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rana" sheetId="1" r:id="rId4"/>
    <sheet state="visible" name="Intermedia" sheetId="2" r:id="rId5"/>
    <sheet state="visible" name="Juridico" sheetId="3" r:id="rId6"/>
    <sheet state="visible" name="Juridico Etapa Procesal" sheetId="4" r:id="rId7"/>
    <sheet state="visible" name="Castigada" sheetId="5" r:id="rId8"/>
    <sheet state="visible" name="Propia" sheetId="6" r:id="rId9"/>
    <sheet state="visible" name="UGP" sheetId="7" r:id="rId10"/>
    <sheet state="visible" name="Regional Intermedia" sheetId="8" r:id="rId11"/>
    <sheet state="visible" name="Regional Juridico" sheetId="9" r:id="rId12"/>
    <sheet state="visible" name="Regional Castigada" sheetId="10" r:id="rId13"/>
    <sheet state="visible" name="Regional Propia" sheetId="11" r:id="rId14"/>
  </sheets>
  <definedNames>
    <definedName hidden="1" localSheetId="3" name="_xlnm._FilterDatabase">'Juridico Etapa Procesal'!$B$3:$T$276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Castigado CIA 9 - CX - TC
Vigente el resto que no clasifica en lo anterior</t>
      </text>
    </comment>
    <comment authorId="0" ref="E3">
      <text>
        <t xml:space="preserve">Columna AD - Tipo Proceso Juridico
Consumo (SIB SIN)
Hipotecario -&gt; Hipo - Restitución
NA -&gt; Sin judicializar
Resto -&gt; Ejecución Garantía - Mixto - Prendario
El día que llegue la evolución definitiva, se carga la informacion del monitor del mismo día.
Consumo (Singular) con bien o sin bien - es consumo, si o si </t>
      </text>
    </comment>
    <comment authorId="0" ref="D22">
      <text>
        <t xml:space="preserve">Castigado CIA 9 - CX - TC </t>
      </text>
    </comment>
    <comment authorId="0" ref="D24">
      <text>
        <t xml:space="preserve">Castigado CIA 9 - CX - TC </t>
      </text>
    </comment>
    <comment authorId="0" ref="D26">
      <text>
        <t xml:space="preserve">Castigado CIA 9 - CX - TC </t>
      </text>
    </comment>
    <comment authorId="0" ref="D28">
      <text>
        <t xml:space="preserve">Castigado CIA 9 - CX - TC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Columna AD - Tipo Proceso Juridico
El día que llegue la evolución definitiva, se carga la informacion del monitor del mismo día.</t>
      </text>
    </comment>
    <comment authorId="0" ref="D3">
      <text>
        <t xml:space="preserve">Columna AE - Etapa Actual 
Viene actualizada del monitor al dia de la evolucion definitiva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Juridico
Consumo SIB - SIT
Hipotecario Hipo - Restitución
</t>
      </text>
    </comment>
  </commentList>
</comments>
</file>

<file path=xl/sharedStrings.xml><?xml version="1.0" encoding="utf-8"?>
<sst xmlns="http://schemas.openxmlformats.org/spreadsheetml/2006/main" count="4572" uniqueCount="330">
  <si>
    <t>CLIENTES</t>
  </si>
  <si>
    <t>Recaudo</t>
  </si>
  <si>
    <t>Llave</t>
  </si>
  <si>
    <t>LINEA DE NEGOCIO</t>
  </si>
  <si>
    <t>MES</t>
  </si>
  <si>
    <t>TIPO DE PROCESO</t>
  </si>
  <si>
    <t>TIPO DE CARTERA</t>
  </si>
  <si>
    <t>ETAPA PROCESAL</t>
  </si>
  <si>
    <t>RANGO</t>
  </si>
  <si>
    <t># Totales</t>
  </si>
  <si>
    <t># Con Recaudo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</si>
  <si>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</si>
  <si>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</si>
  <si>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</si>
  <si>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</si>
  <si>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t xml:space="preserve">Indicador de Contacto </t>
  </si>
  <si>
    <t>Saldo
Asignado Total</t>
  </si>
  <si>
    <t>Pago
minimo mm</t>
  </si>
  <si>
    <t>Meta
Efec</t>
  </si>
  <si>
    <t>Pago
Mes</t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</si>
  <si>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</si>
  <si>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</si>
  <si>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</si>
  <si>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</si>
  <si>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Recaudo
MES mm</t>
  </si>
  <si>
    <t>Indicador de recaudo</t>
  </si>
  <si>
    <t>Ingreos</t>
  </si>
  <si>
    <t>Asesores</t>
  </si>
  <si>
    <t>Abogados</t>
  </si>
  <si>
    <t>Dependientes</t>
  </si>
  <si>
    <t>Numero de Lideres</t>
  </si>
  <si>
    <t>Back</t>
  </si>
  <si>
    <t>Temprana</t>
  </si>
  <si>
    <t>Inbound</t>
  </si>
  <si>
    <t>Consumo</t>
  </si>
  <si>
    <t>30 Dias</t>
  </si>
  <si>
    <t>60  Dias</t>
  </si>
  <si>
    <t>90  Dias</t>
  </si>
  <si>
    <t>Hipotecario</t>
  </si>
  <si>
    <t>Total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</si>
  <si>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</si>
  <si>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</si>
  <si>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</si>
  <si>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</si>
  <si>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t>Saldo
Asignado Capital</t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</si>
  <si>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</si>
  <si>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</si>
  <si>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</si>
  <si>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</si>
  <si>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Intermedia</t>
  </si>
  <si>
    <t>120  Días</t>
  </si>
  <si>
    <t>180 Dias</t>
  </si>
  <si>
    <t>&gt; 360 Días</t>
  </si>
  <si>
    <t>Libranza</t>
  </si>
  <si>
    <t>Total Intermedia</t>
  </si>
  <si>
    <t>#¡VALOR!</t>
  </si>
  <si>
    <t>#¡REF!</t>
  </si>
  <si>
    <t>-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</si>
  <si>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</si>
  <si>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</si>
  <si>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</si>
  <si>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</si>
  <si>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</si>
  <si>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</si>
  <si>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</si>
  <si>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</si>
  <si>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Juridico</t>
  </si>
  <si>
    <t>Castigada</t>
  </si>
  <si>
    <t>Vigente</t>
  </si>
  <si>
    <t>Resto</t>
  </si>
  <si>
    <t>Sin Judicializar</t>
  </si>
  <si>
    <t>Total Juridica</t>
  </si>
  <si>
    <t>Clientes</t>
  </si>
  <si>
    <t xml:space="preserve">SALDO ASIGNADO </t>
  </si>
  <si>
    <t>Luz Mary Rangel Rincon</t>
  </si>
  <si>
    <t>LLAVE</t>
  </si>
  <si>
    <t>TIPO</t>
  </si>
  <si>
    <r>
      <rPr>
        <rFont val="Encode Sans Condensed"/>
        <b/>
        <color rgb="FF000000"/>
        <sz val="10.0"/>
      </rPr>
      <t xml:space="preserve">ETAPA PROCESAL
</t>
    </r>
    <r>
      <rPr>
        <rFont val="Encode Sans Condensed"/>
        <b/>
        <i/>
        <color rgb="FF000000"/>
        <sz val="6.0"/>
      </rPr>
      <t>(MARCACION ETAPA ACTUAL)</t>
    </r>
  </si>
  <si>
    <t>Numero
Clientes</t>
  </si>
  <si>
    <t># Clientes con recaudo</t>
  </si>
  <si>
    <t># Clientes
Contactados</t>
  </si>
  <si>
    <t>Saldo
Asignado</t>
  </si>
  <si>
    <t>Base
Contactado</t>
  </si>
  <si>
    <t>Sin Contacto
(Permanecido - Mejorado)</t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</si>
  <si>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10.0"/>
      </rPr>
      <t>(Desmejorado)</t>
    </r>
  </si>
  <si>
    <t>Recaudo
Contactado</t>
  </si>
  <si>
    <t>Sin Contacto
(Deteriorado)</t>
  </si>
  <si>
    <t xml:space="preserve">Ingreso
Bruto </t>
  </si>
  <si>
    <t>Numero de asesores</t>
  </si>
  <si>
    <t>Adjudicación</t>
  </si>
  <si>
    <t>Avaluo</t>
  </si>
  <si>
    <t>Captura</t>
  </si>
  <si>
    <t>Demanda</t>
  </si>
  <si>
    <t>Devolucion</t>
  </si>
  <si>
    <t>Diligencia de Remate</t>
  </si>
  <si>
    <t>Embargo</t>
  </si>
  <si>
    <t>Excepciones</t>
  </si>
  <si>
    <t>Liquidación</t>
  </si>
  <si>
    <t>Mandamiento</t>
  </si>
  <si>
    <t>Notificación</t>
  </si>
  <si>
    <t>Orden de Captura</t>
  </si>
  <si>
    <t>Reparto</t>
  </si>
  <si>
    <t>Sentencia</t>
  </si>
  <si>
    <t>Terminación Decretada</t>
  </si>
  <si>
    <t>Terminación Solicitada</t>
  </si>
  <si>
    <t>Adjudicación Banco</t>
  </si>
  <si>
    <t>Adjudicación Terceros</t>
  </si>
  <si>
    <t>AUTOADMISORIO</t>
  </si>
  <si>
    <t>Entrega del Bien</t>
  </si>
  <si>
    <t>Terminación</t>
  </si>
  <si>
    <t>$ -</t>
  </si>
  <si>
    <t>45322Garantia</t>
  </si>
  <si>
    <t>AVALUO</t>
  </si>
  <si>
    <t>45322Demanda</t>
  </si>
  <si>
    <t>CAPTURA</t>
  </si>
  <si>
    <t>45322Mandamiento</t>
  </si>
  <si>
    <t>DEMANDA</t>
  </si>
  <si>
    <t>45322Embargo</t>
  </si>
  <si>
    <t>DEVOLUCION</t>
  </si>
  <si>
    <t>45322Notificación</t>
  </si>
  <si>
    <t>45322Sentencia</t>
  </si>
  <si>
    <t>EMBARGO</t>
  </si>
  <si>
    <t>45322Avaluo</t>
  </si>
  <si>
    <t>EXCEPCIONES</t>
  </si>
  <si>
    <t>45322Liquidación</t>
  </si>
  <si>
    <t>LIQUIDACIÓN</t>
  </si>
  <si>
    <t>45322Remate</t>
  </si>
  <si>
    <t>MANDAMIENTO</t>
  </si>
  <si>
    <t>45322Adjudicación</t>
  </si>
  <si>
    <t>45322Entrega</t>
  </si>
  <si>
    <t>ORDEN DE CAPTURA</t>
  </si>
  <si>
    <t>REPARTO</t>
  </si>
  <si>
    <t>SENTENCIA</t>
  </si>
  <si>
    <t>ENTREGA DEL BIEN</t>
  </si>
  <si>
    <t>45322Sin  Judicializar</t>
  </si>
  <si>
    <t>ENVIO CARTA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</si>
  <si>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</si>
  <si>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</si>
  <si>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</si>
  <si>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</si>
  <si>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</si>
  <si>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</si>
  <si>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</si>
  <si>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</si>
  <si>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ACPK</t>
  </si>
  <si>
    <t>N/A</t>
  </si>
  <si>
    <t>Masivo</t>
  </si>
  <si>
    <t>Mixto</t>
  </si>
  <si>
    <t>Hipotecario Resto</t>
  </si>
  <si>
    <t>Consumo Resto</t>
  </si>
  <si>
    <t>Total Castigada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</si>
  <si>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</si>
  <si>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</si>
  <si>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</si>
  <si>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</si>
  <si>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</si>
  <si>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</si>
  <si>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</si>
  <si>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</si>
  <si>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CP 05</t>
  </si>
  <si>
    <t>CP 06</t>
  </si>
  <si>
    <t>CP 07</t>
  </si>
  <si>
    <t>CP 08</t>
  </si>
  <si>
    <t>CP 09</t>
  </si>
  <si>
    <t>CP 10</t>
  </si>
  <si>
    <t>CP 11</t>
  </si>
  <si>
    <t>CP 12</t>
  </si>
  <si>
    <t>CP 13</t>
  </si>
  <si>
    <t>CP 14</t>
  </si>
  <si>
    <t>CP 15</t>
  </si>
  <si>
    <t>CP 16</t>
  </si>
  <si>
    <t>CP 17</t>
  </si>
  <si>
    <t>CP 18</t>
  </si>
  <si>
    <t>CP 19</t>
  </si>
  <si>
    <t>CP 20</t>
  </si>
  <si>
    <t>CP 21</t>
  </si>
  <si>
    <t>CP 22</t>
  </si>
  <si>
    <t>CP 23</t>
  </si>
  <si>
    <t>CP 24</t>
  </si>
  <si>
    <t>CP 25</t>
  </si>
  <si>
    <t>CP 26</t>
  </si>
  <si>
    <t>CP 27</t>
  </si>
  <si>
    <t>CP 28</t>
  </si>
  <si>
    <t>CP 29</t>
  </si>
  <si>
    <t>CP 30</t>
  </si>
  <si>
    <t>CP 31</t>
  </si>
  <si>
    <t>CP 32</t>
  </si>
  <si>
    <t>CP 33</t>
  </si>
  <si>
    <t>CP 34</t>
  </si>
  <si>
    <t>CP 35</t>
  </si>
  <si>
    <t>CP 36</t>
  </si>
  <si>
    <t>CP 37</t>
  </si>
  <si>
    <t>CP 38</t>
  </si>
  <si>
    <t>CP 39</t>
  </si>
  <si>
    <t>CP 40</t>
  </si>
  <si>
    <t>CP 41</t>
  </si>
  <si>
    <t>CP 42</t>
  </si>
  <si>
    <t>CP 43</t>
  </si>
  <si>
    <t>CP 44</t>
  </si>
  <si>
    <t>CP 45</t>
  </si>
  <si>
    <t>CP 46</t>
  </si>
  <si>
    <t>CP 47</t>
  </si>
  <si>
    <t>CP 48</t>
  </si>
  <si>
    <t>CP 49</t>
  </si>
  <si>
    <t>CP 50</t>
  </si>
  <si>
    <t>CP 51</t>
  </si>
  <si>
    <t>CP 52</t>
  </si>
  <si>
    <t>CP 53</t>
  </si>
  <si>
    <t>CP 54</t>
  </si>
  <si>
    <t>Total Propia</t>
  </si>
  <si>
    <t>$-</t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</si>
  <si>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</si>
  <si>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</si>
  <si>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# 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</si>
  <si>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# Sin Contacto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</si>
  <si>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</si>
  <si>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(Permanecido - Mejorado)</t>
    </r>
  </si>
  <si>
    <r>
      <rPr>
        <rFont val="Encode Sans Condensed"/>
        <b/>
        <color rgb="FF000000"/>
        <sz val="10.0"/>
      </rPr>
      <t xml:space="preserve">Contactado
</t>
    </r>
    <r>
      <rPr>
        <rFont val="Encode Sans Condensed"/>
        <b/>
        <color rgb="FF000000"/>
        <sz val="7.0"/>
      </rPr>
      <t>(Deteriorado)</t>
    </r>
  </si>
  <si>
    <r>
      <rPr>
        <rFont val="Encode Sans Condensed"/>
        <b/>
        <color rgb="FF000000"/>
        <sz val="10.0"/>
      </rPr>
      <t xml:space="preserve">Sin Contacto
</t>
    </r>
    <r>
      <rPr>
        <rFont val="Encode Sans Condensed"/>
        <b/>
        <color rgb="FF000000"/>
        <sz val="7.0"/>
      </rPr>
      <t>(Deteriorado)</t>
    </r>
  </si>
  <si>
    <t>UGP</t>
  </si>
  <si>
    <t>Castigado</t>
  </si>
  <si>
    <t>Total UGP</t>
  </si>
  <si>
    <t>Código</t>
  </si>
  <si>
    <t>Mes</t>
  </si>
  <si>
    <t>Descripción</t>
  </si>
  <si>
    <t>CANT CLIENTES</t>
  </si>
  <si>
    <t>SALDO K PROD</t>
  </si>
  <si>
    <t>RECAUDO $</t>
  </si>
  <si>
    <t>META REC $</t>
  </si>
  <si>
    <t>% Recaudo / Meta</t>
  </si>
  <si>
    <t>META CONTACT $</t>
  </si>
  <si>
    <t>CONTACTO $</t>
  </si>
  <si>
    <t>% Contacto/ Meta</t>
  </si>
  <si>
    <t>001</t>
  </si>
  <si>
    <t>BOGOTA</t>
  </si>
  <si>
    <t>006</t>
  </si>
  <si>
    <t>CALL CENTER</t>
  </si>
  <si>
    <t>020</t>
  </si>
  <si>
    <t>UGP BOGOTA</t>
  </si>
  <si>
    <t>002</t>
  </si>
  <si>
    <t>ARMENIA</t>
  </si>
  <si>
    <t>003</t>
  </si>
  <si>
    <t>BARRANQUILLA</t>
  </si>
  <si>
    <t>004</t>
  </si>
  <si>
    <t>BUCARAMANGA</t>
  </si>
  <si>
    <t>005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</si>
  <si>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</si>
  <si>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t>007</t>
  </si>
  <si>
    <t>CARTAGENA</t>
  </si>
  <si>
    <t>008</t>
  </si>
  <si>
    <t>CUCUTA</t>
  </si>
  <si>
    <t>009</t>
  </si>
  <si>
    <t>IBAGUE</t>
  </si>
  <si>
    <t>010</t>
  </si>
  <si>
    <t>MANIZALES</t>
  </si>
  <si>
    <t>011</t>
  </si>
  <si>
    <t>MEDELLIN</t>
  </si>
  <si>
    <t>012</t>
  </si>
  <si>
    <t>MONTERIA</t>
  </si>
  <si>
    <t>013</t>
  </si>
  <si>
    <t>NEIVA</t>
  </si>
  <si>
    <t>015</t>
  </si>
  <si>
    <t>PEREIRA</t>
  </si>
  <si>
    <t>016</t>
  </si>
  <si>
    <t>SANTA MARTA</t>
  </si>
  <si>
    <t>018</t>
  </si>
  <si>
    <t>VALLEDUPAR</t>
  </si>
  <si>
    <t>019</t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</si>
  <si>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</si>
  <si>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</si>
  <si>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</si>
  <si>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t>BOGOTA + UGP1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</si>
  <si>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</si>
  <si>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</si>
  <si>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</si>
  <si>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</si>
  <si>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t>abril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</si>
  <si>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</si>
  <si>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</si>
  <si>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t>Mayo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</si>
  <si>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</si>
  <si>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</si>
  <si>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t>Junio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</si>
  <si>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</si>
  <si>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</si>
  <si>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</si>
  <si>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</si>
  <si>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</si>
  <si>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</si>
  <si>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t>UGP BARRANQUILLA</t>
  </si>
  <si>
    <t>UGP CUCUTA</t>
  </si>
  <si>
    <t>UGP NEIVA</t>
  </si>
  <si>
    <t>UGP VILAVICENCIO + Tunja</t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</si>
  <si>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</si>
  <si>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t>SINCELEJO</t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</si>
  <si>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</si>
  <si>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</si>
  <si>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</si>
  <si>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t>CALI+PASTO</t>
  </si>
  <si>
    <t>VILLAVICENCIO+TUNJA</t>
  </si>
  <si>
    <t>BARRANQUILLA UGP</t>
  </si>
  <si>
    <t>BOGOTA UGP</t>
  </si>
  <si>
    <t>CARTAGENA UGP</t>
  </si>
  <si>
    <t>CUCUTA UGP</t>
  </si>
  <si>
    <t>NEIVA UGP</t>
  </si>
  <si>
    <t>TUNJA UGP</t>
  </si>
  <si>
    <t>VILLAVICENCIO UGP</t>
  </si>
  <si>
    <t>mayo</t>
  </si>
  <si>
    <t>VILLAVICENCIO</t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</si>
  <si>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</si>
  <si>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</si>
  <si>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</si>
  <si>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</si>
  <si>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r>
      <rPr>
        <rFont val="Encode Sans Condensed"/>
        <color theme="1"/>
        <sz val="10.0"/>
      </rPr>
      <t xml:space="preserve">CALI + </t>
    </r>
    <r>
      <rPr>
        <rFont val="Encode Sans Condensed"/>
        <i/>
        <color theme="1"/>
        <sz val="10.0"/>
      </rPr>
      <t>Pasto</t>
    </r>
  </si>
  <si>
    <r>
      <rPr>
        <rFont val="Encode Sans Condensed"/>
        <color theme="1"/>
        <sz val="10.0"/>
      </rPr>
      <t xml:space="preserve">VILLAVICENCIO + </t>
    </r>
    <r>
      <rPr>
        <rFont val="Encode Sans Condensed"/>
        <i/>
        <color theme="1"/>
        <sz val="10.0"/>
      </rPr>
      <t>Tunja</t>
    </r>
  </si>
  <si>
    <t>CALI + Pasto</t>
  </si>
  <si>
    <t>VILLAVICENCIO + Tunja</t>
  </si>
  <si>
    <t>junio</t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</si>
  <si>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</si>
  <si>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</si>
  <si>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</si>
  <si>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</si>
  <si>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</si>
  <si>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</si>
  <si>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</si>
  <si>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</si>
  <si>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</si>
  <si>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</si>
  <si>
    <r>
      <rPr>
        <rFont val="Encode Sans Condensed"/>
        <color theme="1"/>
      </rPr>
      <t xml:space="preserve">CALI + </t>
    </r>
    <r>
      <rPr>
        <rFont val="Encode Sans Condensed"/>
        <i/>
        <color theme="1"/>
      </rPr>
      <t>Pasto</t>
    </r>
  </si>
  <si>
    <r>
      <rPr>
        <rFont val="Encode Sans Condensed"/>
        <color theme="1"/>
      </rPr>
      <t xml:space="preserve">VILLAVICENCIO + </t>
    </r>
    <r>
      <rPr>
        <rFont val="Encode Sans Condensed"/>
        <i/>
        <color theme="1"/>
      </rPr>
      <t>Tunja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</si>
</sst>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"/>
    <numFmt numFmtId="165" formatCode="mmmm&quot;-&quot;yy"/>
    <numFmt numFmtId="166" formatCode="_-&quot;$&quot;* #,##0_-;_-&quot;$&quot;* \-#,##0_-;_-&quot;$&quot;* &quot;-&quot;??_-;_-@"/>
    <numFmt numFmtId="167" formatCode="&quot;$&quot;#,##0"/>
    <numFmt numFmtId="168" formatCode="[$$]#,##0"/>
    <numFmt numFmtId="169" formatCode="&quot;$&quot;#,##0.00"/>
  </numFmts>
  <fonts count="28">
    <font>
      <sz val="10.0"/>
      <color rgb="FF000000"/>
      <name val="Arial"/>
      <scheme val="minor"/>
    </font>
    <font>
      <sz val="7.0"/>
      <color rgb="FF000000"/>
      <name val="Encode Sans Condensed"/>
    </font>
    <font>
      <sz val="10.0"/>
      <color rgb="FF000000"/>
      <name val="Encode Sans Condensed"/>
    </font>
    <font>
      <b/>
      <sz val="10.0"/>
      <color rgb="FF000000"/>
      <name val="Encode Sans Condensed"/>
    </font>
    <font>
      <color rgb="FF000000"/>
      <name val="Encode Sans Condensed"/>
    </font>
    <font>
      <b/>
      <color rgb="FF000000"/>
      <name val="Encode Sans Condensed"/>
    </font>
    <font>
      <sz val="10.0"/>
      <color theme="1"/>
      <name val="Encode Sans Condensed"/>
    </font>
    <font>
      <strike/>
      <sz val="10.0"/>
      <color rgb="FF000000"/>
      <name val="Encode Sans Condensed"/>
    </font>
    <font>
      <sz val="11.0"/>
      <color rgb="FF000000"/>
      <name val="Encode Sans Condensed"/>
    </font>
    <font>
      <color theme="1"/>
      <name val="Arial"/>
    </font>
    <font>
      <b/>
      <sz val="10.0"/>
      <color rgb="FFFFFFFF"/>
      <name val="Encode Sans Condensed"/>
    </font>
    <font>
      <b/>
      <sz val="10.0"/>
      <color rgb="FFFFFFFF"/>
      <name val="Arial"/>
    </font>
    <font>
      <color theme="1"/>
      <name val="Encode Sans Condensed"/>
    </font>
    <font>
      <sz val="7.0"/>
      <color rgb="FFCCCCCC"/>
      <name val="Arial"/>
      <scheme val="minor"/>
    </font>
    <font/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u/>
      <sz val="10.0"/>
      <color rgb="FF000000"/>
      <name val="Arial"/>
    </font>
    <font>
      <color rgb="FF000000"/>
      <name val="&quot;Encode Sans Condensed&quot;"/>
    </font>
    <font>
      <b/>
      <color rgb="FFFFFFFF"/>
      <name val="Encode Sans Condensed"/>
    </font>
    <font>
      <color rgb="FFFFFFFF"/>
      <name val="Encode Sans Condensed"/>
    </font>
    <font>
      <u/>
      <color theme="1"/>
      <name val="Encode Sans Condensed"/>
    </font>
    <font>
      <sz val="11.0"/>
      <color rgb="FF000000"/>
      <name val="Calibri"/>
    </font>
    <font>
      <b/>
      <u/>
      <sz val="10.0"/>
      <color rgb="FF000000"/>
      <name val="Encode Sans Condensed"/>
    </font>
    <font>
      <b/>
      <u/>
      <sz val="10.0"/>
      <color rgb="FF000000"/>
      <name val="Encode Sans Condensed"/>
    </font>
    <font>
      <color rgb="FF000000"/>
      <name val="Arial"/>
    </font>
    <font>
      <color rgb="FF000000"/>
      <name val="&quot;Ȯncode Sans Condensed\&quot;&quot;"/>
    </font>
  </fonts>
  <fills count="1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797D3"/>
        <bgColor rgb="FFF797D3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3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 vertical="center"/>
    </xf>
    <xf borderId="0" fillId="0" fontId="2" numFmtId="0" xfId="0" applyAlignment="1" applyFont="1">
      <alignment horizontal="center" readingOrder="0" shrinkToFit="0" textRotation="0" vertical="center" wrapText="0"/>
    </xf>
    <xf borderId="0" fillId="2" fontId="3" numFmtId="0" xfId="0" applyAlignment="1" applyFill="1" applyFont="1">
      <alignment horizontal="center" readingOrder="0" vertical="center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4" fontId="3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5" fontId="3" numFmtId="9" xfId="0" applyAlignment="1" applyFill="1" applyFont="1" applyNumberForma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7" fontId="2" numFmtId="164" xfId="0" applyAlignment="1" applyFill="1" applyFont="1" applyNumberFormat="1">
      <alignment horizontal="center" shrinkToFit="0" vertical="center" wrapText="0"/>
    </xf>
    <xf borderId="0" fillId="7" fontId="2" numFmtId="164" xfId="0" applyAlignment="1" applyFont="1" applyNumberFormat="1">
      <alignment horizontal="center" shrinkToFit="0" vertical="center" wrapText="1"/>
    </xf>
    <xf borderId="0" fillId="7" fontId="2" numFmtId="165" xfId="0" applyAlignment="1" applyFont="1" applyNumberFormat="1">
      <alignment horizontal="center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7" fontId="2" numFmtId="3" xfId="0" applyAlignment="1" applyFont="1" applyNumberFormat="1">
      <alignment horizontal="center" readingOrder="0" shrinkToFit="0" vertical="center" wrapText="1"/>
    </xf>
    <xf borderId="0" fillId="7" fontId="4" numFmtId="9" xfId="0" applyAlignment="1" applyFont="1" applyNumberFormat="1">
      <alignment horizontal="center" shrinkToFit="0" wrapText="1"/>
    </xf>
    <xf borderId="0" fillId="7" fontId="2" numFmtId="166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horizontal="center" vertical="center"/>
    </xf>
    <xf borderId="0" fillId="7" fontId="4" numFmtId="9" xfId="0" applyAlignment="1" applyFont="1" applyNumberFormat="1">
      <alignment horizontal="center" readingOrder="0" shrinkToFit="0" wrapText="1"/>
    </xf>
    <xf borderId="0" fillId="7" fontId="2" numFmtId="10" xfId="0" applyAlignment="1" applyFont="1" applyNumberFormat="1">
      <alignment horizontal="center" vertical="center"/>
    </xf>
    <xf borderId="0" fillId="4" fontId="3" numFmtId="0" xfId="0" applyAlignment="1" applyFont="1">
      <alignment horizontal="center" readingOrder="0" shrinkToFit="0" vertical="center" wrapText="0"/>
    </xf>
    <xf borderId="0" fillId="4" fontId="3" numFmtId="164" xfId="0" applyAlignment="1" applyFont="1" applyNumberFormat="1">
      <alignment horizontal="center" shrinkToFit="0" vertical="center" wrapText="1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textRotation="0" vertical="center" wrapText="0"/>
    </xf>
    <xf borderId="0" fillId="4" fontId="3" numFmtId="3" xfId="0" applyAlignment="1" applyFont="1" applyNumberFormat="1">
      <alignment horizontal="center" shrinkToFit="0" textRotation="0" vertical="center" wrapText="0"/>
    </xf>
    <xf borderId="0" fillId="4" fontId="3" numFmtId="9" xfId="0" applyAlignment="1" applyFont="1" applyNumberFormat="1">
      <alignment horizontal="center" shrinkToFit="0" textRotation="0" vertical="center" wrapText="0"/>
    </xf>
    <xf borderId="0" fillId="4" fontId="3" numFmtId="166" xfId="0" applyAlignment="1" applyFont="1" applyNumberFormat="1">
      <alignment horizontal="center" shrinkToFit="0" textRotation="0" vertical="center" wrapText="0"/>
    </xf>
    <xf borderId="0" fillId="4" fontId="2" numFmtId="0" xfId="0" applyAlignment="1" applyFont="1">
      <alignment horizontal="center" vertical="center"/>
    </xf>
    <xf borderId="0" fillId="4" fontId="3" numFmtId="3" xfId="0" applyAlignment="1" applyFont="1" applyNumberFormat="1">
      <alignment horizontal="center" readingOrder="0" shrinkToFit="0" textRotation="0" vertical="center" wrapText="0"/>
    </xf>
    <xf borderId="0" fillId="7" fontId="2" numFmtId="0" xfId="0" applyAlignment="1" applyFont="1">
      <alignment horizontal="center" readingOrder="0" shrinkToFit="0" vertical="center" wrapText="0"/>
    </xf>
    <xf borderId="0" fillId="7" fontId="2" numFmtId="164" xfId="0" applyAlignment="1" applyFont="1" applyNumberFormat="1">
      <alignment horizontal="center" shrinkToFit="0" vertical="center" wrapText="1"/>
    </xf>
    <xf borderId="0" fillId="7" fontId="2" numFmtId="165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7" fontId="2" numFmtId="9" xfId="0" applyAlignment="1" applyFont="1" applyNumberFormat="1">
      <alignment horizontal="center" readingOrder="0" shrinkToFit="0" vertical="center" wrapText="1"/>
    </xf>
    <xf borderId="0" fillId="7" fontId="2" numFmtId="3" xfId="0" applyAlignment="1" applyFont="1" applyNumberFormat="1">
      <alignment horizontal="center" readingOrder="0" vertical="center"/>
    </xf>
    <xf borderId="0" fillId="7" fontId="2" numFmtId="3" xfId="0" applyAlignment="1" applyFont="1" applyNumberFormat="1">
      <alignment horizontal="center" vertical="center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3" numFmtId="9" xfId="0" applyAlignment="1" applyFont="1" applyNumberFormat="1">
      <alignment horizontal="center" readingOrder="0" shrinkToFit="0" vertical="center" wrapText="1"/>
    </xf>
    <xf borderId="0" fillId="4" fontId="3" numFmtId="166" xfId="0" applyAlignment="1" applyFont="1" applyNumberFormat="1">
      <alignment horizontal="center" readingOrder="0" shrinkToFit="0" vertical="center" wrapText="1"/>
    </xf>
    <xf borderId="0" fillId="8" fontId="2" numFmtId="0" xfId="0" applyAlignment="1" applyFill="1" applyFont="1">
      <alignment horizontal="center" readingOrder="0" shrinkToFit="0" vertical="center" wrapText="0"/>
    </xf>
    <xf borderId="0" fillId="8" fontId="2" numFmtId="164" xfId="0" applyAlignment="1" applyFont="1" applyNumberFormat="1">
      <alignment horizontal="center" shrinkToFit="0" vertical="center" wrapText="1"/>
    </xf>
    <xf borderId="0" fillId="8" fontId="2" numFmtId="165" xfId="0" applyAlignment="1" applyFont="1" applyNumberFormat="1">
      <alignment horizontal="center" readingOrder="0" shrinkToFit="0" vertical="center" wrapText="1"/>
    </xf>
    <xf borderId="0" fillId="8" fontId="2" numFmtId="0" xfId="0" applyAlignment="1" applyFont="1">
      <alignment horizontal="center" shrinkToFit="0" vertical="center" wrapText="1"/>
    </xf>
    <xf borderId="0" fillId="7" fontId="2" numFmtId="10" xfId="0" applyAlignment="1" applyFont="1" applyNumberFormat="1">
      <alignment horizontal="center" readingOrder="0" vertical="center"/>
    </xf>
    <xf borderId="0" fillId="7" fontId="2" numFmtId="9" xfId="0" applyAlignment="1" applyFont="1" applyNumberFormat="1">
      <alignment horizontal="center" readingOrder="0" vertical="center"/>
    </xf>
    <xf borderId="0" fillId="7" fontId="2" numFmtId="9" xfId="0" applyAlignment="1" applyFont="1" applyNumberFormat="1">
      <alignment horizontal="center" vertical="center"/>
    </xf>
    <xf borderId="0" fillId="4" fontId="3" numFmtId="9" xfId="0" applyAlignment="1" applyFont="1" applyNumberFormat="1">
      <alignment horizontal="center" readingOrder="0" shrinkToFit="0" textRotation="0" vertical="center" wrapText="0"/>
    </xf>
    <xf borderId="0" fillId="4" fontId="2" numFmtId="9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shrinkToFit="0" textRotation="0" vertical="center" wrapText="0"/>
    </xf>
    <xf borderId="0" fillId="0" fontId="2" numFmtId="10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4" fontId="3" numFmtId="0" xfId="0" applyAlignment="1" applyFont="1">
      <alignment horizontal="center" readingOrder="0" shrinkToFit="0" vertical="center" wrapText="0"/>
    </xf>
    <xf borderId="0" fillId="5" fontId="3" numFmtId="10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horizontal="center" readingOrder="0" shrinkToFit="0" vertical="center" wrapText="0"/>
    </xf>
    <xf borderId="0" fillId="7" fontId="2" numFmtId="0" xfId="0" applyAlignment="1" applyFont="1">
      <alignment horizontal="center" readingOrder="0" shrinkToFit="0" vertical="center" wrapText="1"/>
    </xf>
    <xf borderId="0" fillId="7" fontId="2" numFmtId="165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horizontal="left" readingOrder="0" shrinkToFit="0" vertical="center" wrapText="1"/>
    </xf>
    <xf borderId="0" fillId="7" fontId="2" numFmtId="10" xfId="0" applyAlignment="1" applyFont="1" applyNumberFormat="1">
      <alignment horizontal="center" shrinkToFit="0" wrapText="1"/>
    </xf>
    <xf borderId="0" fillId="7" fontId="2" numFmtId="0" xfId="0" applyAlignment="1" applyFont="1">
      <alignment vertical="center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textRotation="0" vertical="center" wrapText="0"/>
    </xf>
    <xf borderId="0" fillId="4" fontId="5" numFmtId="3" xfId="0" applyAlignment="1" applyFont="1" applyNumberFormat="1">
      <alignment horizontal="center" readingOrder="0"/>
    </xf>
    <xf borderId="0" fillId="4" fontId="5" numFmtId="166" xfId="0" applyAlignment="1" applyFont="1" applyNumberFormat="1">
      <alignment horizontal="right" readingOrder="0"/>
    </xf>
    <xf borderId="0" fillId="4" fontId="4" numFmtId="10" xfId="0" applyAlignment="1" applyFont="1" applyNumberFormat="1">
      <alignment horizontal="center" readingOrder="0"/>
    </xf>
    <xf borderId="0" fillId="7" fontId="2" numFmtId="0" xfId="0" applyAlignment="1" applyFont="1">
      <alignment horizontal="center" readingOrder="0" shrinkToFit="0" vertical="center" wrapText="1"/>
    </xf>
    <xf borderId="0" fillId="7" fontId="2" numFmtId="165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/>
    </xf>
    <xf borderId="0" fillId="7" fontId="2" numFmtId="167" xfId="0" applyAlignment="1" applyFont="1" applyNumberFormat="1">
      <alignment horizontal="center" readingOrder="0" shrinkToFit="0" wrapText="1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6" numFmtId="3" xfId="0" applyAlignment="1" applyFont="1" applyNumberFormat="1">
      <alignment horizontal="center" readingOrder="0"/>
    </xf>
    <xf borderId="0" fillId="7" fontId="2" numFmtId="167" xfId="0" applyAlignment="1" applyFont="1" applyNumberFormat="1">
      <alignment horizontal="right" readingOrder="0" shrinkToFit="0" vertical="center" wrapText="1"/>
    </xf>
    <xf borderId="0" fillId="7" fontId="2" numFmtId="10" xfId="0" applyAlignment="1" applyFont="1" applyNumberFormat="1">
      <alignment horizontal="right" readingOrder="0" shrinkToFit="0" vertical="center" wrapText="1"/>
    </xf>
    <xf borderId="0" fillId="7" fontId="7" numFmtId="0" xfId="0" applyAlignment="1" applyFont="1">
      <alignment horizontal="center" readingOrder="0" shrinkToFit="0" vertical="center" wrapText="0"/>
    </xf>
    <xf borderId="0" fillId="7" fontId="7" numFmtId="0" xfId="0" applyAlignment="1" applyFont="1">
      <alignment horizontal="center" readingOrder="0" shrinkToFit="0" vertical="center" wrapText="1"/>
    </xf>
    <xf borderId="0" fillId="7" fontId="7" numFmtId="165" xfId="0" applyAlignment="1" applyFont="1" applyNumberFormat="1">
      <alignment horizontal="center" readingOrder="0" shrinkToFit="0" vertical="center" wrapText="1"/>
    </xf>
    <xf borderId="0" fillId="7" fontId="7" numFmtId="0" xfId="0" applyAlignment="1" applyFont="1">
      <alignment horizontal="left" readingOrder="0" shrinkToFit="0" vertical="center" wrapText="1"/>
    </xf>
    <xf borderId="0" fillId="7" fontId="4" numFmtId="3" xfId="0" applyAlignment="1" applyFont="1" applyNumberFormat="1">
      <alignment horizontal="center" readingOrder="0" vertical="bottom"/>
    </xf>
    <xf borderId="0" fillId="0" fontId="4" numFmtId="3" xfId="0" applyAlignment="1" applyFont="1" applyNumberFormat="1">
      <alignment horizontal="center" readingOrder="0" vertical="bottom"/>
    </xf>
    <xf borderId="0" fillId="0" fontId="8" numFmtId="166" xfId="0" applyAlignment="1" applyFont="1" applyNumberFormat="1">
      <alignment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7" fontId="4" numFmtId="10" xfId="0" applyAlignment="1" applyFont="1" applyNumberFormat="1">
      <alignment horizontal="center" readingOrder="0"/>
    </xf>
    <xf borderId="0" fillId="7" fontId="4" numFmtId="3" xfId="0" applyAlignment="1" applyFont="1" applyNumberFormat="1">
      <alignment horizontal="center" readingOrder="0"/>
    </xf>
    <xf borderId="0" fillId="7" fontId="7" numFmtId="0" xfId="0" applyAlignment="1" applyFont="1">
      <alignment vertical="center"/>
    </xf>
    <xf borderId="0" fillId="0" fontId="8" numFmtId="167" xfId="0" applyAlignment="1" applyFont="1" applyNumberFormat="1">
      <alignment horizontal="right" readingOrder="0" shrinkToFit="0" vertical="bottom" wrapText="0"/>
    </xf>
    <xf borderId="0" fillId="7" fontId="7" numFmtId="3" xfId="0" applyAlignment="1" applyFont="1" applyNumberFormat="1">
      <alignment horizontal="center" readingOrder="0" shrinkToFit="0" vertical="center" wrapText="1"/>
    </xf>
    <xf borderId="0" fillId="7" fontId="2" numFmtId="166" xfId="0" applyAlignment="1" applyFont="1" applyNumberFormat="1">
      <alignment horizontal="right"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7" numFmtId="166" xfId="0" applyAlignment="1" applyFont="1" applyNumberFormat="1">
      <alignment horizontal="center" readingOrder="0" shrinkToFit="0" vertical="center" wrapText="1"/>
    </xf>
    <xf borderId="0" fillId="7" fontId="7" numFmtId="0" xfId="0" applyAlignment="1" applyFont="1">
      <alignment horizontal="center" readingOrder="0" vertical="center"/>
    </xf>
    <xf borderId="0" fillId="4" fontId="3" numFmtId="0" xfId="0" applyAlignment="1" applyFont="1">
      <alignment horizontal="left" readingOrder="0" shrinkToFit="0" vertical="center" wrapText="1"/>
    </xf>
    <xf borderId="0" fillId="4" fontId="3" numFmtId="166" xfId="0" applyAlignment="1" applyFont="1" applyNumberFormat="1">
      <alignment readingOrder="0" shrinkToFit="0" textRotation="0" vertical="center" wrapText="0"/>
    </xf>
    <xf borderId="0" fillId="4" fontId="2" numFmtId="0" xfId="0" applyAlignment="1" applyFont="1">
      <alignment horizontal="center" readingOrder="0" vertical="center"/>
    </xf>
    <xf borderId="0" fillId="7" fontId="7" numFmtId="10" xfId="0" applyAlignment="1" applyFont="1" applyNumberFormat="1">
      <alignment horizontal="right" readingOrder="0" shrinkToFit="0" vertical="center" wrapText="1"/>
    </xf>
    <xf borderId="0" fillId="7" fontId="7" numFmtId="10" xfId="0" applyAlignment="1" applyFont="1" applyNumberFormat="1">
      <alignment horizontal="center" vertical="center"/>
    </xf>
    <xf borderId="0" fillId="4" fontId="3" numFmtId="166" xfId="0" applyAlignment="1" applyFont="1" applyNumberFormat="1">
      <alignment shrinkToFit="0" textRotation="0" vertical="center" wrapText="0"/>
    </xf>
    <xf borderId="0" fillId="4" fontId="2" numFmtId="10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right" readingOrder="0" shrinkToFit="0" vertical="center" wrapText="1"/>
    </xf>
    <xf borderId="0" fillId="0" fontId="2" numFmtId="10" xfId="0" applyAlignment="1" applyFont="1" applyNumberFormat="1">
      <alignment horizontal="center" readingOrder="0" shrinkToFit="0" vertical="center" wrapText="1"/>
    </xf>
    <xf borderId="0" fillId="0" fontId="6" numFmtId="3" xfId="0" applyAlignment="1" applyFont="1" applyNumberFormat="1">
      <alignment horizontal="center" readingOrder="0" shrinkToFit="0" vertical="center" wrapText="1"/>
    </xf>
    <xf borderId="0" fillId="0" fontId="9" numFmtId="3" xfId="0" applyFont="1" applyNumberFormat="1"/>
    <xf borderId="0" fillId="0" fontId="2" numFmtId="166" xfId="0" applyAlignment="1" applyFont="1" applyNumberForma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0"/>
    </xf>
    <xf borderId="0" fillId="9" fontId="10" numFmtId="0" xfId="0" applyAlignment="1" applyFont="1">
      <alignment horizontal="center" readingOrder="0" shrinkToFit="0" vertical="center" wrapText="1"/>
    </xf>
    <xf borderId="0" fillId="9" fontId="10" numFmtId="165" xfId="0" applyAlignment="1" applyFont="1" applyNumberFormat="1">
      <alignment horizontal="center" readingOrder="0" shrinkToFit="0" vertical="center" wrapText="1"/>
    </xf>
    <xf borderId="0" fillId="9" fontId="10" numFmtId="0" xfId="0" applyAlignment="1" applyFont="1">
      <alignment readingOrder="0" shrinkToFit="0" textRotation="0" vertical="center" wrapText="0"/>
    </xf>
    <xf borderId="0" fillId="9" fontId="11" numFmtId="3" xfId="0" applyAlignment="1" applyFont="1" applyNumberFormat="1">
      <alignment horizontal="center" shrinkToFit="0" textRotation="0" vertical="center" wrapText="0"/>
    </xf>
    <xf borderId="0" fillId="9" fontId="11" numFmtId="166" xfId="0" applyAlignment="1" applyFont="1" applyNumberFormat="1">
      <alignment horizontal="right" shrinkToFit="0" textRotation="0" vertical="center" wrapText="0"/>
    </xf>
    <xf borderId="0" fillId="9" fontId="11" numFmtId="166" xfId="0" applyAlignment="1" applyFont="1" applyNumberFormat="1">
      <alignment shrinkToFit="0" textRotation="0" vertical="center" wrapText="0"/>
    </xf>
    <xf borderId="0" fillId="9" fontId="11" numFmtId="10" xfId="0" applyAlignment="1" applyFont="1" applyNumberFormat="1">
      <alignment horizontal="center" shrinkToFit="0" textRotation="0" vertical="center" wrapText="0"/>
    </xf>
    <xf borderId="0" fillId="7" fontId="9" numFmtId="3" xfId="0" applyFont="1" applyNumberFormat="1"/>
    <xf borderId="0" fillId="0" fontId="12" numFmtId="0" xfId="0" applyAlignment="1" applyFont="1">
      <alignment shrinkToFit="0" wrapText="1"/>
    </xf>
    <xf borderId="0" fillId="0" fontId="9" numFmtId="0" xfId="0" applyFont="1"/>
    <xf borderId="0" fillId="0" fontId="2" numFmtId="168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textRotation="0" vertical="center"/>
    </xf>
    <xf borderId="1" fillId="0" fontId="13" numFmtId="3" xfId="0" applyAlignment="1" applyBorder="1" applyFont="1" applyNumberFormat="1">
      <alignment horizontal="center" readingOrder="0" textRotation="0" vertical="center"/>
    </xf>
    <xf borderId="1" fillId="0" fontId="13" numFmtId="166" xfId="0" applyAlignment="1" applyBorder="1" applyFont="1" applyNumberFormat="1">
      <alignment horizontal="center" readingOrder="0" textRotation="0" vertical="center"/>
    </xf>
    <xf borderId="0" fillId="0" fontId="13" numFmtId="0" xfId="0" applyAlignment="1" applyFont="1">
      <alignment horizontal="center" readingOrder="0" textRotation="0" vertical="center"/>
    </xf>
    <xf borderId="2" fillId="0" fontId="2" numFmtId="0" xfId="0" applyAlignment="1" applyBorder="1" applyFont="1">
      <alignment horizontal="center" readingOrder="0" shrinkToFit="0" textRotation="0" vertical="center" wrapText="0"/>
    </xf>
    <xf borderId="3" fillId="0" fontId="14" numFmtId="0" xfId="0" applyBorder="1" applyFont="1"/>
    <xf borderId="4" fillId="0" fontId="14" numFmtId="0" xfId="0" applyBorder="1" applyFont="1"/>
    <xf borderId="2" fillId="2" fontId="3" numFmtId="3" xfId="0" applyAlignment="1" applyBorder="1" applyFont="1" applyNumberFormat="1">
      <alignment horizontal="center" readingOrder="0" vertical="center"/>
    </xf>
    <xf borderId="1" fillId="0" fontId="15" numFmtId="166" xfId="0" applyAlignment="1" applyBorder="1" applyFont="1" applyNumberFormat="1">
      <alignment vertical="center"/>
    </xf>
    <xf borderId="2" fillId="6" fontId="3" numFmtId="166" xfId="0" applyAlignment="1" applyBorder="1" applyFont="1" applyNumberFormat="1">
      <alignment horizontal="center" readingOrder="0" vertical="center"/>
    </xf>
    <xf borderId="2" fillId="3" fontId="3" numFmtId="166" xfId="0" applyAlignment="1" applyBorder="1" applyFont="1" applyNumberFormat="1">
      <alignment horizontal="center" readingOrder="0" vertical="center"/>
    </xf>
    <xf borderId="1" fillId="0" fontId="16" numFmtId="0" xfId="0" applyBorder="1" applyFont="1"/>
    <xf borderId="1" fillId="0" fontId="17" numFmtId="0" xfId="0" applyAlignment="1" applyBorder="1" applyFont="1">
      <alignment vertical="center"/>
    </xf>
    <xf borderId="1" fillId="0" fontId="18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0" fillId="0" fontId="17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3" numFmtId="3" xfId="0" applyAlignment="1" applyBorder="1" applyFont="1" applyNumberFormat="1">
      <alignment horizontal="center" readingOrder="0" shrinkToFit="0" vertical="center" wrapText="1"/>
    </xf>
    <xf borderId="1" fillId="5" fontId="3" numFmtId="166" xfId="0" applyAlignment="1" applyBorder="1" applyFont="1" applyNumberForma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6" fontId="3" numFmtId="166" xfId="0" applyAlignment="1" applyBorder="1" applyFont="1" applyNumberFormat="1">
      <alignment horizontal="center" readingOrder="0" shrinkToFit="0" vertical="center" wrapText="1"/>
    </xf>
    <xf borderId="1" fillId="3" fontId="3" numFmtId="166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0" fontId="2" numFmtId="166" xfId="0" applyAlignment="1" applyBorder="1" applyFont="1" applyNumberFormat="1">
      <alignment horizontal="right" readingOrder="0" shrinkToFit="0" vertical="center" wrapText="1"/>
    </xf>
    <xf borderId="1" fillId="0" fontId="2" numFmtId="166" xfId="0" applyAlignment="1" applyBorder="1" applyFont="1" applyNumberFormat="1">
      <alignment horizontal="center" readingOrder="0" shrinkToFit="0" vertical="center" wrapText="1"/>
    </xf>
    <xf borderId="1" fillId="0" fontId="6" numFmtId="3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9" fontId="10" numFmtId="164" xfId="0" applyAlignment="1" applyBorder="1" applyFont="1" applyNumberFormat="1">
      <alignment horizontal="center" readingOrder="0" shrinkToFit="0" vertical="center" wrapText="0"/>
    </xf>
    <xf borderId="1" fillId="9" fontId="10" numFmtId="164" xfId="0" applyAlignment="1" applyBorder="1" applyFont="1" applyNumberFormat="1">
      <alignment horizontal="center" readingOrder="0" shrinkToFit="0" vertical="center" wrapText="1"/>
    </xf>
    <xf borderId="1" fillId="9" fontId="10" numFmtId="0" xfId="0" applyAlignment="1" applyBorder="1" applyFont="1">
      <alignment readingOrder="0" shrinkToFit="0" textRotation="0" vertical="center" wrapText="0"/>
    </xf>
    <xf borderId="1" fillId="9" fontId="11" numFmtId="3" xfId="0" applyAlignment="1" applyBorder="1" applyFont="1" applyNumberFormat="1">
      <alignment horizontal="center" shrinkToFit="0" textRotation="0" vertical="center" wrapText="0"/>
    </xf>
    <xf borderId="1" fillId="9" fontId="11" numFmtId="166" xfId="0" applyAlignment="1" applyBorder="1" applyFont="1" applyNumberFormat="1">
      <alignment horizontal="right" shrinkToFit="0" textRotation="0" vertical="center" wrapText="0"/>
    </xf>
    <xf borderId="1" fillId="9" fontId="11" numFmtId="166" xfId="0" applyAlignment="1" applyBorder="1" applyFont="1" applyNumberFormat="1">
      <alignment shrinkToFit="0" textRotation="0" vertical="center" wrapText="0"/>
    </xf>
    <xf borderId="1" fillId="0" fontId="19" numFmtId="0" xfId="0" applyAlignment="1" applyBorder="1" applyFont="1">
      <alignment horizontal="left" readingOrder="0"/>
    </xf>
    <xf borderId="4" fillId="0" fontId="19" numFmtId="0" xfId="0" applyAlignment="1" applyBorder="1" applyFont="1">
      <alignment horizontal="left" readingOrder="0" shrinkToFit="0" wrapText="0"/>
    </xf>
    <xf borderId="1" fillId="0" fontId="19" numFmtId="3" xfId="0" applyAlignment="1" applyBorder="1" applyFont="1" applyNumberFormat="1">
      <alignment horizontal="center" readingOrder="0"/>
    </xf>
    <xf borderId="4" fillId="0" fontId="19" numFmtId="3" xfId="0" applyAlignment="1" applyBorder="1" applyFont="1" applyNumberFormat="1">
      <alignment horizontal="center" readingOrder="0"/>
    </xf>
    <xf borderId="4" fillId="0" fontId="19" numFmtId="166" xfId="0" applyAlignment="1" applyBorder="1" applyFont="1" applyNumberFormat="1">
      <alignment horizontal="center" readingOrder="0"/>
    </xf>
    <xf borderId="1" fillId="0" fontId="19" numFmtId="166" xfId="0" applyAlignment="1" applyBorder="1" applyFont="1" applyNumberFormat="1">
      <alignment horizontal="center" readingOrder="0"/>
    </xf>
    <xf borderId="5" fillId="0" fontId="19" numFmtId="0" xfId="0" applyAlignment="1" applyBorder="1" applyFont="1">
      <alignment horizontal="left" readingOrder="0"/>
    </xf>
    <xf borderId="6" fillId="0" fontId="19" numFmtId="0" xfId="0" applyAlignment="1" applyBorder="1" applyFont="1">
      <alignment horizontal="left" readingOrder="0" shrinkToFit="0" wrapText="0"/>
    </xf>
    <xf borderId="5" fillId="0" fontId="19" numFmtId="3" xfId="0" applyAlignment="1" applyBorder="1" applyFont="1" applyNumberFormat="1">
      <alignment horizontal="center" readingOrder="0"/>
    </xf>
    <xf borderId="6" fillId="0" fontId="19" numFmtId="3" xfId="0" applyAlignment="1" applyBorder="1" applyFont="1" applyNumberFormat="1">
      <alignment horizontal="center" readingOrder="0"/>
    </xf>
    <xf borderId="6" fillId="0" fontId="19" numFmtId="166" xfId="0" applyAlignment="1" applyBorder="1" applyFont="1" applyNumberFormat="1">
      <alignment horizontal="center" readingOrder="0"/>
    </xf>
    <xf borderId="5" fillId="0" fontId="19" numFmtId="166" xfId="0" applyAlignment="1" applyBorder="1" applyFont="1" applyNumberFormat="1">
      <alignment horizontal="center" readingOrder="0"/>
    </xf>
    <xf borderId="5" fillId="0" fontId="19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readingOrder="0" shrinkToFit="0" wrapText="1"/>
    </xf>
    <xf borderId="0" fillId="0" fontId="12" numFmtId="165" xfId="0" applyAlignment="1" applyFont="1" applyNumberFormat="1">
      <alignment horizontal="center" readingOrder="0" shrinkToFit="0" wrapText="1"/>
    </xf>
    <xf borderId="0" fillId="0" fontId="12" numFmtId="4" xfId="0" applyAlignment="1" applyFont="1" applyNumberFormat="1">
      <alignment horizontal="center" vertical="bottom"/>
    </xf>
    <xf borderId="0" fillId="0" fontId="12" numFmtId="3" xfId="0" applyAlignment="1" applyFont="1" applyNumberFormat="1">
      <alignment horizontal="center" vertical="bottom"/>
    </xf>
    <xf borderId="0" fillId="0" fontId="12" numFmtId="3" xfId="0" applyAlignment="1" applyFont="1" applyNumberFormat="1">
      <alignment vertical="bottom"/>
    </xf>
    <xf borderId="0" fillId="0" fontId="12" numFmtId="3" xfId="0" applyAlignment="1" applyFont="1" applyNumberFormat="1">
      <alignment horizontal="center" readingOrder="0"/>
    </xf>
    <xf borderId="0" fillId="0" fontId="12" numFmtId="3" xfId="0" applyFont="1" applyNumberFormat="1"/>
    <xf borderId="0" fillId="0" fontId="12" numFmtId="10" xfId="0" applyAlignment="1" applyFont="1" applyNumberFormat="1">
      <alignment readingOrder="0"/>
    </xf>
    <xf borderId="0" fillId="0" fontId="6" numFmtId="166" xfId="0" applyAlignment="1" applyFont="1" applyNumberFormat="1">
      <alignment horizontal="center" readingOrder="0" shrinkToFit="0" vertical="center" wrapText="1"/>
    </xf>
    <xf borderId="0" fillId="0" fontId="12" numFmtId="166" xfId="0" applyAlignment="1" applyFont="1" applyNumberFormat="1">
      <alignment horizontal="center" readingOrder="0" shrinkToFit="0" vertical="bottom" wrapText="1"/>
    </xf>
    <xf borderId="0" fillId="0" fontId="12" numFmtId="166" xfId="0" applyAlignment="1" applyFont="1" applyNumberFormat="1">
      <alignment readingOrder="0"/>
    </xf>
    <xf borderId="0" fillId="0" fontId="12" numFmtId="166" xfId="0" applyFont="1" applyNumberFormat="1"/>
    <xf borderId="0" fillId="0" fontId="12" numFmtId="0" xfId="0" applyFont="1"/>
    <xf borderId="0" fillId="0" fontId="6" numFmtId="0" xfId="0" applyAlignment="1" applyFont="1">
      <alignment shrinkToFit="0" vertical="bottom" wrapText="1"/>
    </xf>
    <xf borderId="0" fillId="0" fontId="6" numFmtId="165" xfId="0" applyAlignment="1" applyFont="1" applyNumberForma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center" shrinkToFit="0" vertical="bottom" wrapText="1"/>
    </xf>
    <xf borderId="0" fillId="0" fontId="6" numFmtId="10" xfId="0" applyAlignment="1" applyFont="1" applyNumberFormat="1">
      <alignment horizontal="center" shrinkToFit="0" vertical="bottom" wrapText="1"/>
    </xf>
    <xf borderId="0" fillId="0" fontId="6" numFmtId="166" xfId="0" applyAlignment="1" applyFont="1" applyNumberFormat="1">
      <alignment horizontal="center" shrinkToFit="0" vertical="bottom" wrapText="1"/>
    </xf>
    <xf borderId="0" fillId="0" fontId="6" numFmtId="10" xfId="0" applyAlignment="1" applyFont="1" applyNumberFormat="1">
      <alignment horizontal="center" readingOrder="0" shrinkToFit="0" vertical="center" wrapText="1"/>
    </xf>
    <xf borderId="0" fillId="0" fontId="6" numFmtId="3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shrinkToFit="0" vertical="bottom" wrapText="1"/>
    </xf>
    <xf borderId="0" fillId="0" fontId="6" numFmtId="3" xfId="0" applyAlignment="1" applyFont="1" applyNumberFormat="1">
      <alignment horizontal="center" vertical="bottom"/>
    </xf>
    <xf borderId="0" fillId="0" fontId="6" numFmtId="3" xfId="0" applyAlignment="1" applyFont="1" applyNumberFormat="1">
      <alignment vertical="bottom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6" numFmtId="166" xfId="0" applyAlignment="1" applyFont="1" applyNumberFormat="1">
      <alignment vertical="bottom"/>
    </xf>
    <xf borderId="0" fillId="9" fontId="10" numFmtId="0" xfId="0" applyAlignment="1" applyFont="1">
      <alignment readingOrder="0" shrinkToFit="0" textRotation="0" vertical="center" wrapText="0"/>
    </xf>
    <xf borderId="0" fillId="9" fontId="10" numFmtId="3" xfId="0" applyAlignment="1" applyFont="1" applyNumberFormat="1">
      <alignment horizontal="center" readingOrder="0" shrinkToFit="0" textRotation="0" vertical="center" wrapText="0"/>
    </xf>
    <xf borderId="0" fillId="9" fontId="10" numFmtId="10" xfId="0" applyAlignment="1" applyFont="1" applyNumberFormat="1">
      <alignment horizontal="center" shrinkToFit="0" textRotation="0" vertical="center" wrapText="0"/>
    </xf>
    <xf borderId="0" fillId="9" fontId="10" numFmtId="166" xfId="0" applyAlignment="1" applyFont="1" applyNumberFormat="1">
      <alignment shrinkToFit="0" textRotation="0" vertical="center" wrapText="0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2" numFmtId="3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left" shrinkToFit="0" vertical="center" wrapText="1"/>
    </xf>
    <xf borderId="0" fillId="9" fontId="10" numFmtId="166" xfId="0" applyAlignment="1" applyFont="1" applyNumberFormat="1">
      <alignment readingOrder="0" shrinkToFit="0" textRotation="0" vertical="center" wrapText="0"/>
    </xf>
    <xf borderId="0" fillId="9" fontId="10" numFmtId="10" xfId="0" applyAlignment="1" applyFont="1" applyNumberFormat="1">
      <alignment horizontal="center" readingOrder="0" shrinkToFit="0" textRotation="0" vertical="center" wrapText="0"/>
    </xf>
    <xf borderId="0" fillId="0" fontId="6" numFmtId="0" xfId="0" applyAlignment="1" applyFont="1">
      <alignment horizontal="center" readingOrder="0" shrinkToFit="0" vertical="center" wrapText="1"/>
    </xf>
    <xf borderId="0" fillId="0" fontId="12" numFmtId="4" xfId="0" applyAlignment="1" applyFont="1" applyNumberFormat="1">
      <alignment horizontal="center"/>
    </xf>
    <xf borderId="0" fillId="0" fontId="12" numFmtId="3" xfId="0" applyAlignment="1" applyFont="1" applyNumberFormat="1">
      <alignment horizontal="center"/>
    </xf>
    <xf borderId="0" fillId="0" fontId="12" numFmtId="166" xfId="0" applyAlignment="1" applyFont="1" applyNumberFormat="1">
      <alignment horizontal="center" shrinkToFit="0" vertical="bottom" wrapText="1"/>
    </xf>
    <xf borderId="0" fillId="0" fontId="12" numFmtId="10" xfId="0" applyAlignment="1" applyFont="1" applyNumberFormat="1">
      <alignment horizontal="center" readingOrder="0"/>
    </xf>
    <xf borderId="0" fillId="9" fontId="20" numFmtId="0" xfId="0" applyAlignment="1" applyFont="1">
      <alignment textRotation="0"/>
    </xf>
    <xf borderId="0" fillId="9" fontId="20" numFmtId="165" xfId="0" applyAlignment="1" applyFont="1" applyNumberFormat="1">
      <alignment horizontal="center" readingOrder="0" shrinkToFit="0" wrapText="1"/>
    </xf>
    <xf borderId="0" fillId="9" fontId="12" numFmtId="0" xfId="0" applyFont="1"/>
    <xf borderId="0" fillId="9" fontId="20" numFmtId="3" xfId="0" applyAlignment="1" applyFont="1" applyNumberFormat="1">
      <alignment horizontal="center" readingOrder="0" shrinkToFit="0" textRotation="0" wrapText="0"/>
    </xf>
    <xf borderId="0" fillId="9" fontId="20" numFmtId="3" xfId="0" applyAlignment="1" applyFont="1" applyNumberFormat="1">
      <alignment horizontal="center" shrinkToFit="0" textRotation="0" wrapText="0"/>
    </xf>
    <xf borderId="0" fillId="9" fontId="12" numFmtId="3" xfId="0" applyFont="1" applyNumberFormat="1"/>
    <xf borderId="0" fillId="9" fontId="21" numFmtId="10" xfId="0" applyAlignment="1" applyFont="1" applyNumberFormat="1">
      <alignment readingOrder="0"/>
    </xf>
    <xf borderId="0" fillId="9" fontId="20" numFmtId="166" xfId="0" applyAlignment="1" applyFont="1" applyNumberFormat="1">
      <alignment horizontal="right" readingOrder="0" shrinkToFit="0" textRotation="0" wrapText="0"/>
    </xf>
    <xf borderId="0" fillId="9" fontId="20" numFmtId="166" xfId="0" applyAlignment="1" applyFont="1" applyNumberFormat="1">
      <alignment horizontal="right" shrinkToFit="0" textRotation="0" wrapText="0"/>
    </xf>
    <xf borderId="0" fillId="9" fontId="12" numFmtId="166" xfId="0" applyFont="1" applyNumberFormat="1"/>
    <xf borderId="0" fillId="9" fontId="21" numFmtId="10" xfId="0" applyAlignment="1" applyFont="1" applyNumberFormat="1">
      <alignment horizontal="center" readingOrder="0"/>
    </xf>
    <xf borderId="0" fillId="0" fontId="22" numFmtId="4" xfId="0" applyAlignment="1" applyFont="1" applyNumberFormat="1">
      <alignment horizontal="center" vertical="bottom"/>
    </xf>
    <xf borderId="0" fillId="9" fontId="12" numFmtId="166" xfId="0" applyAlignment="1" applyFont="1" applyNumberFormat="1">
      <alignment readingOrder="0"/>
    </xf>
    <xf borderId="0" fillId="0" fontId="20" numFmtId="0" xfId="0" applyAlignment="1" applyFont="1">
      <alignment textRotation="0"/>
    </xf>
    <xf borderId="0" fillId="0" fontId="20" numFmtId="165" xfId="0" applyAlignment="1" applyFont="1" applyNumberFormat="1">
      <alignment horizontal="center" readingOrder="0" shrinkToFit="0" wrapText="1"/>
    </xf>
    <xf borderId="0" fillId="0" fontId="20" numFmtId="3" xfId="0" applyAlignment="1" applyFont="1" applyNumberFormat="1">
      <alignment horizontal="center" readingOrder="0" shrinkToFit="0" textRotation="0" wrapText="0"/>
    </xf>
    <xf borderId="0" fillId="0" fontId="20" numFmtId="3" xfId="0" applyAlignment="1" applyFont="1" applyNumberFormat="1">
      <alignment horizontal="center" shrinkToFit="0" textRotation="0" wrapText="0"/>
    </xf>
    <xf borderId="0" fillId="0" fontId="21" numFmtId="10" xfId="0" applyAlignment="1" applyFont="1" applyNumberFormat="1">
      <alignment readingOrder="0"/>
    </xf>
    <xf borderId="0" fillId="0" fontId="10" numFmtId="166" xfId="0" applyAlignment="1" applyFont="1" applyNumberFormat="1">
      <alignment readingOrder="0" shrinkToFit="0" textRotation="0" vertical="center" wrapText="0"/>
    </xf>
    <xf borderId="0" fillId="0" fontId="20" numFmtId="166" xfId="0" applyAlignment="1" applyFont="1" applyNumberFormat="1">
      <alignment horizontal="right" readingOrder="0" shrinkToFit="0" textRotation="0" wrapText="0"/>
    </xf>
    <xf borderId="0" fillId="0" fontId="20" numFmtId="166" xfId="0" applyAlignment="1" applyFont="1" applyNumberFormat="1">
      <alignment horizontal="right" shrinkToFit="0" textRotation="0" wrapText="0"/>
    </xf>
    <xf borderId="0" fillId="0" fontId="21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shrinkToFit="0" vertical="center" wrapText="1"/>
    </xf>
    <xf borderId="0" fillId="9" fontId="10" numFmtId="164" xfId="0" applyAlignment="1" applyFont="1" applyNumberFormat="1">
      <alignment horizontal="center" readingOrder="0" shrinkToFit="0" vertical="center" wrapText="1"/>
    </xf>
    <xf borderId="0" fillId="9" fontId="11" numFmtId="3" xfId="0" applyAlignment="1" applyFont="1" applyNumberFormat="1">
      <alignment horizontal="center" readingOrder="0" shrinkToFit="0" textRotation="0" vertical="center" wrapText="0"/>
    </xf>
    <xf borderId="0" fillId="10" fontId="2" numFmtId="166" xfId="0" applyAlignment="1" applyFill="1" applyFont="1" applyNumberFormat="1">
      <alignment horizontal="center" readingOrder="0" shrinkToFit="0" vertical="center" wrapText="1"/>
    </xf>
    <xf borderId="0" fillId="0" fontId="23" numFmtId="166" xfId="0" applyAlignment="1" applyFont="1" applyNumberFormat="1">
      <alignment horizontal="right" readingOrder="0" shrinkToFit="0" vertical="bottom" wrapText="0"/>
    </xf>
    <xf borderId="0" fillId="0" fontId="23" numFmtId="3" xfId="0" applyAlignment="1" applyFont="1" applyNumberFormat="1">
      <alignment horizontal="center" readingOrder="0" shrinkToFit="0" vertical="bottom" wrapText="0"/>
    </xf>
    <xf borderId="0" fillId="0" fontId="23" numFmtId="3" xfId="0" applyAlignment="1" applyFont="1" applyNumberFormat="1">
      <alignment horizontal="center" shrinkToFit="0" vertical="bottom" wrapText="0"/>
    </xf>
    <xf borderId="7" fillId="4" fontId="3" numFmtId="0" xfId="0" applyAlignment="1" applyBorder="1" applyFont="1">
      <alignment horizontal="center" readingOrder="0" shrinkToFit="0" vertical="center" wrapText="1"/>
    </xf>
    <xf borderId="7" fillId="4" fontId="3" numFmtId="3" xfId="0" applyAlignment="1" applyBorder="1" applyFont="1" applyNumberFormat="1">
      <alignment horizontal="center" readingOrder="0" shrinkToFit="0" vertical="center" wrapText="1"/>
    </xf>
    <xf borderId="7" fillId="4" fontId="3" numFmtId="3" xfId="0" applyAlignment="1" applyBorder="1" applyFont="1" applyNumberFormat="1">
      <alignment horizontal="right" readingOrder="0" shrinkToFit="0" vertical="center" wrapText="1"/>
    </xf>
    <xf borderId="7" fillId="4" fontId="3" numFmtId="9" xfId="0" applyAlignment="1" applyBorder="1" applyFont="1" applyNumberFormat="1">
      <alignment horizontal="center" readingOrder="0" shrinkToFit="0" vertical="center" wrapText="1"/>
    </xf>
    <xf borderId="0" fillId="0" fontId="6" numFmtId="0" xfId="0" applyFont="1"/>
    <xf borderId="0" fillId="0" fontId="6" numFmtId="49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2" numFmtId="9" xfId="0" applyAlignment="1" applyFont="1" applyNumberFormat="1">
      <alignment horizontal="center" readingOrder="0" shrinkToFit="0" vertical="bottom" wrapText="0"/>
    </xf>
    <xf borderId="0" fillId="0" fontId="6" numFmtId="3" xfId="0" applyAlignment="1" applyFont="1" applyNumberFormat="1">
      <alignment horizontal="center"/>
    </xf>
    <xf borderId="0" fillId="0" fontId="6" numFmtId="9" xfId="0" applyAlignment="1" applyFont="1" applyNumberFormat="1">
      <alignment horizontal="center"/>
    </xf>
    <xf borderId="0" fillId="0" fontId="6" numFmtId="9" xfId="0" applyAlignment="1" applyFont="1" applyNumberForma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horizontal="center"/>
    </xf>
    <xf borderId="8" fillId="9" fontId="10" numFmtId="164" xfId="0" applyAlignment="1" applyBorder="1" applyFont="1" applyNumberFormat="1">
      <alignment horizontal="center" readingOrder="0" shrinkToFit="0" vertical="center" wrapText="0"/>
    </xf>
    <xf borderId="8" fillId="9" fontId="10" numFmtId="3" xfId="0" applyAlignment="1" applyBorder="1" applyFont="1" applyNumberFormat="1">
      <alignment horizontal="center" readingOrder="0" shrinkToFit="0" vertical="center" wrapText="0"/>
    </xf>
    <xf borderId="0" fillId="11" fontId="2" numFmtId="166" xfId="0" applyAlignment="1" applyFill="1" applyFont="1" applyNumberFormat="1">
      <alignment horizontal="right" readingOrder="0" shrinkToFit="0" vertical="bottom" wrapText="0"/>
    </xf>
    <xf borderId="8" fillId="11" fontId="10" numFmtId="167" xfId="0" applyAlignment="1" applyBorder="1" applyFont="1" applyNumberFormat="1">
      <alignment horizontal="center" readingOrder="0" shrinkToFit="0" vertical="center" wrapText="0"/>
    </xf>
    <xf borderId="0" fillId="0" fontId="2" numFmtId="167" xfId="0" applyAlignment="1" applyFont="1" applyNumberFormat="1">
      <alignment readingOrder="0" shrinkToFit="0" vertical="bottom" wrapText="0"/>
    </xf>
    <xf borderId="0" fillId="10" fontId="6" numFmtId="0" xfId="0" applyAlignment="1" applyFont="1">
      <alignment readingOrder="0"/>
    </xf>
    <xf borderId="9" fillId="12" fontId="3" numFmtId="164" xfId="0" applyAlignment="1" applyBorder="1" applyFill="1" applyFont="1" applyNumberFormat="1">
      <alignment horizontal="center" readingOrder="0" shrinkToFit="0" vertical="center" wrapText="0"/>
    </xf>
    <xf borderId="0" fillId="0" fontId="2" numFmtId="3" xfId="0" applyAlignment="1" applyFont="1" applyNumberFormat="1">
      <alignment horizontal="right" readingOrder="0" shrinkToFit="0" vertical="bottom" wrapText="0"/>
    </xf>
    <xf borderId="8" fillId="9" fontId="10" numFmtId="0" xfId="0" applyAlignment="1" applyBorder="1" applyFont="1">
      <alignment horizontal="center" readingOrder="0" shrinkToFit="0" vertical="center" wrapText="0"/>
    </xf>
    <xf borderId="0" fillId="0" fontId="6" numFmtId="49" xfId="0" applyFont="1" applyNumberFormat="1"/>
    <xf borderId="0" fillId="0" fontId="6" numFmtId="164" xfId="0" applyFont="1" applyNumberFormat="1"/>
    <xf borderId="0" fillId="0" fontId="6" numFmtId="0" xfId="0" applyFont="1"/>
    <xf borderId="0" fillId="0" fontId="6" numFmtId="3" xfId="0" applyAlignment="1" applyFont="1" applyNumberFormat="1">
      <alignment horizontal="right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2" numFmtId="9" xfId="0" applyFont="1" applyNumberFormat="1"/>
    <xf borderId="7" fillId="4" fontId="24" numFmtId="0" xfId="0" applyAlignment="1" applyBorder="1" applyFont="1">
      <alignment horizontal="center" readingOrder="0" shrinkToFit="0" vertical="center" wrapText="1"/>
    </xf>
    <xf borderId="7" fillId="4" fontId="25" numFmtId="9" xfId="0" applyAlignment="1" applyBorder="1" applyFont="1" applyNumberFormat="1">
      <alignment horizontal="center" readingOrder="0" shrinkToFit="0" vertical="center" wrapText="1"/>
    </xf>
    <xf borderId="0" fillId="0" fontId="12" numFmtId="49" xfId="0" applyAlignment="1" applyFont="1" applyNumberFormat="1">
      <alignment horizontal="center" readingOrder="0"/>
    </xf>
    <xf borderId="0" fillId="0" fontId="12" numFmtId="164" xfId="0" applyAlignment="1" applyFont="1" applyNumberFormat="1">
      <alignment horizontal="center" readingOrder="0"/>
    </xf>
    <xf borderId="0" fillId="0" fontId="12" numFmtId="0" xfId="0" applyAlignment="1" applyFont="1">
      <alignment readingOrder="0"/>
    </xf>
    <xf borderId="0" fillId="0" fontId="23" numFmtId="0" xfId="0" applyAlignment="1" applyFont="1">
      <alignment horizontal="right" readingOrder="0" shrinkToFit="0" vertical="bottom" wrapText="0"/>
    </xf>
    <xf borderId="0" fillId="0" fontId="23" numFmtId="167" xfId="0" applyAlignment="1" applyFont="1" applyNumberFormat="1">
      <alignment readingOrder="0" shrinkToFit="0" vertical="bottom" wrapText="0"/>
    </xf>
    <xf borderId="0" fillId="0" fontId="12" numFmtId="9" xfId="0" applyAlignment="1" applyFont="1" applyNumberFormat="1">
      <alignment readingOrder="0"/>
    </xf>
    <xf borderId="9" fillId="12" fontId="3" numFmtId="9" xfId="0" applyAlignment="1" applyBorder="1" applyFont="1" applyNumberFormat="1">
      <alignment horizontal="center" readingOrder="0" shrinkToFit="0" vertical="center" wrapText="0"/>
    </xf>
    <xf borderId="0" fillId="0" fontId="23" numFmtId="0" xfId="0" applyAlignment="1" applyFont="1">
      <alignment shrinkToFit="0" vertical="bottom" wrapText="0"/>
    </xf>
    <xf borderId="8" fillId="9" fontId="10" numFmtId="169" xfId="0" applyAlignment="1" applyBorder="1" applyFont="1" applyNumberFormat="1">
      <alignment horizontal="center" readingOrder="0" shrinkToFit="0" vertical="center" wrapText="0"/>
    </xf>
    <xf borderId="8" fillId="9" fontId="10" numFmtId="9" xfId="0" applyAlignment="1" applyBorder="1" applyFont="1" applyNumberFormat="1">
      <alignment horizontal="center" readingOrder="0" shrinkToFit="0" vertical="center" wrapText="0"/>
    </xf>
    <xf borderId="0" fillId="8" fontId="12" numFmtId="49" xfId="0" applyAlignment="1" applyFont="1" applyNumberFormat="1">
      <alignment horizontal="center" readingOrder="0"/>
    </xf>
    <xf borderId="0" fillId="8" fontId="12" numFmtId="164" xfId="0" applyAlignment="1" applyFont="1" applyNumberFormat="1">
      <alignment horizontal="center" readingOrder="0"/>
    </xf>
    <xf borderId="0" fillId="8" fontId="12" numFmtId="0" xfId="0" applyAlignment="1" applyFont="1">
      <alignment readingOrder="0"/>
    </xf>
    <xf borderId="0" fillId="8" fontId="23" numFmtId="0" xfId="0" applyAlignment="1" applyFont="1">
      <alignment horizontal="right" readingOrder="0" shrinkToFit="0" vertical="bottom" wrapText="0"/>
    </xf>
    <xf borderId="0" fillId="8" fontId="23" numFmtId="167" xfId="0" applyAlignment="1" applyFont="1" applyNumberFormat="1">
      <alignment horizontal="right" readingOrder="0" shrinkToFit="0" vertical="bottom" wrapText="0"/>
    </xf>
    <xf borderId="0" fillId="8" fontId="12" numFmtId="9" xfId="0" applyFont="1" applyNumberFormat="1"/>
    <xf borderId="0" fillId="8" fontId="12" numFmtId="0" xfId="0" applyFont="1"/>
    <xf borderId="0" fillId="0" fontId="23" numFmtId="167" xfId="0" applyAlignment="1" applyFont="1" applyNumberFormat="1">
      <alignment horizontal="right" readingOrder="0" shrinkToFit="0" vertical="bottom" wrapText="0"/>
    </xf>
    <xf borderId="0" fillId="0" fontId="12" numFmtId="167" xfId="0" applyAlignment="1" applyFont="1" applyNumberFormat="1">
      <alignment readingOrder="0"/>
    </xf>
    <xf borderId="0" fillId="0" fontId="12" numFmtId="10" xfId="0" applyFont="1" applyNumberFormat="1"/>
    <xf borderId="0" fillId="0" fontId="26" numFmtId="0" xfId="0" applyAlignment="1" applyFont="1">
      <alignment horizontal="lef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6" numFmtId="167" xfId="0" applyAlignment="1" applyFont="1" applyNumberFormat="1">
      <alignment readingOrder="0" shrinkToFit="0" vertical="bottom" wrapText="0"/>
    </xf>
    <xf borderId="0" fillId="0" fontId="19" numFmtId="9" xfId="0" applyAlignment="1" applyFont="1" applyNumberForma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26" numFmtId="3" xfId="0" applyAlignment="1" applyFont="1" applyNumberForma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9" numFmtId="3" xfId="0" applyAlignment="1" applyFont="1" applyNumberFormat="1">
      <alignment readingOrder="0" shrinkToFit="0" vertical="bottom" wrapText="0"/>
    </xf>
    <xf borderId="0" fillId="0" fontId="19" numFmtId="167" xfId="0" applyAlignment="1" applyFont="1" applyNumberFormat="1">
      <alignment readingOrder="0" shrinkToFit="0" vertical="bottom" wrapText="0"/>
    </xf>
    <xf borderId="0" fillId="10" fontId="12" numFmtId="0" xfId="0" applyAlignment="1" applyFont="1">
      <alignment horizontal="center"/>
    </xf>
    <xf borderId="0" fillId="10" fontId="12" numFmtId="49" xfId="0" applyAlignment="1" applyFont="1" applyNumberFormat="1">
      <alignment horizontal="center" readingOrder="0"/>
    </xf>
    <xf borderId="0" fillId="10" fontId="12" numFmtId="164" xfId="0" applyAlignment="1" applyFont="1" applyNumberFormat="1">
      <alignment horizontal="center" readingOrder="0"/>
    </xf>
    <xf borderId="0" fillId="10" fontId="26" numFmtId="0" xfId="0" applyAlignment="1" applyFont="1">
      <alignment horizontal="left" readingOrder="0" shrinkToFit="0" vertical="bottom" wrapText="0"/>
    </xf>
    <xf borderId="0" fillId="10" fontId="26" numFmtId="0" xfId="0" applyAlignment="1" applyFont="1">
      <alignment horizontal="right" readingOrder="0" shrinkToFit="0" vertical="bottom" wrapText="0"/>
    </xf>
    <xf borderId="0" fillId="10" fontId="26" numFmtId="167" xfId="0" applyAlignment="1" applyFont="1" applyNumberFormat="1">
      <alignment readingOrder="0" shrinkToFit="0" vertical="bottom" wrapText="0"/>
    </xf>
    <xf borderId="0" fillId="10" fontId="26" numFmtId="167" xfId="0" applyAlignment="1" applyFont="1" applyNumberFormat="1">
      <alignment horizontal="right" readingOrder="0" shrinkToFit="0" vertical="bottom" wrapText="0"/>
    </xf>
    <xf borderId="0" fillId="10" fontId="19" numFmtId="9" xfId="0" applyAlignment="1" applyFont="1" applyNumberFormat="1">
      <alignment shrinkToFit="0" vertical="bottom" wrapText="0"/>
    </xf>
    <xf borderId="0" fillId="10" fontId="26" numFmtId="0" xfId="0" applyAlignment="1" applyFont="1">
      <alignment shrinkToFit="0" vertical="bottom" wrapText="0"/>
    </xf>
    <xf borderId="0" fillId="10" fontId="16" numFmtId="0" xfId="0" applyFont="1"/>
    <xf borderId="0" fillId="10" fontId="12" numFmtId="0" xfId="0" applyFont="1"/>
    <xf borderId="0" fillId="0" fontId="16" numFmtId="49" xfId="0" applyFont="1" applyNumberFormat="1"/>
    <xf borderId="0" fillId="0" fontId="16" numFmtId="0" xfId="0" applyAlignment="1" applyFont="1">
      <alignment readingOrder="0"/>
    </xf>
    <xf borderId="0" fillId="0" fontId="26" numFmtId="0" xfId="0" applyAlignment="1" applyFont="1">
      <alignment horizontal="left" readingOrder="0" shrinkToFit="0" vertical="bottom" wrapText="0"/>
    </xf>
    <xf borderId="0" fillId="0" fontId="26" numFmtId="167" xfId="0" applyAlignment="1" applyFont="1" applyNumberForma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16" numFmtId="164" xfId="0" applyFont="1" applyNumberFormat="1"/>
    <xf borderId="0" fillId="0" fontId="26" numFmtId="164" xfId="0" applyAlignment="1" applyFont="1" applyNumberForma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10" fontId="12" numFmtId="164" xfId="0" applyAlignment="1" applyFont="1" applyNumberFormat="1">
      <alignment horizontal="left" readingOrder="0"/>
    </xf>
    <xf borderId="0" fillId="0" fontId="16" numFmtId="0" xfId="0" applyFont="1"/>
    <xf borderId="0" fillId="0" fontId="16" numFmtId="9" xfId="0" applyFont="1" applyNumberFormat="1"/>
    <xf borderId="0" fillId="0" fontId="6" numFmtId="3" xfId="0" applyFont="1" applyNumberFormat="1"/>
    <xf borderId="0" fillId="0" fontId="6" numFmtId="9" xfId="0" applyFont="1" applyNumberFormat="1"/>
    <xf borderId="0" fillId="0" fontId="6" numFmtId="3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9" fillId="9" fontId="10" numFmtId="164" xfId="0" applyAlignment="1" applyBorder="1" applyFont="1" applyNumberFormat="1">
      <alignment horizontal="center" readingOrder="0" shrinkToFit="0" vertical="center" wrapText="0"/>
    </xf>
    <xf borderId="8" fillId="9" fontId="10" numFmtId="167" xfId="0" applyAlignment="1" applyBorder="1" applyFont="1" applyNumberFormat="1">
      <alignment horizontal="center" readingOrder="0" shrinkToFit="0" vertical="center" wrapText="0"/>
    </xf>
    <xf borderId="8" fillId="9" fontId="10" numFmtId="10" xfId="0" applyAlignment="1" applyBorder="1" applyFont="1" applyNumberFormat="1">
      <alignment horizontal="center" readingOrder="0" shrinkToFit="0" vertical="center" wrapText="0"/>
    </xf>
    <xf borderId="9" fillId="12" fontId="3" numFmtId="0" xfId="0" applyAlignment="1" applyBorder="1" applyFont="1">
      <alignment horizontal="center" readingOrder="0" shrinkToFit="0" vertical="center" wrapText="0"/>
    </xf>
    <xf borderId="9" fillId="12" fontId="3" numFmtId="167" xfId="0" applyAlignment="1" applyBorder="1" applyFont="1" applyNumberFormat="1">
      <alignment horizontal="center" readingOrder="0" shrinkToFit="0" vertical="center" wrapText="0"/>
    </xf>
    <xf borderId="9" fillId="12" fontId="3" numFmtId="10" xfId="0" applyAlignment="1" applyBorder="1" applyFont="1" applyNumberFormat="1">
      <alignment horizontal="center" readingOrder="0" shrinkToFit="0" vertical="center" wrapText="0"/>
    </xf>
    <xf borderId="0" fillId="0" fontId="12" numFmtId="3" xfId="0" applyAlignment="1" applyFont="1" applyNumberFormat="1">
      <alignment readingOrder="0"/>
    </xf>
    <xf borderId="0" fillId="0" fontId="16" numFmtId="167" xfId="0" applyAlignment="1" applyFont="1" applyNumberFormat="1">
      <alignment readingOrder="0"/>
    </xf>
    <xf borderId="0" fillId="0" fontId="16" numFmtId="10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lrangel@cobranzasbeta.com.co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75" outlineLevelCol="1"/>
  <cols>
    <col customWidth="1" min="1" max="1" width="13.0" outlineLevel="1"/>
    <col customWidth="1" min="2" max="2" width="13.0"/>
    <col customWidth="1" min="3" max="3" width="13.63"/>
    <col customWidth="1" min="4" max="5" width="15.13"/>
    <col customWidth="1" min="6" max="6" width="8.5"/>
    <col customWidth="1" min="7" max="7" width="6.25"/>
    <col customWidth="1" min="8" max="8" width="12.0"/>
    <col customWidth="1" min="9" max="13" width="12.0" outlineLevel="1"/>
    <col customWidth="1" min="14" max="14" width="14.13"/>
    <col customWidth="1" min="15" max="18" width="16.25"/>
    <col customWidth="1" min="19" max="22" width="16.25" outlineLevel="1"/>
    <col customWidth="1" min="23" max="23" width="16.25"/>
    <col customWidth="1" min="24" max="24" width="13.75"/>
    <col customWidth="1" min="25" max="29" width="13.75" outlineLevel="1"/>
    <col min="30" max="30" width="12.63" outlineLevel="1"/>
    <col customWidth="1" min="31" max="31" width="0.88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/>
    </row>
    <row r="2">
      <c r="A2" s="2"/>
      <c r="B2" s="2"/>
      <c r="C2" s="2"/>
      <c r="D2" s="2"/>
      <c r="E2" s="2"/>
      <c r="F2" s="2"/>
      <c r="G2" s="2"/>
      <c r="H2" s="3" t="s">
        <v>0</v>
      </c>
      <c r="N2" s="4"/>
      <c r="O2" s="5"/>
      <c r="P2" s="5"/>
      <c r="Q2" s="5"/>
      <c r="R2" s="5"/>
      <c r="S2" s="6" t="s">
        <v>1</v>
      </c>
      <c r="X2" s="5"/>
      <c r="Y2" s="7"/>
      <c r="Z2" s="7"/>
      <c r="AA2" s="7"/>
      <c r="AB2" s="7"/>
      <c r="AC2" s="7"/>
      <c r="AD2" s="7"/>
      <c r="AE2" s="5"/>
    </row>
    <row r="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10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3" t="s">
        <v>20</v>
      </c>
      <c r="T3" s="13" t="s">
        <v>21</v>
      </c>
      <c r="U3" s="13" t="s">
        <v>22</v>
      </c>
      <c r="V3" s="13" t="s">
        <v>23</v>
      </c>
      <c r="W3" s="13" t="s">
        <v>24</v>
      </c>
      <c r="X3" s="14" t="s">
        <v>25</v>
      </c>
      <c r="Y3" s="12" t="s">
        <v>26</v>
      </c>
      <c r="Z3" s="12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5"/>
    </row>
    <row r="4">
      <c r="A4" s="15" t="str">
        <f t="shared" ref="A4:A111" si="1">C4&amp;D4&amp;G4</f>
        <v>45688Inbound</v>
      </c>
      <c r="B4" s="16" t="s">
        <v>32</v>
      </c>
      <c r="C4" s="17">
        <v>45688.0</v>
      </c>
      <c r="D4" s="18" t="s">
        <v>33</v>
      </c>
      <c r="E4" s="18" t="s">
        <v>33</v>
      </c>
      <c r="F4" s="18"/>
      <c r="G4" s="18"/>
      <c r="H4" s="19">
        <v>26751.0</v>
      </c>
      <c r="I4" s="19"/>
      <c r="J4" s="19"/>
      <c r="K4" s="19"/>
      <c r="L4" s="19"/>
      <c r="M4" s="19"/>
      <c r="N4" s="20"/>
      <c r="O4" s="21">
        <v>7.85450756196E11</v>
      </c>
      <c r="P4" s="21"/>
      <c r="Q4" s="21"/>
      <c r="R4" s="21"/>
      <c r="S4" s="21"/>
      <c r="T4" s="21"/>
      <c r="U4" s="21"/>
      <c r="V4" s="21"/>
      <c r="W4" s="21"/>
      <c r="X4" s="22"/>
      <c r="Y4" s="19">
        <f>(SUM(Z4:AD4)/SUM(Z12:AD12))*Y12</f>
        <v>412560297.3</v>
      </c>
      <c r="Z4" s="19">
        <v>32.0</v>
      </c>
      <c r="AA4" s="19"/>
      <c r="AB4" s="19"/>
      <c r="AC4" s="19">
        <v>2.0</v>
      </c>
      <c r="AD4" s="19"/>
      <c r="AE4" s="22"/>
    </row>
    <row r="5">
      <c r="A5" s="15" t="str">
        <f t="shared" si="1"/>
        <v>45688Consumo30 Dias</v>
      </c>
      <c r="B5" s="16" t="s">
        <v>32</v>
      </c>
      <c r="C5" s="17">
        <v>45688.0</v>
      </c>
      <c r="D5" s="18" t="s">
        <v>34</v>
      </c>
      <c r="E5" s="18" t="s">
        <v>34</v>
      </c>
      <c r="F5" s="18"/>
      <c r="G5" s="18" t="s">
        <v>35</v>
      </c>
      <c r="H5" s="19">
        <v>24262.3711</v>
      </c>
      <c r="I5" s="19"/>
      <c r="J5" s="19">
        <v>5313.0019</v>
      </c>
      <c r="K5" s="19">
        <v>15305.3657</v>
      </c>
      <c r="L5" s="19">
        <v>1720.0018</v>
      </c>
      <c r="M5" s="19">
        <v>1924.0017</v>
      </c>
      <c r="N5" s="23">
        <v>0.67</v>
      </c>
      <c r="O5" s="21">
        <v>1.355828485269E12</v>
      </c>
      <c r="P5" s="21">
        <v>8.0479756626E10</v>
      </c>
      <c r="Q5" s="21">
        <v>1.136664695307E12</v>
      </c>
      <c r="R5" s="21">
        <v>1.01663428782E11</v>
      </c>
      <c r="S5" s="21">
        <v>1.2440230668E10</v>
      </c>
      <c r="T5" s="21">
        <v>4.5282218911E10</v>
      </c>
      <c r="U5" s="21">
        <v>1.227153121E9</v>
      </c>
      <c r="V5" s="21">
        <v>9.79788819E8</v>
      </c>
      <c r="W5" s="21">
        <f t="shared" ref="W5:W8" si="2">SUM(S5:V5)</f>
        <v>59929391519</v>
      </c>
      <c r="X5" s="24">
        <f>W5/$P$5</f>
        <v>0.7446517489</v>
      </c>
      <c r="Y5" s="19">
        <f>(SUM(Z5:AD5)/SUM(Z12:AD12))*Y12</f>
        <v>703779330.7</v>
      </c>
      <c r="Z5" s="19">
        <v>54.0</v>
      </c>
      <c r="AA5" s="19"/>
      <c r="AB5" s="19"/>
      <c r="AC5" s="19">
        <v>4.0</v>
      </c>
      <c r="AD5" s="19"/>
      <c r="AE5" s="22"/>
    </row>
    <row r="6">
      <c r="A6" s="15" t="str">
        <f t="shared" si="1"/>
        <v>45688Consumo60  Dias</v>
      </c>
      <c r="B6" s="16" t="s">
        <v>32</v>
      </c>
      <c r="C6" s="17">
        <v>45688.0</v>
      </c>
      <c r="D6" s="18" t="s">
        <v>34</v>
      </c>
      <c r="E6" s="18" t="s">
        <v>34</v>
      </c>
      <c r="F6" s="18"/>
      <c r="G6" s="18" t="s">
        <v>36</v>
      </c>
      <c r="H6" s="19"/>
      <c r="I6" s="19"/>
      <c r="J6" s="19"/>
      <c r="K6" s="19"/>
      <c r="L6" s="19"/>
      <c r="M6" s="19"/>
      <c r="N6" s="20"/>
      <c r="O6" s="21"/>
      <c r="P6" s="21"/>
      <c r="Q6" s="21"/>
      <c r="R6" s="21"/>
      <c r="S6" s="21"/>
      <c r="T6" s="21"/>
      <c r="U6" s="21"/>
      <c r="V6" s="21"/>
      <c r="W6" s="21">
        <f t="shared" si="2"/>
        <v>0</v>
      </c>
      <c r="X6" s="24"/>
      <c r="Y6" s="19">
        <f>(SUM(Z6:AD6)/SUM(Z12:AD12))*Y12</f>
        <v>0</v>
      </c>
      <c r="Z6" s="19"/>
      <c r="AA6" s="19"/>
      <c r="AB6" s="19"/>
      <c r="AC6" s="19"/>
      <c r="AD6" s="19"/>
      <c r="AE6" s="22"/>
    </row>
    <row r="7">
      <c r="A7" s="15" t="str">
        <f t="shared" si="1"/>
        <v>45688Consumo90  Dias</v>
      </c>
      <c r="B7" s="16" t="s">
        <v>32</v>
      </c>
      <c r="C7" s="17">
        <v>45688.0</v>
      </c>
      <c r="D7" s="18" t="s">
        <v>34</v>
      </c>
      <c r="E7" s="18" t="s">
        <v>34</v>
      </c>
      <c r="F7" s="18"/>
      <c r="G7" s="18" t="s">
        <v>37</v>
      </c>
      <c r="H7" s="19"/>
      <c r="I7" s="19"/>
      <c r="J7" s="19"/>
      <c r="K7" s="19"/>
      <c r="L7" s="19"/>
      <c r="M7" s="19"/>
      <c r="N7" s="20"/>
      <c r="O7" s="21"/>
      <c r="P7" s="21"/>
      <c r="Q7" s="21"/>
      <c r="R7" s="21"/>
      <c r="S7" s="21"/>
      <c r="T7" s="21"/>
      <c r="U7" s="21"/>
      <c r="V7" s="21"/>
      <c r="W7" s="21">
        <f t="shared" si="2"/>
        <v>0</v>
      </c>
      <c r="X7" s="24"/>
      <c r="Y7" s="19">
        <f>(SUM(Z7:AD7)/SUM(Z12:AD12))*Y12</f>
        <v>0</v>
      </c>
      <c r="Z7" s="19"/>
      <c r="AA7" s="19"/>
      <c r="AB7" s="19"/>
      <c r="AC7" s="19"/>
      <c r="AD7" s="19"/>
      <c r="AE7" s="22"/>
    </row>
    <row r="8">
      <c r="A8" s="15" t="str">
        <f t="shared" si="1"/>
        <v>45688Hipotecario30 Dias</v>
      </c>
      <c r="B8" s="16" t="s">
        <v>32</v>
      </c>
      <c r="C8" s="17">
        <v>45688.0</v>
      </c>
      <c r="D8" s="18" t="s">
        <v>38</v>
      </c>
      <c r="E8" s="18" t="s">
        <v>38</v>
      </c>
      <c r="F8" s="18"/>
      <c r="G8" s="18" t="s">
        <v>35</v>
      </c>
      <c r="H8" s="19">
        <v>25318.205</v>
      </c>
      <c r="I8" s="19"/>
      <c r="J8" s="19">
        <v>6026.0008</v>
      </c>
      <c r="K8" s="19">
        <v>16036.6152</v>
      </c>
      <c r="L8" s="19">
        <v>1342.9986</v>
      </c>
      <c r="M8" s="19">
        <v>1912.5904</v>
      </c>
      <c r="N8" s="23">
        <v>0.63</v>
      </c>
      <c r="O8" s="21">
        <v>3.009372421984E12</v>
      </c>
      <c r="P8" s="21">
        <v>8.1533455437E10</v>
      </c>
      <c r="Q8" s="21">
        <v>2.678334350224E12</v>
      </c>
      <c r="R8" s="21">
        <v>9.5401241994E10</v>
      </c>
      <c r="S8" s="21">
        <v>1.3516087443E10</v>
      </c>
      <c r="T8" s="21">
        <v>4.3356549433E10</v>
      </c>
      <c r="U8" s="21">
        <v>1.140906895E9</v>
      </c>
      <c r="V8" s="21">
        <v>1.064854251E9</v>
      </c>
      <c r="W8" s="21">
        <f t="shared" si="2"/>
        <v>59078398022</v>
      </c>
      <c r="X8" s="24">
        <f>W8/$P$5</f>
        <v>0.734077742</v>
      </c>
      <c r="Y8" s="19">
        <f>(SUM(Z8:AD8)/SUM(Z12:AD12))*Y12</f>
        <v>715913457.1</v>
      </c>
      <c r="Z8" s="19">
        <v>55.0</v>
      </c>
      <c r="AA8" s="19"/>
      <c r="AB8" s="19"/>
      <c r="AC8" s="19">
        <v>4.0</v>
      </c>
      <c r="AD8" s="19"/>
      <c r="AE8" s="22"/>
    </row>
    <row r="9">
      <c r="A9" s="15" t="str">
        <f t="shared" si="1"/>
        <v>45688Hipotecario60  Dias</v>
      </c>
      <c r="B9" s="16" t="s">
        <v>32</v>
      </c>
      <c r="C9" s="17">
        <v>45688.0</v>
      </c>
      <c r="D9" s="18" t="s">
        <v>38</v>
      </c>
      <c r="E9" s="18" t="s">
        <v>38</v>
      </c>
      <c r="F9" s="18"/>
      <c r="G9" s="18" t="s">
        <v>36</v>
      </c>
      <c r="H9" s="19"/>
      <c r="I9" s="19"/>
      <c r="J9" s="19"/>
      <c r="K9" s="19"/>
      <c r="L9" s="19"/>
      <c r="M9" s="19"/>
      <c r="N9" s="20"/>
      <c r="O9" s="21"/>
      <c r="P9" s="21"/>
      <c r="Q9" s="21"/>
      <c r="R9" s="21"/>
      <c r="S9" s="21"/>
      <c r="T9" s="21"/>
      <c r="U9" s="21"/>
      <c r="V9" s="21"/>
      <c r="W9" s="21"/>
      <c r="X9" s="22"/>
      <c r="Y9" s="19">
        <f>(SUM(Z9:AD9)/SUM(Z12:AD12))*Y12</f>
        <v>0</v>
      </c>
      <c r="Z9" s="19"/>
      <c r="AA9" s="19"/>
      <c r="AB9" s="19"/>
      <c r="AC9" s="19"/>
      <c r="AD9" s="19"/>
      <c r="AE9" s="22"/>
    </row>
    <row r="10">
      <c r="A10" s="15" t="str">
        <f t="shared" si="1"/>
        <v>45688Hipotecario90  Dias</v>
      </c>
      <c r="B10" s="16" t="s">
        <v>32</v>
      </c>
      <c r="C10" s="17">
        <v>45688.0</v>
      </c>
      <c r="D10" s="18" t="s">
        <v>38</v>
      </c>
      <c r="E10" s="18" t="s">
        <v>38</v>
      </c>
      <c r="F10" s="18"/>
      <c r="G10" s="18" t="s">
        <v>37</v>
      </c>
      <c r="H10" s="19"/>
      <c r="I10" s="19"/>
      <c r="J10" s="19"/>
      <c r="K10" s="19"/>
      <c r="L10" s="19"/>
      <c r="M10" s="19"/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2"/>
      <c r="Y10" s="19">
        <f>(SUM(Z10:AD10)/SUM(Z12:AD12))*Y12</f>
        <v>0</v>
      </c>
      <c r="Z10" s="19"/>
      <c r="AA10" s="19"/>
      <c r="AB10" s="19"/>
      <c r="AC10" s="19"/>
      <c r="AD10" s="19"/>
      <c r="AE10" s="22"/>
    </row>
    <row r="11">
      <c r="A11" s="15" t="str">
        <f t="shared" si="1"/>
        <v>45688Back</v>
      </c>
      <c r="B11" s="16" t="s">
        <v>32</v>
      </c>
      <c r="C11" s="17">
        <v>45688.0</v>
      </c>
      <c r="D11" s="18" t="s">
        <v>31</v>
      </c>
      <c r="E11" s="18" t="s">
        <v>31</v>
      </c>
      <c r="F11" s="18"/>
      <c r="G11" s="18"/>
      <c r="H11" s="19"/>
      <c r="I11" s="19"/>
      <c r="J11" s="19"/>
      <c r="K11" s="19"/>
      <c r="L11" s="19"/>
      <c r="M11" s="19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2"/>
      <c r="Y11" s="19">
        <f>(SUM(Z11:AD11)/SUM(Z12:AD12))*Y12</f>
        <v>0</v>
      </c>
      <c r="Z11" s="19"/>
      <c r="AA11" s="19"/>
      <c r="AB11" s="19"/>
      <c r="AC11" s="19"/>
      <c r="AD11" s="19"/>
      <c r="AE11" s="22"/>
    </row>
    <row r="12">
      <c r="A12" s="25" t="str">
        <f t="shared" si="1"/>
        <v>45688TotalTotal</v>
      </c>
      <c r="B12" s="26" t="s">
        <v>32</v>
      </c>
      <c r="C12" s="27">
        <v>45688.0</v>
      </c>
      <c r="D12" s="28" t="s">
        <v>39</v>
      </c>
      <c r="E12" s="28" t="s">
        <v>39</v>
      </c>
      <c r="F12" s="28" t="s">
        <v>39</v>
      </c>
      <c r="G12" s="28" t="s">
        <v>39</v>
      </c>
      <c r="H12" s="29">
        <f t="shared" ref="H12:K12" si="3">SUM(H4:H11)</f>
        <v>76331.5761</v>
      </c>
      <c r="I12" s="29">
        <f t="shared" si="3"/>
        <v>0</v>
      </c>
      <c r="J12" s="29">
        <f t="shared" si="3"/>
        <v>11339.0027</v>
      </c>
      <c r="K12" s="29">
        <f t="shared" si="3"/>
        <v>31341.9809</v>
      </c>
      <c r="L12" s="29"/>
      <c r="M12" s="29">
        <f t="shared" ref="M12:W12" si="4">SUM(M4:M11)</f>
        <v>3836.5921</v>
      </c>
      <c r="N12" s="30">
        <f t="shared" si="4"/>
        <v>1.3</v>
      </c>
      <c r="O12" s="31">
        <f t="shared" si="4"/>
        <v>5150651663449</v>
      </c>
      <c r="P12" s="31">
        <f t="shared" si="4"/>
        <v>162013212063</v>
      </c>
      <c r="Q12" s="31">
        <f t="shared" si="4"/>
        <v>3814999045531</v>
      </c>
      <c r="R12" s="31">
        <f t="shared" si="4"/>
        <v>197064670776</v>
      </c>
      <c r="S12" s="31">
        <f t="shared" si="4"/>
        <v>25956318111</v>
      </c>
      <c r="T12" s="31">
        <f t="shared" si="4"/>
        <v>88638768344</v>
      </c>
      <c r="U12" s="31">
        <f t="shared" si="4"/>
        <v>2368060016</v>
      </c>
      <c r="V12" s="31">
        <f t="shared" si="4"/>
        <v>2044643070</v>
      </c>
      <c r="W12" s="31">
        <f t="shared" si="4"/>
        <v>119007789541</v>
      </c>
      <c r="X12" s="32"/>
      <c r="Y12" s="33">
        <v>1.832253085E9</v>
      </c>
      <c r="Z12" s="29">
        <f t="shared" ref="Z12:AE12" si="5">SUM(Z4:Z11)</f>
        <v>141</v>
      </c>
      <c r="AA12" s="29">
        <f t="shared" si="5"/>
        <v>0</v>
      </c>
      <c r="AB12" s="29">
        <f t="shared" si="5"/>
        <v>0</v>
      </c>
      <c r="AC12" s="29">
        <f t="shared" si="5"/>
        <v>10</v>
      </c>
      <c r="AD12" s="29">
        <f t="shared" si="5"/>
        <v>0</v>
      </c>
      <c r="AE12" s="29">
        <f t="shared" si="5"/>
        <v>0</v>
      </c>
    </row>
    <row r="13">
      <c r="A13" s="34" t="str">
        <f t="shared" si="1"/>
        <v>45716Inbound</v>
      </c>
      <c r="B13" s="35" t="s">
        <v>32</v>
      </c>
      <c r="C13" s="36">
        <v>45716.0</v>
      </c>
      <c r="D13" s="37" t="s">
        <v>33</v>
      </c>
      <c r="E13" s="37" t="s">
        <v>33</v>
      </c>
      <c r="F13" s="37"/>
      <c r="G13" s="37"/>
      <c r="H13" s="19">
        <v>25593.0</v>
      </c>
      <c r="I13" s="19"/>
      <c r="J13" s="19"/>
      <c r="K13" s="19"/>
      <c r="L13" s="19"/>
      <c r="M13" s="19"/>
      <c r="N13" s="38"/>
      <c r="O13" s="21">
        <v>7.18222261565E11</v>
      </c>
      <c r="P13" s="21">
        <v>1.0386951801E11</v>
      </c>
      <c r="Q13" s="21"/>
      <c r="R13" s="21">
        <v>4.4999381013E10</v>
      </c>
      <c r="S13" s="21"/>
      <c r="T13" s="21"/>
      <c r="U13" s="21"/>
      <c r="V13" s="21"/>
      <c r="W13" s="21"/>
      <c r="X13" s="22"/>
      <c r="Y13" s="19">
        <f>(SUM(Z13:AD13)/SUM(Z21:AD21))*Y21</f>
        <v>469069842.9</v>
      </c>
      <c r="Z13" s="39">
        <v>46.0</v>
      </c>
      <c r="AA13" s="40"/>
      <c r="AB13" s="40"/>
      <c r="AC13" s="39">
        <v>3.0</v>
      </c>
      <c r="AD13" s="40"/>
      <c r="AE13" s="22"/>
    </row>
    <row r="14">
      <c r="A14" s="34" t="str">
        <f t="shared" si="1"/>
        <v>45716Consumo30 Dias</v>
      </c>
      <c r="B14" s="35" t="s">
        <v>32</v>
      </c>
      <c r="C14" s="36">
        <v>45716.0</v>
      </c>
      <c r="D14" s="37" t="s">
        <v>34</v>
      </c>
      <c r="E14" s="37" t="s">
        <v>34</v>
      </c>
      <c r="F14" s="37"/>
      <c r="G14" s="37" t="s">
        <v>35</v>
      </c>
      <c r="H14" s="19">
        <v>28634.9694</v>
      </c>
      <c r="I14" s="19"/>
      <c r="J14" s="19">
        <v>6902.6583</v>
      </c>
      <c r="K14" s="19">
        <v>16870.551</v>
      </c>
      <c r="L14" s="19">
        <v>2412.0017</v>
      </c>
      <c r="M14" s="19">
        <v>2449.7584</v>
      </c>
      <c r="N14" s="38">
        <v>0.6452</v>
      </c>
      <c r="O14" s="21">
        <v>1.575259531845E12</v>
      </c>
      <c r="P14" s="21">
        <v>8.956697281E10</v>
      </c>
      <c r="Q14" s="21">
        <v>1.314446791996E12</v>
      </c>
      <c r="R14" s="21">
        <v>9.8662250783E10</v>
      </c>
      <c r="S14" s="21">
        <v>1.5748491697E10</v>
      </c>
      <c r="T14" s="21">
        <v>4.3694973663E10</v>
      </c>
      <c r="U14" s="21">
        <v>1.244850877E9</v>
      </c>
      <c r="V14" s="21">
        <v>1.035053375E9</v>
      </c>
      <c r="W14" s="21">
        <f t="shared" ref="W14:W15" si="6">SUM(S14:V14)</f>
        <v>61723369612</v>
      </c>
      <c r="X14" s="24">
        <f t="shared" ref="X14:X15" si="7">W14/P14</f>
        <v>0.6891309115</v>
      </c>
      <c r="Y14" s="19">
        <f>(SUM(Z14:AD14)/SUM(Z21:AD21))*Y21</f>
        <v>478642696.8</v>
      </c>
      <c r="Z14" s="39">
        <v>46.0</v>
      </c>
      <c r="AA14" s="40"/>
      <c r="AB14" s="40"/>
      <c r="AC14" s="39">
        <v>4.0</v>
      </c>
      <c r="AD14" s="40"/>
      <c r="AE14" s="22"/>
    </row>
    <row r="15">
      <c r="A15" s="34" t="str">
        <f t="shared" si="1"/>
        <v>45716Consumo60  Dias</v>
      </c>
      <c r="B15" s="35" t="s">
        <v>32</v>
      </c>
      <c r="C15" s="36">
        <v>45716.0</v>
      </c>
      <c r="D15" s="37" t="s">
        <v>34</v>
      </c>
      <c r="E15" s="37" t="s">
        <v>34</v>
      </c>
      <c r="F15" s="37"/>
      <c r="G15" s="37" t="s">
        <v>36</v>
      </c>
      <c r="H15" s="19">
        <v>6961.0</v>
      </c>
      <c r="I15" s="19"/>
      <c r="J15" s="19">
        <v>788.0</v>
      </c>
      <c r="K15" s="19">
        <v>2391.9991</v>
      </c>
      <c r="L15" s="19">
        <v>1568.0006</v>
      </c>
      <c r="M15" s="19">
        <v>2213.0003</v>
      </c>
      <c r="N15" s="38">
        <v>0.532940185</v>
      </c>
      <c r="O15" s="21">
        <v>1.8617656114E11</v>
      </c>
      <c r="P15" s="21">
        <v>1.9923238048E10</v>
      </c>
      <c r="Q15" s="21">
        <v>9.9669065296E10</v>
      </c>
      <c r="R15" s="21">
        <v>7.10396127E9</v>
      </c>
      <c r="S15" s="21">
        <v>9.59444027E8</v>
      </c>
      <c r="T15" s="21">
        <v>4.329602925E9</v>
      </c>
      <c r="U15" s="21">
        <v>2.74765645E8</v>
      </c>
      <c r="V15" s="21">
        <v>2.7146493E8</v>
      </c>
      <c r="W15" s="21">
        <f t="shared" si="6"/>
        <v>5835277527</v>
      </c>
      <c r="X15" s="24">
        <f t="shared" si="7"/>
        <v>0.2928880091</v>
      </c>
      <c r="Y15" s="19">
        <f>(SUM(Z15:AD15)/SUM(Z21:AD21))*Y21</f>
        <v>162738516.9</v>
      </c>
      <c r="Z15" s="39">
        <v>16.0</v>
      </c>
      <c r="AA15" s="40"/>
      <c r="AB15" s="40"/>
      <c r="AC15" s="39">
        <v>1.0</v>
      </c>
      <c r="AD15" s="40"/>
      <c r="AE15" s="22"/>
    </row>
    <row r="16">
      <c r="A16" s="34" t="str">
        <f t="shared" si="1"/>
        <v>45716Consumo90  Dias</v>
      </c>
      <c r="B16" s="35" t="s">
        <v>32</v>
      </c>
      <c r="C16" s="36">
        <v>45716.0</v>
      </c>
      <c r="D16" s="37" t="s">
        <v>34</v>
      </c>
      <c r="E16" s="37" t="s">
        <v>34</v>
      </c>
      <c r="F16" s="37"/>
      <c r="G16" s="37" t="s">
        <v>37</v>
      </c>
      <c r="H16" s="19"/>
      <c r="I16" s="19"/>
      <c r="J16" s="19"/>
      <c r="K16" s="19"/>
      <c r="L16" s="19"/>
      <c r="M16" s="19"/>
      <c r="N16" s="38"/>
      <c r="O16" s="21"/>
      <c r="P16" s="21"/>
      <c r="Q16" s="21"/>
      <c r="R16" s="21"/>
      <c r="S16" s="21"/>
      <c r="T16" s="21"/>
      <c r="U16" s="21"/>
      <c r="V16" s="21"/>
      <c r="W16" s="21"/>
      <c r="X16" s="24"/>
      <c r="Y16" s="19">
        <f>(SUM(Z16:AD16)/SUM(Z21:AD21))*Y21</f>
        <v>0</v>
      </c>
      <c r="Z16" s="40"/>
      <c r="AA16" s="40"/>
      <c r="AB16" s="40"/>
      <c r="AC16" s="40"/>
      <c r="AD16" s="40"/>
      <c r="AE16" s="22"/>
    </row>
    <row r="17">
      <c r="A17" s="34" t="str">
        <f t="shared" si="1"/>
        <v>45716Hipotecario30 Dias</v>
      </c>
      <c r="B17" s="35" t="s">
        <v>32</v>
      </c>
      <c r="C17" s="36">
        <v>45716.0</v>
      </c>
      <c r="D17" s="37" t="s">
        <v>38</v>
      </c>
      <c r="E17" s="37" t="s">
        <v>38</v>
      </c>
      <c r="F17" s="37"/>
      <c r="G17" s="37" t="s">
        <v>35</v>
      </c>
      <c r="H17" s="19">
        <v>28483.5897</v>
      </c>
      <c r="I17" s="19"/>
      <c r="J17" s="19">
        <v>5627.0033</v>
      </c>
      <c r="K17" s="19">
        <v>19113.1603</v>
      </c>
      <c r="L17" s="19">
        <v>1676.5513</v>
      </c>
      <c r="M17" s="19">
        <v>2066.8748</v>
      </c>
      <c r="N17" s="38">
        <v>0.5988</v>
      </c>
      <c r="O17" s="21">
        <v>3.339767687673E12</v>
      </c>
      <c r="P17" s="21">
        <v>9.0082506765E10</v>
      </c>
      <c r="Q17" s="21">
        <v>2.972390070488E12</v>
      </c>
      <c r="R17" s="21">
        <v>9.2980569378E10</v>
      </c>
      <c r="S17" s="21">
        <v>1.2866873575E10</v>
      </c>
      <c r="T17" s="21">
        <v>4.5395612362E10</v>
      </c>
      <c r="U17" s="21">
        <v>1.156281761E9</v>
      </c>
      <c r="V17" s="21">
        <v>9.43393328E8</v>
      </c>
      <c r="W17" s="21">
        <f>SUM(S17:V17)</f>
        <v>60362161026</v>
      </c>
      <c r="X17" s="24">
        <f>W17/P17</f>
        <v>0.670076391</v>
      </c>
      <c r="Y17" s="19">
        <f>(SUM(Z17:AD17)/SUM(Z21:AD21))*Y21</f>
        <v>536079820.4</v>
      </c>
      <c r="Z17" s="39">
        <v>53.0</v>
      </c>
      <c r="AA17" s="40"/>
      <c r="AB17" s="40"/>
      <c r="AC17" s="39">
        <v>3.0</v>
      </c>
      <c r="AD17" s="40"/>
      <c r="AE17" s="22"/>
    </row>
    <row r="18">
      <c r="A18" s="34" t="str">
        <f t="shared" si="1"/>
        <v>45716Hipotecario60  Dias</v>
      </c>
      <c r="B18" s="35" t="s">
        <v>32</v>
      </c>
      <c r="C18" s="36">
        <v>45716.0</v>
      </c>
      <c r="D18" s="37" t="s">
        <v>38</v>
      </c>
      <c r="E18" s="37" t="s">
        <v>38</v>
      </c>
      <c r="F18" s="37"/>
      <c r="G18" s="37" t="s">
        <v>36</v>
      </c>
      <c r="H18" s="19"/>
      <c r="I18" s="19"/>
      <c r="J18" s="19"/>
      <c r="K18" s="19"/>
      <c r="L18" s="19"/>
      <c r="M18" s="19"/>
      <c r="N18" s="38"/>
      <c r="O18" s="21"/>
      <c r="P18" s="21"/>
      <c r="Q18" s="21"/>
      <c r="R18" s="21"/>
      <c r="S18" s="21"/>
      <c r="T18" s="21"/>
      <c r="U18" s="21"/>
      <c r="V18" s="21"/>
      <c r="W18" s="21"/>
      <c r="X18" s="22"/>
      <c r="Y18" s="19">
        <f>(SUM(Z18:AD18)/SUM(Z21:AD21))*Y21</f>
        <v>0</v>
      </c>
      <c r="Z18" s="39"/>
      <c r="AA18" s="39"/>
      <c r="AB18" s="39"/>
      <c r="AC18" s="39"/>
      <c r="AD18" s="39"/>
      <c r="AE18" s="22"/>
    </row>
    <row r="19">
      <c r="A19" s="34" t="str">
        <f t="shared" si="1"/>
        <v>45716Hipotecario90  Dias</v>
      </c>
      <c r="B19" s="35" t="s">
        <v>32</v>
      </c>
      <c r="C19" s="36">
        <v>45716.0</v>
      </c>
      <c r="D19" s="37" t="s">
        <v>38</v>
      </c>
      <c r="E19" s="37" t="s">
        <v>38</v>
      </c>
      <c r="F19" s="37"/>
      <c r="G19" s="37" t="s">
        <v>37</v>
      </c>
      <c r="H19" s="19"/>
      <c r="I19" s="19"/>
      <c r="J19" s="19"/>
      <c r="K19" s="19"/>
      <c r="L19" s="19"/>
      <c r="M19" s="19"/>
      <c r="N19" s="38"/>
      <c r="O19" s="21"/>
      <c r="P19" s="21"/>
      <c r="Q19" s="21"/>
      <c r="R19" s="21"/>
      <c r="S19" s="21"/>
      <c r="T19" s="21"/>
      <c r="U19" s="21"/>
      <c r="V19" s="21"/>
      <c r="W19" s="21"/>
      <c r="X19" s="22"/>
      <c r="Y19" s="19">
        <f>(SUM(Z19:AD19)/SUM(Z21:AD21))*Y21</f>
        <v>0</v>
      </c>
      <c r="Z19" s="40"/>
      <c r="AA19" s="40"/>
      <c r="AB19" s="40"/>
      <c r="AC19" s="40"/>
      <c r="AD19" s="40"/>
      <c r="AE19" s="22"/>
    </row>
    <row r="20">
      <c r="A20" s="34" t="str">
        <f t="shared" si="1"/>
        <v>45716Back</v>
      </c>
      <c r="B20" s="35" t="s">
        <v>32</v>
      </c>
      <c r="C20" s="36">
        <v>45716.0</v>
      </c>
      <c r="D20" s="37" t="s">
        <v>31</v>
      </c>
      <c r="E20" s="37" t="s">
        <v>31</v>
      </c>
      <c r="F20" s="37"/>
      <c r="G20" s="37"/>
      <c r="H20" s="19"/>
      <c r="I20" s="19"/>
      <c r="J20" s="19"/>
      <c r="K20" s="19"/>
      <c r="L20" s="19"/>
      <c r="M20" s="19"/>
      <c r="N20" s="38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19">
        <f>(SUM(Z20:AD20)/SUM(Z21:AD21))*Y21</f>
        <v>0</v>
      </c>
      <c r="Z20" s="40"/>
      <c r="AA20" s="40"/>
      <c r="AB20" s="40"/>
      <c r="AC20" s="40"/>
      <c r="AD20" s="40"/>
      <c r="AE20" s="22"/>
    </row>
    <row r="21">
      <c r="A21" s="25" t="str">
        <f t="shared" si="1"/>
        <v>45716TotalTotal</v>
      </c>
      <c r="B21" s="26" t="s">
        <v>32</v>
      </c>
      <c r="C21" s="27">
        <v>45716.0</v>
      </c>
      <c r="D21" s="28" t="s">
        <v>39</v>
      </c>
      <c r="E21" s="28" t="s">
        <v>39</v>
      </c>
      <c r="F21" s="28" t="s">
        <v>39</v>
      </c>
      <c r="G21" s="28" t="s">
        <v>39</v>
      </c>
      <c r="H21" s="41">
        <f t="shared" ref="H21:K21" si="8">SUM(H13:H20)</f>
        <v>89672.5591</v>
      </c>
      <c r="I21" s="41">
        <f t="shared" si="8"/>
        <v>0</v>
      </c>
      <c r="J21" s="41">
        <f t="shared" si="8"/>
        <v>13317.6616</v>
      </c>
      <c r="K21" s="41">
        <f t="shared" si="8"/>
        <v>38375.7104</v>
      </c>
      <c r="L21" s="41"/>
      <c r="M21" s="41">
        <f>SUM(M13:M20)</f>
        <v>6729.6335</v>
      </c>
      <c r="N21" s="42"/>
      <c r="O21" s="43">
        <f t="shared" ref="O21:T21" si="9">SUM(O13:O20)</f>
        <v>5819426042223</v>
      </c>
      <c r="P21" s="43">
        <f t="shared" si="9"/>
        <v>303442235633</v>
      </c>
      <c r="Q21" s="43">
        <f t="shared" si="9"/>
        <v>4386505927780</v>
      </c>
      <c r="R21" s="43">
        <f t="shared" si="9"/>
        <v>243746162444</v>
      </c>
      <c r="S21" s="43">
        <f t="shared" si="9"/>
        <v>29574809299</v>
      </c>
      <c r="T21" s="43">
        <f t="shared" si="9"/>
        <v>93420188950</v>
      </c>
      <c r="U21" s="43"/>
      <c r="V21" s="43">
        <f t="shared" ref="V21:W21" si="10">SUM(V13:V20)</f>
        <v>2249911633</v>
      </c>
      <c r="W21" s="43">
        <f t="shared" si="10"/>
        <v>127920808165</v>
      </c>
      <c r="X21" s="32"/>
      <c r="Y21" s="41">
        <v>1.646530877E9</v>
      </c>
      <c r="Z21" s="41">
        <f>SUM(Z13:Z20)</f>
        <v>161</v>
      </c>
      <c r="AA21" s="41"/>
      <c r="AB21" s="41"/>
      <c r="AC21" s="41">
        <f>SUM(AC13:AC20)</f>
        <v>11</v>
      </c>
      <c r="AD21" s="41"/>
      <c r="AE21" s="22"/>
    </row>
    <row r="22">
      <c r="A22" s="44" t="str">
        <f t="shared" si="1"/>
        <v>45747Inbound</v>
      </c>
      <c r="B22" s="45" t="s">
        <v>32</v>
      </c>
      <c r="C22" s="46">
        <v>45747.0</v>
      </c>
      <c r="D22" s="47" t="s">
        <v>33</v>
      </c>
      <c r="E22" s="47" t="s">
        <v>33</v>
      </c>
      <c r="F22" s="47"/>
      <c r="G22" s="47"/>
      <c r="H22" s="19">
        <v>25523.0</v>
      </c>
      <c r="I22" s="19"/>
      <c r="J22" s="19"/>
      <c r="K22" s="19"/>
      <c r="L22" s="19"/>
      <c r="M22" s="19"/>
      <c r="N22" s="38"/>
      <c r="O22" s="21">
        <v>7.23304344575E11</v>
      </c>
      <c r="P22" s="21">
        <v>1.05862445956E11</v>
      </c>
      <c r="Q22" s="21"/>
      <c r="R22" s="21">
        <v>4.62560088E8</v>
      </c>
      <c r="S22" s="21"/>
      <c r="T22" s="21"/>
      <c r="U22" s="21"/>
      <c r="V22" s="21"/>
      <c r="W22" s="21"/>
      <c r="X22" s="22">
        <f t="shared" ref="X22:X24" si="11">W22/P22</f>
        <v>0</v>
      </c>
      <c r="Y22" s="19">
        <f>(SUM(Z22:AD22)/SUM(Z30:AD30))*Y30</f>
        <v>409180734.7</v>
      </c>
      <c r="Z22" s="19">
        <v>46.0</v>
      </c>
      <c r="AA22" s="19"/>
      <c r="AB22" s="19"/>
      <c r="AC22" s="19">
        <v>3.0</v>
      </c>
      <c r="AD22" s="19"/>
      <c r="AE22" s="22"/>
    </row>
    <row r="23">
      <c r="A23" s="44" t="str">
        <f t="shared" si="1"/>
        <v>45747Consumo30 Dias</v>
      </c>
      <c r="B23" s="45" t="s">
        <v>32</v>
      </c>
      <c r="C23" s="46">
        <v>45747.0</v>
      </c>
      <c r="D23" s="47" t="s">
        <v>34</v>
      </c>
      <c r="E23" s="47" t="s">
        <v>34</v>
      </c>
      <c r="F23" s="47"/>
      <c r="G23" s="47" t="s">
        <v>35</v>
      </c>
      <c r="H23" s="19">
        <v>30745.7526</v>
      </c>
      <c r="I23" s="19"/>
      <c r="J23" s="19">
        <v>7753.4558</v>
      </c>
      <c r="K23" s="19">
        <v>19027.5921</v>
      </c>
      <c r="L23" s="19">
        <v>2020.9964</v>
      </c>
      <c r="M23" s="19">
        <v>1943.7083</v>
      </c>
      <c r="N23" s="38">
        <v>0.659284748</v>
      </c>
      <c r="O23" s="21">
        <v>1.675659543647E12</v>
      </c>
      <c r="P23" s="21">
        <v>1.05011479077E11</v>
      </c>
      <c r="Q23" s="21">
        <v>1.398529749347E12</v>
      </c>
      <c r="R23" s="21">
        <v>1.32068190889E11</v>
      </c>
      <c r="S23" s="21">
        <v>1.9542161141E10</v>
      </c>
      <c r="T23" s="21">
        <v>5.8087693594E10</v>
      </c>
      <c r="U23" s="21">
        <v>1.275496453E9</v>
      </c>
      <c r="V23" s="21">
        <v>9.95265068E8</v>
      </c>
      <c r="W23" s="21">
        <f t="shared" ref="W23:W24" si="12">SUM(S23:V23)</f>
        <v>79900616256</v>
      </c>
      <c r="X23" s="48">
        <f t="shared" si="11"/>
        <v>0.7608750677</v>
      </c>
      <c r="Y23" s="19">
        <f>(SUM(Z23:AD23)/SUM(Z30:AD30))*Y30</f>
        <v>409180734.7</v>
      </c>
      <c r="Z23" s="19">
        <v>46.0</v>
      </c>
      <c r="AA23" s="19"/>
      <c r="AB23" s="19"/>
      <c r="AC23" s="19">
        <v>3.0</v>
      </c>
      <c r="AD23" s="19"/>
      <c r="AE23" s="22"/>
    </row>
    <row r="24">
      <c r="A24" s="44" t="str">
        <f t="shared" si="1"/>
        <v>45747Consumo60  Dias</v>
      </c>
      <c r="B24" s="45" t="s">
        <v>32</v>
      </c>
      <c r="C24" s="46">
        <v>45747.0</v>
      </c>
      <c r="D24" s="47" t="s">
        <v>34</v>
      </c>
      <c r="E24" s="47" t="s">
        <v>34</v>
      </c>
      <c r="F24" s="47"/>
      <c r="G24" s="47" t="s">
        <v>36</v>
      </c>
      <c r="H24" s="19">
        <v>1754.0002</v>
      </c>
      <c r="I24" s="19"/>
      <c r="J24" s="19">
        <v>251.0008</v>
      </c>
      <c r="K24" s="19">
        <v>539.999</v>
      </c>
      <c r="L24" s="19">
        <v>426.0002</v>
      </c>
      <c r="M24" s="19">
        <v>537.0002</v>
      </c>
      <c r="N24" s="38">
        <v>0.563754105</v>
      </c>
      <c r="O24" s="21">
        <v>9.2017103562E10</v>
      </c>
      <c r="P24" s="21">
        <v>9.817636183E9</v>
      </c>
      <c r="Q24" s="21">
        <v>2.864325051875E12</v>
      </c>
      <c r="R24" s="21">
        <v>4.002989223E9</v>
      </c>
      <c r="S24" s="21">
        <v>5.3553333E8</v>
      </c>
      <c r="T24" s="21">
        <v>2.279202918E9</v>
      </c>
      <c r="U24" s="21">
        <v>2.26378792E8</v>
      </c>
      <c r="V24" s="21">
        <v>1.31620996E8</v>
      </c>
      <c r="W24" s="21">
        <f t="shared" si="12"/>
        <v>3172736036</v>
      </c>
      <c r="X24" s="48">
        <f t="shared" si="11"/>
        <v>0.3231670004</v>
      </c>
      <c r="Y24" s="19">
        <f>(SUM(Z24:AD24)/SUM(Z30:AD30))*Y30</f>
        <v>175363172</v>
      </c>
      <c r="Z24" s="19">
        <v>20.0</v>
      </c>
      <c r="AA24" s="19"/>
      <c r="AB24" s="19"/>
      <c r="AC24" s="19">
        <v>1.0</v>
      </c>
      <c r="AD24" s="19"/>
      <c r="AE24" s="22"/>
    </row>
    <row r="25">
      <c r="A25" s="44" t="str">
        <f t="shared" si="1"/>
        <v>45747Consumo90  Dias</v>
      </c>
      <c r="B25" s="45" t="s">
        <v>32</v>
      </c>
      <c r="C25" s="46">
        <v>45747.0</v>
      </c>
      <c r="D25" s="47" t="s">
        <v>34</v>
      </c>
      <c r="E25" s="47" t="s">
        <v>34</v>
      </c>
      <c r="F25" s="47"/>
      <c r="G25" s="47" t="s">
        <v>37</v>
      </c>
      <c r="H25" s="19"/>
      <c r="I25" s="19"/>
      <c r="J25" s="19"/>
      <c r="K25" s="19"/>
      <c r="L25" s="19"/>
      <c r="M25" s="19"/>
      <c r="N25" s="38"/>
      <c r="O25" s="21"/>
      <c r="P25" s="21"/>
      <c r="Q25" s="21"/>
      <c r="R25" s="21"/>
      <c r="S25" s="21"/>
      <c r="T25" s="21"/>
      <c r="U25" s="21"/>
      <c r="V25" s="21"/>
      <c r="W25" s="21"/>
      <c r="X25" s="48"/>
      <c r="Y25" s="19">
        <f>(SUM(Z25:AD25)/SUM(Z30:AD30))*Y30</f>
        <v>0</v>
      </c>
      <c r="Z25" s="19"/>
      <c r="AA25" s="19"/>
      <c r="AB25" s="19"/>
      <c r="AC25" s="19"/>
      <c r="AD25" s="19"/>
      <c r="AE25" s="22"/>
    </row>
    <row r="26">
      <c r="A26" s="44" t="str">
        <f t="shared" si="1"/>
        <v>45747Hipotecario30 Dias</v>
      </c>
      <c r="B26" s="45" t="s">
        <v>32</v>
      </c>
      <c r="C26" s="46">
        <v>45747.0</v>
      </c>
      <c r="D26" s="47" t="s">
        <v>38</v>
      </c>
      <c r="E26" s="47" t="s">
        <v>38</v>
      </c>
      <c r="F26" s="47"/>
      <c r="G26" s="47" t="s">
        <v>35</v>
      </c>
      <c r="H26" s="19">
        <v>26347.5477</v>
      </c>
      <c r="I26" s="19"/>
      <c r="J26" s="19">
        <v>6606.4804</v>
      </c>
      <c r="K26" s="19">
        <v>16858.4715</v>
      </c>
      <c r="L26" s="19">
        <v>1283.0</v>
      </c>
      <c r="M26" s="19">
        <v>1599.5958</v>
      </c>
      <c r="N26" s="38">
        <v>0.617310674</v>
      </c>
      <c r="O26" s="21">
        <v>3.218342754627E12</v>
      </c>
      <c r="P26" s="21">
        <v>9.2921818863E10</v>
      </c>
      <c r="Q26" s="21">
        <v>5.0310904544E10</v>
      </c>
      <c r="R26" s="21">
        <v>1.04759074132E11</v>
      </c>
      <c r="S26" s="21">
        <v>1.6196692013E10</v>
      </c>
      <c r="T26" s="21">
        <v>4.9259066429E10</v>
      </c>
      <c r="U26" s="21">
        <v>1.016519107E9</v>
      </c>
      <c r="V26" s="21">
        <v>1.037410026E9</v>
      </c>
      <c r="W26" s="21">
        <f>SUM(S26:V26)</f>
        <v>67509687575</v>
      </c>
      <c r="X26" s="48">
        <f>W26/P26</f>
        <v>0.7265213746</v>
      </c>
      <c r="Y26" s="19">
        <f>(SUM(Z26:AD26)/SUM(Z30:AD30))*Y30</f>
        <v>434232616.5</v>
      </c>
      <c r="Z26" s="19">
        <v>49.0</v>
      </c>
      <c r="AA26" s="19"/>
      <c r="AB26" s="19"/>
      <c r="AC26" s="19">
        <v>3.0</v>
      </c>
      <c r="AD26" s="19"/>
      <c r="AE26" s="22"/>
    </row>
    <row r="27">
      <c r="A27" s="44" t="str">
        <f t="shared" si="1"/>
        <v>45747Hipotecario60  Dias</v>
      </c>
      <c r="B27" s="45" t="s">
        <v>32</v>
      </c>
      <c r="C27" s="46">
        <v>45747.0</v>
      </c>
      <c r="D27" s="47" t="s">
        <v>38</v>
      </c>
      <c r="E27" s="47" t="s">
        <v>38</v>
      </c>
      <c r="F27" s="47"/>
      <c r="G27" s="47" t="s">
        <v>36</v>
      </c>
      <c r="H27" s="19"/>
      <c r="I27" s="19"/>
      <c r="J27" s="19"/>
      <c r="K27" s="19"/>
      <c r="L27" s="19"/>
      <c r="M27" s="19"/>
      <c r="N27" s="38"/>
      <c r="O27" s="21"/>
      <c r="P27" s="21"/>
      <c r="Q27" s="21"/>
      <c r="R27" s="21"/>
      <c r="S27" s="21"/>
      <c r="T27" s="21"/>
      <c r="U27" s="21"/>
      <c r="V27" s="21"/>
      <c r="W27" s="21"/>
      <c r="X27" s="22"/>
      <c r="Y27" s="19">
        <f>(SUM(Z27:AD27)/SUM(Z30:AD30))*Y30</f>
        <v>0</v>
      </c>
      <c r="Z27" s="19"/>
      <c r="AA27" s="19"/>
      <c r="AB27" s="19"/>
      <c r="AC27" s="19"/>
      <c r="AD27" s="19"/>
      <c r="AE27" s="22"/>
    </row>
    <row r="28">
      <c r="A28" s="44" t="str">
        <f t="shared" si="1"/>
        <v>45747Hipotecario90  Dias</v>
      </c>
      <c r="B28" s="45" t="s">
        <v>32</v>
      </c>
      <c r="C28" s="46">
        <v>45747.0</v>
      </c>
      <c r="D28" s="47" t="s">
        <v>38</v>
      </c>
      <c r="E28" s="47" t="s">
        <v>38</v>
      </c>
      <c r="F28" s="47"/>
      <c r="G28" s="47" t="s">
        <v>37</v>
      </c>
      <c r="H28" s="19"/>
      <c r="I28" s="19"/>
      <c r="J28" s="19"/>
      <c r="K28" s="19"/>
      <c r="L28" s="19"/>
      <c r="M28" s="19"/>
      <c r="N28" s="38"/>
      <c r="O28" s="21"/>
      <c r="P28" s="21"/>
      <c r="Q28" s="21"/>
      <c r="R28" s="21"/>
      <c r="S28" s="21"/>
      <c r="T28" s="21"/>
      <c r="U28" s="21"/>
      <c r="V28" s="21"/>
      <c r="W28" s="21"/>
      <c r="X28" s="22"/>
      <c r="Y28" s="19">
        <f>(SUM(Z28:AD28)/SUM(Z30:AD30))*Y30</f>
        <v>0</v>
      </c>
      <c r="Z28" s="19"/>
      <c r="AA28" s="19"/>
      <c r="AB28" s="19"/>
      <c r="AC28" s="19"/>
      <c r="AD28" s="19"/>
      <c r="AE28" s="22"/>
    </row>
    <row r="29">
      <c r="A29" s="44" t="str">
        <f t="shared" si="1"/>
        <v>45747Back</v>
      </c>
      <c r="B29" s="45" t="s">
        <v>32</v>
      </c>
      <c r="C29" s="46">
        <v>45747.0</v>
      </c>
      <c r="D29" s="47" t="s">
        <v>31</v>
      </c>
      <c r="E29" s="47" t="s">
        <v>31</v>
      </c>
      <c r="F29" s="47"/>
      <c r="G29" s="47"/>
      <c r="H29" s="19"/>
      <c r="I29" s="19"/>
      <c r="J29" s="19"/>
      <c r="K29" s="19"/>
      <c r="L29" s="19"/>
      <c r="M29" s="19"/>
      <c r="N29" s="38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19">
        <f>(SUM(Z29:AD29)/SUM(Z30:AD30))*Y30</f>
        <v>0</v>
      </c>
      <c r="Z29" s="19"/>
      <c r="AA29" s="19"/>
      <c r="AB29" s="19"/>
      <c r="AC29" s="19"/>
      <c r="AD29" s="19"/>
      <c r="AE29" s="22"/>
    </row>
    <row r="30">
      <c r="A30" s="25" t="str">
        <f t="shared" si="1"/>
        <v>45747TotalTotal</v>
      </c>
      <c r="B30" s="26" t="s">
        <v>32</v>
      </c>
      <c r="C30" s="27">
        <v>45747.0</v>
      </c>
      <c r="D30" s="28" t="s">
        <v>39</v>
      </c>
      <c r="E30" s="28" t="s">
        <v>39</v>
      </c>
      <c r="F30" s="28" t="s">
        <v>39</v>
      </c>
      <c r="G30" s="28" t="s">
        <v>39</v>
      </c>
      <c r="H30" s="29">
        <f t="shared" ref="H30:K30" si="13">SUM(H22:H29)</f>
        <v>84370.3005</v>
      </c>
      <c r="I30" s="29">
        <f t="shared" si="13"/>
        <v>0</v>
      </c>
      <c r="J30" s="29">
        <f t="shared" si="13"/>
        <v>14610.937</v>
      </c>
      <c r="K30" s="29">
        <f t="shared" si="13"/>
        <v>36426.0626</v>
      </c>
      <c r="L30" s="29"/>
      <c r="M30" s="29">
        <f>SUM(M22:M29)</f>
        <v>4080.3043</v>
      </c>
      <c r="N30" s="30"/>
      <c r="O30" s="31">
        <f t="shared" ref="O30:T30" si="14">SUM(O22:O29)</f>
        <v>5709323746411</v>
      </c>
      <c r="P30" s="31">
        <f t="shared" si="14"/>
        <v>313613380079</v>
      </c>
      <c r="Q30" s="31">
        <f t="shared" si="14"/>
        <v>4313165705766</v>
      </c>
      <c r="R30" s="31">
        <f t="shared" si="14"/>
        <v>241292814332</v>
      </c>
      <c r="S30" s="31">
        <f t="shared" si="14"/>
        <v>36274386484</v>
      </c>
      <c r="T30" s="31">
        <f t="shared" si="14"/>
        <v>109625962941</v>
      </c>
      <c r="U30" s="31"/>
      <c r="V30" s="31">
        <f t="shared" ref="V30:W30" si="15">SUM(V22:V29)</f>
        <v>2164296090</v>
      </c>
      <c r="W30" s="31">
        <f t="shared" si="15"/>
        <v>150583039867</v>
      </c>
      <c r="X30" s="32"/>
      <c r="Y30" s="33">
        <v>1.427957258E9</v>
      </c>
      <c r="Z30" s="29">
        <f>SUM(Z22:Z29)</f>
        <v>161</v>
      </c>
      <c r="AA30" s="29"/>
      <c r="AB30" s="29"/>
      <c r="AC30" s="29">
        <f>SUM(AC22:AC29)</f>
        <v>10</v>
      </c>
      <c r="AD30" s="29"/>
      <c r="AE30" s="22"/>
    </row>
    <row r="31">
      <c r="A31" s="44" t="str">
        <f t="shared" si="1"/>
        <v>45777Inbound</v>
      </c>
      <c r="B31" s="45" t="s">
        <v>32</v>
      </c>
      <c r="C31" s="46">
        <v>45777.0</v>
      </c>
      <c r="D31" s="47" t="s">
        <v>33</v>
      </c>
      <c r="E31" s="47" t="s">
        <v>33</v>
      </c>
      <c r="F31" s="47"/>
      <c r="G31" s="47"/>
      <c r="H31" s="19">
        <v>27632.0</v>
      </c>
      <c r="I31" s="19"/>
      <c r="J31" s="19"/>
      <c r="K31" s="19"/>
      <c r="L31" s="19"/>
      <c r="M31" s="19"/>
      <c r="N31" s="38"/>
      <c r="O31" s="21">
        <v>7.51840940032E11</v>
      </c>
      <c r="P31" s="21">
        <v>1.12563087479E11</v>
      </c>
      <c r="Q31" s="21"/>
      <c r="R31" s="21">
        <v>5.459332046E10</v>
      </c>
      <c r="S31" s="21"/>
      <c r="T31" s="21"/>
      <c r="U31" s="21"/>
      <c r="V31" s="21"/>
      <c r="W31" s="21"/>
      <c r="X31" s="22"/>
      <c r="Y31" s="19">
        <f>(SUM(Z31:AD31)/SUM(Z39:AD39))*Y39</f>
        <v>406718364.9</v>
      </c>
      <c r="Z31" s="39">
        <v>35.0</v>
      </c>
      <c r="AA31" s="40"/>
      <c r="AB31" s="40"/>
      <c r="AC31" s="39">
        <v>3.0</v>
      </c>
      <c r="AD31" s="40"/>
      <c r="AE31" s="22"/>
    </row>
    <row r="32">
      <c r="A32" s="44" t="str">
        <f t="shared" si="1"/>
        <v>45777Consumo30 Dias</v>
      </c>
      <c r="B32" s="45" t="s">
        <v>32</v>
      </c>
      <c r="C32" s="46">
        <v>45777.0</v>
      </c>
      <c r="D32" s="47" t="s">
        <v>34</v>
      </c>
      <c r="E32" s="47" t="s">
        <v>34</v>
      </c>
      <c r="F32" s="47"/>
      <c r="G32" s="47" t="s">
        <v>35</v>
      </c>
      <c r="H32" s="19">
        <v>29131.363</v>
      </c>
      <c r="I32" s="19"/>
      <c r="J32" s="19">
        <v>7202.0158</v>
      </c>
      <c r="K32" s="19">
        <v>17606.8463</v>
      </c>
      <c r="L32" s="19">
        <v>1982.1962</v>
      </c>
      <c r="M32" s="19">
        <v>2340.3047</v>
      </c>
      <c r="N32" s="38"/>
      <c r="O32" s="21">
        <v>1.614903988877E12</v>
      </c>
      <c r="P32" s="21">
        <v>9.4988477222E10</v>
      </c>
      <c r="Q32" s="21">
        <v>1.345831460919E12</v>
      </c>
      <c r="R32" s="21">
        <v>1.14261583975E11</v>
      </c>
      <c r="S32" s="21">
        <v>1.6723388713E10</v>
      </c>
      <c r="T32" s="21">
        <v>4.9608288793E10</v>
      </c>
      <c r="U32" s="21">
        <v>1.152642326E9</v>
      </c>
      <c r="V32" s="21">
        <v>1.141797871E9</v>
      </c>
      <c r="W32" s="21">
        <f t="shared" ref="W32:W33" si="16">SUM(S32:V32)</f>
        <v>68626117703</v>
      </c>
      <c r="X32" s="49">
        <f t="shared" ref="X32:X33" si="17">W32/P32</f>
        <v>0.7224678162</v>
      </c>
      <c r="Y32" s="19">
        <f>(SUM(Z32:AD32)/SUM(Z39:AD39))*Y39</f>
        <v>588671317.6</v>
      </c>
      <c r="Z32" s="39">
        <v>51.0</v>
      </c>
      <c r="AA32" s="40"/>
      <c r="AB32" s="40"/>
      <c r="AC32" s="39">
        <v>4.0</v>
      </c>
      <c r="AD32" s="40"/>
      <c r="AE32" s="22"/>
    </row>
    <row r="33">
      <c r="A33" s="44" t="str">
        <f t="shared" si="1"/>
        <v>45777Consumo60  Dias</v>
      </c>
      <c r="B33" s="45" t="s">
        <v>32</v>
      </c>
      <c r="C33" s="46">
        <v>45777.0</v>
      </c>
      <c r="D33" s="47" t="s">
        <v>34</v>
      </c>
      <c r="E33" s="47" t="s">
        <v>34</v>
      </c>
      <c r="F33" s="47"/>
      <c r="G33" s="47" t="s">
        <v>36</v>
      </c>
      <c r="H33" s="19">
        <v>1128.0004</v>
      </c>
      <c r="I33" s="19"/>
      <c r="J33" s="19">
        <v>160.9997</v>
      </c>
      <c r="K33" s="19">
        <v>357.9999</v>
      </c>
      <c r="L33" s="19">
        <v>233.0002</v>
      </c>
      <c r="M33" s="19">
        <v>376.0006</v>
      </c>
      <c r="N33" s="38"/>
      <c r="O33" s="21">
        <v>5.4165873502E10</v>
      </c>
      <c r="P33" s="21">
        <v>5.455548992E9</v>
      </c>
      <c r="Q33" s="21">
        <v>2.7460950027E10</v>
      </c>
      <c r="R33" s="21">
        <v>2.727842977E9</v>
      </c>
      <c r="S33" s="21">
        <v>3.42630896E8</v>
      </c>
      <c r="T33" s="21">
        <v>1.349897913E9</v>
      </c>
      <c r="U33" s="21">
        <v>6.9597174E7</v>
      </c>
      <c r="V33" s="21">
        <v>1.0209765E8</v>
      </c>
      <c r="W33" s="21">
        <f t="shared" si="16"/>
        <v>1864223633</v>
      </c>
      <c r="X33" s="49">
        <f t="shared" si="17"/>
        <v>0.341711464</v>
      </c>
      <c r="Y33" s="19">
        <f>(SUM(Z33:AD33)/SUM(Z39:AD39))*Y39</f>
        <v>160546723</v>
      </c>
      <c r="Z33" s="39">
        <v>14.0</v>
      </c>
      <c r="AA33" s="40"/>
      <c r="AB33" s="40"/>
      <c r="AC33" s="39">
        <v>1.0</v>
      </c>
      <c r="AD33" s="40"/>
      <c r="AE33" s="22"/>
    </row>
    <row r="34">
      <c r="A34" s="44" t="str">
        <f t="shared" si="1"/>
        <v>45777Consumo90  Dias</v>
      </c>
      <c r="B34" s="45" t="s">
        <v>32</v>
      </c>
      <c r="C34" s="46">
        <v>45777.0</v>
      </c>
      <c r="D34" s="47" t="s">
        <v>34</v>
      </c>
      <c r="E34" s="47" t="s">
        <v>34</v>
      </c>
      <c r="F34" s="47"/>
      <c r="G34" s="47" t="s">
        <v>37</v>
      </c>
      <c r="H34" s="19"/>
      <c r="I34" s="19"/>
      <c r="J34" s="19"/>
      <c r="K34" s="19"/>
      <c r="L34" s="19"/>
      <c r="M34" s="19"/>
      <c r="N34" s="38"/>
      <c r="O34" s="21"/>
      <c r="P34" s="21"/>
      <c r="Q34" s="21"/>
      <c r="R34" s="21"/>
      <c r="S34" s="21"/>
      <c r="T34" s="21"/>
      <c r="U34" s="21"/>
      <c r="V34" s="21"/>
      <c r="W34" s="21"/>
      <c r="X34" s="49"/>
      <c r="Y34" s="19">
        <f>(SUM(Z34:AD34)/SUM(Z39:AD39))*Y39</f>
        <v>0</v>
      </c>
      <c r="Z34" s="40"/>
      <c r="AA34" s="40"/>
      <c r="AB34" s="40"/>
      <c r="AC34" s="40"/>
      <c r="AD34" s="40"/>
      <c r="AE34" s="22"/>
    </row>
    <row r="35">
      <c r="A35" s="44" t="str">
        <f t="shared" si="1"/>
        <v>45777Hipotecario30 Dias</v>
      </c>
      <c r="B35" s="45" t="s">
        <v>32</v>
      </c>
      <c r="C35" s="46">
        <v>45777.0</v>
      </c>
      <c r="D35" s="47" t="s">
        <v>38</v>
      </c>
      <c r="E35" s="47" t="s">
        <v>38</v>
      </c>
      <c r="F35" s="47"/>
      <c r="G35" s="47" t="s">
        <v>35</v>
      </c>
      <c r="H35" s="19">
        <v>30858.9355</v>
      </c>
      <c r="I35" s="19"/>
      <c r="J35" s="19">
        <v>7138.4635</v>
      </c>
      <c r="K35" s="19">
        <v>19475.4707</v>
      </c>
      <c r="L35" s="19">
        <v>1789.9991</v>
      </c>
      <c r="M35" s="19">
        <v>2455.0022</v>
      </c>
      <c r="N35" s="38"/>
      <c r="O35" s="21">
        <v>3.669149479857E12</v>
      </c>
      <c r="P35" s="21">
        <v>1.01343928461E11</v>
      </c>
      <c r="Q35" s="21">
        <v>3.239858990699E12</v>
      </c>
      <c r="R35" s="21">
        <v>1.0654745949E11</v>
      </c>
      <c r="S35" s="21">
        <v>1.5877468382E10</v>
      </c>
      <c r="T35" s="21">
        <v>5.007041919E10</v>
      </c>
      <c r="U35" s="21">
        <v>1.691945008E9</v>
      </c>
      <c r="V35" s="21">
        <v>1.400664058E9</v>
      </c>
      <c r="W35" s="21">
        <f>SUM(S35:V35)</f>
        <v>69040496638</v>
      </c>
      <c r="X35" s="49">
        <f>W35/P35</f>
        <v>0.681249461</v>
      </c>
      <c r="Y35" s="19">
        <f>(SUM(Z35:AD35)/SUM(Z39:AD39))*Y39</f>
        <v>599374432.5</v>
      </c>
      <c r="Z35" s="39">
        <v>53.0</v>
      </c>
      <c r="AA35" s="40"/>
      <c r="AB35" s="40"/>
      <c r="AC35" s="39">
        <v>3.0</v>
      </c>
      <c r="AD35" s="40"/>
      <c r="AE35" s="22"/>
    </row>
    <row r="36">
      <c r="A36" s="44" t="str">
        <f t="shared" si="1"/>
        <v>45777Hipotecario60  Dias</v>
      </c>
      <c r="B36" s="45" t="s">
        <v>32</v>
      </c>
      <c r="C36" s="46">
        <v>45777.0</v>
      </c>
      <c r="D36" s="47" t="s">
        <v>38</v>
      </c>
      <c r="E36" s="47" t="s">
        <v>38</v>
      </c>
      <c r="F36" s="47"/>
      <c r="G36" s="47" t="s">
        <v>36</v>
      </c>
      <c r="H36" s="19"/>
      <c r="I36" s="19"/>
      <c r="J36" s="19"/>
      <c r="K36" s="19"/>
      <c r="L36" s="19"/>
      <c r="M36" s="19"/>
      <c r="N36" s="38"/>
      <c r="O36" s="21"/>
      <c r="P36" s="21"/>
      <c r="Q36" s="21"/>
      <c r="R36" s="21"/>
      <c r="S36" s="21"/>
      <c r="T36" s="21"/>
      <c r="U36" s="21"/>
      <c r="V36" s="21"/>
      <c r="W36" s="21"/>
      <c r="X36" s="22"/>
      <c r="Y36" s="19">
        <f>(SUM(Z36:AD36)/SUM(Z39:AD39))*Y39</f>
        <v>0</v>
      </c>
      <c r="Z36" s="39"/>
      <c r="AA36" s="39"/>
      <c r="AB36" s="39"/>
      <c r="AC36" s="39"/>
      <c r="AD36" s="39"/>
      <c r="AE36" s="22"/>
    </row>
    <row r="37">
      <c r="A37" s="44" t="str">
        <f t="shared" si="1"/>
        <v>45777Hipotecario90  Dias</v>
      </c>
      <c r="B37" s="45" t="s">
        <v>32</v>
      </c>
      <c r="C37" s="46">
        <v>45777.0</v>
      </c>
      <c r="D37" s="47" t="s">
        <v>38</v>
      </c>
      <c r="E37" s="47" t="s">
        <v>38</v>
      </c>
      <c r="F37" s="47"/>
      <c r="G37" s="47" t="s">
        <v>37</v>
      </c>
      <c r="H37" s="19"/>
      <c r="I37" s="19"/>
      <c r="J37" s="19"/>
      <c r="K37" s="19"/>
      <c r="L37" s="19"/>
      <c r="M37" s="19"/>
      <c r="N37" s="38"/>
      <c r="O37" s="21"/>
      <c r="P37" s="21"/>
      <c r="Q37" s="21"/>
      <c r="R37" s="21"/>
      <c r="S37" s="21"/>
      <c r="T37" s="21"/>
      <c r="U37" s="21"/>
      <c r="V37" s="21"/>
      <c r="W37" s="21"/>
      <c r="X37" s="22"/>
      <c r="Y37" s="19">
        <f>(SUM(Z37:AD37)/SUM(Z39:AD39))*Y39</f>
        <v>0</v>
      </c>
      <c r="Z37" s="40"/>
      <c r="AA37" s="40"/>
      <c r="AB37" s="40"/>
      <c r="AC37" s="40"/>
      <c r="AD37" s="40"/>
      <c r="AE37" s="22"/>
    </row>
    <row r="38">
      <c r="A38" s="44" t="str">
        <f t="shared" si="1"/>
        <v>45777Back</v>
      </c>
      <c r="B38" s="45" t="s">
        <v>32</v>
      </c>
      <c r="C38" s="46">
        <v>45777.0</v>
      </c>
      <c r="D38" s="47" t="s">
        <v>31</v>
      </c>
      <c r="E38" s="47" t="s">
        <v>31</v>
      </c>
      <c r="F38" s="47"/>
      <c r="G38" s="47"/>
      <c r="H38" s="19"/>
      <c r="I38" s="19"/>
      <c r="J38" s="19"/>
      <c r="K38" s="19"/>
      <c r="L38" s="19"/>
      <c r="M38" s="19"/>
      <c r="N38" s="38"/>
      <c r="O38" s="21"/>
      <c r="P38" s="21"/>
      <c r="Q38" s="21"/>
      <c r="R38" s="21"/>
      <c r="S38" s="21"/>
      <c r="T38" s="21"/>
      <c r="U38" s="21"/>
      <c r="V38" s="21"/>
      <c r="W38" s="21"/>
      <c r="X38" s="22"/>
      <c r="Y38" s="19">
        <f>(SUM(Z38:AD38)/SUM(Z39:AD39))*Y39</f>
        <v>0</v>
      </c>
      <c r="Z38" s="40"/>
      <c r="AA38" s="40"/>
      <c r="AB38" s="40"/>
      <c r="AC38" s="40"/>
      <c r="AD38" s="40"/>
      <c r="AE38" s="22"/>
    </row>
    <row r="39">
      <c r="A39" s="25" t="str">
        <f t="shared" si="1"/>
        <v>45777TotalTotal</v>
      </c>
      <c r="B39" s="26" t="s">
        <v>32</v>
      </c>
      <c r="C39" s="27">
        <v>45777.0</v>
      </c>
      <c r="D39" s="28" t="s">
        <v>39</v>
      </c>
      <c r="E39" s="28" t="s">
        <v>39</v>
      </c>
      <c r="F39" s="28" t="s">
        <v>39</v>
      </c>
      <c r="G39" s="28" t="s">
        <v>39</v>
      </c>
      <c r="H39" s="41">
        <f t="shared" ref="H39:K39" si="18">SUM(H31:H38)</f>
        <v>88750.2989</v>
      </c>
      <c r="I39" s="41">
        <f t="shared" si="18"/>
        <v>0</v>
      </c>
      <c r="J39" s="41">
        <f t="shared" si="18"/>
        <v>14501.479</v>
      </c>
      <c r="K39" s="41">
        <f t="shared" si="18"/>
        <v>37440.3169</v>
      </c>
      <c r="L39" s="41"/>
      <c r="M39" s="41">
        <f>SUM(M31:M38)</f>
        <v>5171.3075</v>
      </c>
      <c r="N39" s="42"/>
      <c r="O39" s="43">
        <f t="shared" ref="O39:T39" si="19">SUM(O31:O38)</f>
        <v>6090060282268</v>
      </c>
      <c r="P39" s="43">
        <f t="shared" si="19"/>
        <v>314351042154</v>
      </c>
      <c r="Q39" s="43">
        <f t="shared" si="19"/>
        <v>4613151401645</v>
      </c>
      <c r="R39" s="43">
        <f t="shared" si="19"/>
        <v>278130206902</v>
      </c>
      <c r="S39" s="43">
        <f t="shared" si="19"/>
        <v>32943487991</v>
      </c>
      <c r="T39" s="43">
        <f t="shared" si="19"/>
        <v>101028605896</v>
      </c>
      <c r="U39" s="43"/>
      <c r="V39" s="43">
        <f t="shared" ref="V39:W39" si="20">SUM(V31:V38)</f>
        <v>2644559579</v>
      </c>
      <c r="W39" s="43">
        <f t="shared" si="20"/>
        <v>139530837974</v>
      </c>
      <c r="X39" s="32"/>
      <c r="Y39" s="41">
        <v>1.755310838E9</v>
      </c>
      <c r="Z39" s="41">
        <f>SUM(Z31:Z38)</f>
        <v>153</v>
      </c>
      <c r="AA39" s="41"/>
      <c r="AB39" s="41"/>
      <c r="AC39" s="41">
        <f>SUM(AC31:AC38)</f>
        <v>11</v>
      </c>
      <c r="AD39" s="41"/>
      <c r="AE39" s="22"/>
    </row>
    <row r="40">
      <c r="A40" s="34" t="str">
        <f t="shared" si="1"/>
        <v>45808Inbound</v>
      </c>
      <c r="B40" s="35" t="s">
        <v>32</v>
      </c>
      <c r="C40" s="36">
        <v>45808.0</v>
      </c>
      <c r="D40" s="37" t="s">
        <v>33</v>
      </c>
      <c r="E40" s="37" t="s">
        <v>33</v>
      </c>
      <c r="F40" s="37"/>
      <c r="G40" s="37"/>
      <c r="H40" s="19">
        <v>24441.0</v>
      </c>
      <c r="I40" s="19"/>
      <c r="J40" s="19"/>
      <c r="K40" s="19"/>
      <c r="L40" s="19"/>
      <c r="M40" s="19"/>
      <c r="N40" s="38"/>
      <c r="O40" s="21">
        <v>6.74605239278E11</v>
      </c>
      <c r="P40" s="21">
        <v>9.8211545847E10</v>
      </c>
      <c r="Q40" s="21"/>
      <c r="R40" s="21">
        <v>2.6969570861E10</v>
      </c>
      <c r="S40" s="21"/>
      <c r="T40" s="21"/>
      <c r="U40" s="21"/>
      <c r="V40" s="21"/>
      <c r="W40" s="21"/>
      <c r="X40" s="22"/>
      <c r="Y40" s="19">
        <f>(SUM(Z40:AD40)/SUM(Z48:AD48))*Y48</f>
        <v>428547852.9</v>
      </c>
      <c r="Z40" s="19">
        <v>41.0</v>
      </c>
      <c r="AA40" s="19"/>
      <c r="AB40" s="19"/>
      <c r="AC40" s="19">
        <v>3.0</v>
      </c>
      <c r="AD40" s="19"/>
      <c r="AE40" s="22"/>
    </row>
    <row r="41">
      <c r="A41" s="34" t="str">
        <f t="shared" si="1"/>
        <v>45808Consumo30 Dias</v>
      </c>
      <c r="B41" s="35" t="s">
        <v>32</v>
      </c>
      <c r="C41" s="36">
        <v>45808.0</v>
      </c>
      <c r="D41" s="37" t="s">
        <v>34</v>
      </c>
      <c r="E41" s="37" t="s">
        <v>34</v>
      </c>
      <c r="F41" s="37"/>
      <c r="G41" s="37" t="s">
        <v>35</v>
      </c>
      <c r="H41" s="19">
        <v>28443.0</v>
      </c>
      <c r="I41" s="19"/>
      <c r="J41" s="19">
        <v>6843.7372</v>
      </c>
      <c r="K41" s="19">
        <v>18133.417</v>
      </c>
      <c r="L41" s="19">
        <v>1906.1773</v>
      </c>
      <c r="M41" s="19">
        <v>1559.6514</v>
      </c>
      <c r="N41" s="38">
        <v>0.667</v>
      </c>
      <c r="O41" s="21">
        <v>1.564493220317E12</v>
      </c>
      <c r="P41" s="21">
        <v>9.3595609302E10</v>
      </c>
      <c r="Q41" s="21">
        <v>1.364956947584E12</v>
      </c>
      <c r="R41" s="21">
        <v>1.26228117319E11</v>
      </c>
      <c r="S41" s="21">
        <v>1.6237842679E10</v>
      </c>
      <c r="T41" s="21">
        <v>5.3722100499E10</v>
      </c>
      <c r="U41" s="21">
        <v>1.157653498E9</v>
      </c>
      <c r="V41" s="21">
        <v>7.6899624E8</v>
      </c>
      <c r="W41" s="21">
        <f t="shared" ref="W41:W42" si="21">SUM(S41:V41)</f>
        <v>71886592916</v>
      </c>
      <c r="X41" s="50">
        <f t="shared" ref="X41:X42" si="22">W41/P41</f>
        <v>0.7680551839</v>
      </c>
      <c r="Y41" s="19">
        <f>(SUM(Z41:AD41)/SUM(Z48:AD48))*Y48</f>
        <v>564903988</v>
      </c>
      <c r="Z41" s="19">
        <v>54.0</v>
      </c>
      <c r="AA41" s="19"/>
      <c r="AB41" s="19"/>
      <c r="AC41" s="19">
        <v>4.0</v>
      </c>
      <c r="AD41" s="19"/>
      <c r="AE41" s="22"/>
    </row>
    <row r="42">
      <c r="A42" s="34" t="str">
        <f t="shared" si="1"/>
        <v>45808Consumo60  Dias</v>
      </c>
      <c r="B42" s="35" t="s">
        <v>32</v>
      </c>
      <c r="C42" s="36">
        <v>45808.0</v>
      </c>
      <c r="D42" s="37" t="s">
        <v>34</v>
      </c>
      <c r="E42" s="37" t="s">
        <v>34</v>
      </c>
      <c r="F42" s="37"/>
      <c r="G42" s="37" t="s">
        <v>36</v>
      </c>
      <c r="H42" s="19">
        <v>1545.9997</v>
      </c>
      <c r="I42" s="19"/>
      <c r="J42" s="19">
        <v>267.9998</v>
      </c>
      <c r="K42" s="19">
        <v>518.0002</v>
      </c>
      <c r="L42" s="19">
        <v>339.9995</v>
      </c>
      <c r="M42" s="19">
        <v>420.0002</v>
      </c>
      <c r="N42" s="38">
        <v>0.601566656</v>
      </c>
      <c r="O42" s="21">
        <v>7.8001483852E10</v>
      </c>
      <c r="P42" s="21">
        <v>7.382668254E9</v>
      </c>
      <c r="Q42" s="21">
        <v>4.2473600444E10</v>
      </c>
      <c r="R42" s="21">
        <v>2.945693252E9</v>
      </c>
      <c r="S42" s="21">
        <v>4.08633661E8</v>
      </c>
      <c r="T42" s="21">
        <v>1.782925305E9</v>
      </c>
      <c r="U42" s="21">
        <v>1.0090262E8</v>
      </c>
      <c r="V42" s="21">
        <v>1.11588644E8</v>
      </c>
      <c r="W42" s="21">
        <f t="shared" si="21"/>
        <v>2404050230</v>
      </c>
      <c r="X42" s="50">
        <f t="shared" si="22"/>
        <v>0.3256343299</v>
      </c>
      <c r="Y42" s="19">
        <f>(SUM(Z42:AD42)/SUM(Z48:AD48))*Y48</f>
        <v>155835582.9</v>
      </c>
      <c r="Z42" s="19">
        <v>15.0</v>
      </c>
      <c r="AA42" s="19"/>
      <c r="AB42" s="19"/>
      <c r="AC42" s="19">
        <v>1.0</v>
      </c>
      <c r="AD42" s="19"/>
      <c r="AE42" s="22"/>
    </row>
    <row r="43">
      <c r="A43" s="34" t="str">
        <f t="shared" si="1"/>
        <v>45808Consumo90  Dias</v>
      </c>
      <c r="B43" s="35" t="s">
        <v>32</v>
      </c>
      <c r="C43" s="36">
        <v>45808.0</v>
      </c>
      <c r="D43" s="37" t="s">
        <v>34</v>
      </c>
      <c r="E43" s="37" t="s">
        <v>34</v>
      </c>
      <c r="F43" s="37"/>
      <c r="G43" s="37" t="s">
        <v>37</v>
      </c>
      <c r="H43" s="19"/>
      <c r="I43" s="19"/>
      <c r="J43" s="19"/>
      <c r="K43" s="19"/>
      <c r="L43" s="19"/>
      <c r="M43" s="19"/>
      <c r="N43" s="38"/>
      <c r="O43" s="21"/>
      <c r="P43" s="21"/>
      <c r="Q43" s="21"/>
      <c r="R43" s="21"/>
      <c r="S43" s="21"/>
      <c r="T43" s="21"/>
      <c r="U43" s="21"/>
      <c r="V43" s="21"/>
      <c r="W43" s="21"/>
      <c r="X43" s="50"/>
      <c r="Y43" s="19">
        <f>(SUM(Z43:AD43)/SUM(Z48:AD48))*Y48</f>
        <v>0</v>
      </c>
      <c r="Z43" s="19"/>
      <c r="AA43" s="19"/>
      <c r="AB43" s="19"/>
      <c r="AC43" s="19"/>
      <c r="AD43" s="19"/>
      <c r="AE43" s="22"/>
    </row>
    <row r="44">
      <c r="A44" s="34" t="str">
        <f t="shared" si="1"/>
        <v>45808Hipotecario30 Dias</v>
      </c>
      <c r="B44" s="35" t="s">
        <v>32</v>
      </c>
      <c r="C44" s="36">
        <v>45808.0</v>
      </c>
      <c r="D44" s="37" t="s">
        <v>38</v>
      </c>
      <c r="E44" s="37" t="s">
        <v>38</v>
      </c>
      <c r="F44" s="37"/>
      <c r="G44" s="37" t="s">
        <v>35</v>
      </c>
      <c r="H44" s="19">
        <v>27819.0</v>
      </c>
      <c r="I44" s="19"/>
      <c r="J44" s="19">
        <v>7542.2127</v>
      </c>
      <c r="K44" s="19">
        <v>17199.7074</v>
      </c>
      <c r="L44" s="19">
        <v>1525.8485</v>
      </c>
      <c r="M44" s="19">
        <v>1551.7292</v>
      </c>
      <c r="N44" s="38">
        <v>0.6369</v>
      </c>
      <c r="O44" s="21">
        <v>3.27658652391E12</v>
      </c>
      <c r="P44" s="21">
        <v>8.9256236087E10</v>
      </c>
      <c r="Q44" s="21">
        <v>2.916076078406E12</v>
      </c>
      <c r="R44" s="21">
        <v>9.9352691163E10</v>
      </c>
      <c r="S44" s="21">
        <v>1.6488587612E10</v>
      </c>
      <c r="T44" s="21">
        <v>4.560635888E10</v>
      </c>
      <c r="U44" s="21">
        <v>9.14397524E8</v>
      </c>
      <c r="V44" s="21">
        <v>8.71361639E8</v>
      </c>
      <c r="W44" s="21">
        <f>SUM(S44:V44)</f>
        <v>63880705655</v>
      </c>
      <c r="X44" s="50">
        <f>W44/P44</f>
        <v>0.7157001959</v>
      </c>
      <c r="Y44" s="19">
        <f>(SUM(Z44:AD44)/SUM(Z48:AD48))*Y48</f>
        <v>525945092.2</v>
      </c>
      <c r="Z44" s="19">
        <v>51.0</v>
      </c>
      <c r="AA44" s="19"/>
      <c r="AB44" s="19"/>
      <c r="AC44" s="19">
        <v>3.0</v>
      </c>
      <c r="AD44" s="19"/>
      <c r="AE44" s="22"/>
    </row>
    <row r="45">
      <c r="A45" s="34" t="str">
        <f t="shared" si="1"/>
        <v>45808Hipotecario60  Dias</v>
      </c>
      <c r="B45" s="35" t="s">
        <v>32</v>
      </c>
      <c r="C45" s="36">
        <v>45808.0</v>
      </c>
      <c r="D45" s="37" t="s">
        <v>38</v>
      </c>
      <c r="E45" s="37" t="s">
        <v>38</v>
      </c>
      <c r="F45" s="37"/>
      <c r="G45" s="37" t="s">
        <v>36</v>
      </c>
      <c r="H45" s="19"/>
      <c r="I45" s="19"/>
      <c r="J45" s="19"/>
      <c r="K45" s="19"/>
      <c r="L45" s="19"/>
      <c r="M45" s="19"/>
      <c r="N45" s="38"/>
      <c r="O45" s="21"/>
      <c r="P45" s="21"/>
      <c r="Q45" s="21"/>
      <c r="R45" s="21"/>
      <c r="S45" s="21"/>
      <c r="T45" s="21"/>
      <c r="U45" s="21"/>
      <c r="V45" s="21"/>
      <c r="W45" s="21"/>
      <c r="X45" s="22"/>
      <c r="Y45" s="19">
        <f>(SUM(Z45:AD45)/SUM(Z48:AD48))*Y48</f>
        <v>0</v>
      </c>
      <c r="Z45" s="19"/>
      <c r="AA45" s="19"/>
      <c r="AB45" s="19"/>
      <c r="AC45" s="19"/>
      <c r="AD45" s="19"/>
      <c r="AE45" s="22"/>
    </row>
    <row r="46">
      <c r="A46" s="34" t="str">
        <f t="shared" si="1"/>
        <v>45808Hipotecario90  Dias</v>
      </c>
      <c r="B46" s="35" t="s">
        <v>32</v>
      </c>
      <c r="C46" s="36">
        <v>45808.0</v>
      </c>
      <c r="D46" s="37" t="s">
        <v>38</v>
      </c>
      <c r="E46" s="37" t="s">
        <v>38</v>
      </c>
      <c r="F46" s="37"/>
      <c r="G46" s="37" t="s">
        <v>37</v>
      </c>
      <c r="H46" s="19"/>
      <c r="I46" s="19"/>
      <c r="J46" s="19"/>
      <c r="K46" s="19"/>
      <c r="L46" s="19"/>
      <c r="M46" s="19"/>
      <c r="N46" s="38"/>
      <c r="O46" s="21"/>
      <c r="P46" s="21"/>
      <c r="Q46" s="21"/>
      <c r="R46" s="21"/>
      <c r="S46" s="21"/>
      <c r="T46" s="21"/>
      <c r="U46" s="21"/>
      <c r="V46" s="21"/>
      <c r="W46" s="21"/>
      <c r="X46" s="22"/>
      <c r="Y46" s="19">
        <f>(SUM(Z46:AD46)/SUM(Z48:AD48))*Y48</f>
        <v>0</v>
      </c>
      <c r="Z46" s="19"/>
      <c r="AA46" s="19"/>
      <c r="AB46" s="19"/>
      <c r="AC46" s="19"/>
      <c r="AD46" s="19"/>
      <c r="AE46" s="22"/>
    </row>
    <row r="47">
      <c r="A47" s="34" t="str">
        <f t="shared" si="1"/>
        <v>45808Back</v>
      </c>
      <c r="B47" s="35" t="s">
        <v>32</v>
      </c>
      <c r="C47" s="36">
        <v>45808.0</v>
      </c>
      <c r="D47" s="37" t="s">
        <v>31</v>
      </c>
      <c r="E47" s="37" t="s">
        <v>31</v>
      </c>
      <c r="F47" s="37"/>
      <c r="G47" s="37"/>
      <c r="H47" s="19"/>
      <c r="I47" s="19"/>
      <c r="J47" s="19"/>
      <c r="K47" s="19"/>
      <c r="L47" s="19"/>
      <c r="M47" s="19"/>
      <c r="N47" s="38"/>
      <c r="O47" s="21"/>
      <c r="P47" s="21"/>
      <c r="Q47" s="21"/>
      <c r="R47" s="21"/>
      <c r="S47" s="21"/>
      <c r="T47" s="21"/>
      <c r="U47" s="21"/>
      <c r="V47" s="21"/>
      <c r="W47" s="21"/>
      <c r="X47" s="22"/>
      <c r="Y47" s="19">
        <f>(SUM(Z47:AD47)/SUM(Z48:AD48))*Y48</f>
        <v>0</v>
      </c>
      <c r="Z47" s="19"/>
      <c r="AA47" s="19"/>
      <c r="AB47" s="19"/>
      <c r="AC47" s="19"/>
      <c r="AD47" s="19"/>
      <c r="AE47" s="22"/>
    </row>
    <row r="48">
      <c r="A48" s="25" t="str">
        <f t="shared" si="1"/>
        <v>45808TotalTotal</v>
      </c>
      <c r="B48" s="26" t="s">
        <v>32</v>
      </c>
      <c r="C48" s="27">
        <v>45808.0</v>
      </c>
      <c r="D48" s="28" t="s">
        <v>39</v>
      </c>
      <c r="E48" s="28" t="s">
        <v>39</v>
      </c>
      <c r="F48" s="28" t="s">
        <v>39</v>
      </c>
      <c r="G48" s="28" t="s">
        <v>39</v>
      </c>
      <c r="H48" s="29">
        <f t="shared" ref="H48:M48" si="23">SUM(H40:H47)</f>
        <v>82248.9997</v>
      </c>
      <c r="I48" s="29">
        <f t="shared" si="23"/>
        <v>0</v>
      </c>
      <c r="J48" s="29">
        <f t="shared" si="23"/>
        <v>14653.9497</v>
      </c>
      <c r="K48" s="29">
        <f t="shared" si="23"/>
        <v>35851.1246</v>
      </c>
      <c r="L48" s="29">
        <f t="shared" si="23"/>
        <v>3772.0253</v>
      </c>
      <c r="M48" s="29">
        <f t="shared" si="23"/>
        <v>3531.3808</v>
      </c>
      <c r="N48" s="51">
        <v>0.6459</v>
      </c>
      <c r="O48" s="31">
        <f t="shared" ref="O48:W48" si="24">SUM(O40:O47)</f>
        <v>5593686467357</v>
      </c>
      <c r="P48" s="31">
        <f t="shared" si="24"/>
        <v>288446059490</v>
      </c>
      <c r="Q48" s="31">
        <f t="shared" si="24"/>
        <v>4323506626434</v>
      </c>
      <c r="R48" s="31">
        <f t="shared" si="24"/>
        <v>255496072595</v>
      </c>
      <c r="S48" s="31">
        <f t="shared" si="24"/>
        <v>33135063952</v>
      </c>
      <c r="T48" s="31">
        <f t="shared" si="24"/>
        <v>101111384684</v>
      </c>
      <c r="U48" s="31">
        <f t="shared" si="24"/>
        <v>2172953642</v>
      </c>
      <c r="V48" s="31">
        <f t="shared" si="24"/>
        <v>1751946523</v>
      </c>
      <c r="W48" s="31">
        <f t="shared" si="24"/>
        <v>138171348801</v>
      </c>
      <c r="X48" s="52">
        <f>W48/P48</f>
        <v>0.4790197136</v>
      </c>
      <c r="Y48" s="33">
        <v>1.675232516E9</v>
      </c>
      <c r="Z48" s="29">
        <f>SUM(Z40:Z47)</f>
        <v>161</v>
      </c>
      <c r="AA48" s="29"/>
      <c r="AB48" s="29"/>
      <c r="AC48" s="29">
        <f>SUM(AC40:AC47)</f>
        <v>11</v>
      </c>
      <c r="AD48" s="29"/>
      <c r="AE48" s="22"/>
    </row>
    <row r="49">
      <c r="A49" s="34" t="str">
        <f t="shared" si="1"/>
        <v>45838Inbound</v>
      </c>
      <c r="B49" s="35" t="s">
        <v>32</v>
      </c>
      <c r="C49" s="36">
        <v>45838.0</v>
      </c>
      <c r="D49" s="37" t="s">
        <v>33</v>
      </c>
      <c r="E49" s="37" t="s">
        <v>33</v>
      </c>
      <c r="F49" s="37"/>
      <c r="G49" s="37"/>
      <c r="H49" s="19"/>
      <c r="I49" s="19"/>
      <c r="J49" s="19"/>
      <c r="K49" s="19"/>
      <c r="L49" s="19"/>
      <c r="M49" s="19"/>
      <c r="N49" s="38"/>
      <c r="O49" s="21"/>
      <c r="P49" s="21"/>
      <c r="Q49" s="21"/>
      <c r="R49" s="21"/>
      <c r="S49" s="21"/>
      <c r="T49" s="21"/>
      <c r="U49" s="21"/>
      <c r="V49" s="21"/>
      <c r="W49" s="21"/>
      <c r="X49" s="22"/>
      <c r="Y49" s="19" t="str">
        <f>(SUM(Z49:AD49)/SUM(Z57:AD57))*Y57</f>
        <v>#DIV/0!</v>
      </c>
      <c r="Z49" s="40"/>
      <c r="AA49" s="40"/>
      <c r="AB49" s="40"/>
      <c r="AC49" s="40"/>
      <c r="AD49" s="40"/>
      <c r="AE49" s="22"/>
    </row>
    <row r="50">
      <c r="A50" s="34" t="str">
        <f t="shared" si="1"/>
        <v>45838Consumo30 Dias</v>
      </c>
      <c r="B50" s="35" t="s">
        <v>32</v>
      </c>
      <c r="C50" s="36">
        <v>45838.0</v>
      </c>
      <c r="D50" s="37" t="s">
        <v>34</v>
      </c>
      <c r="E50" s="37" t="s">
        <v>34</v>
      </c>
      <c r="F50" s="37"/>
      <c r="G50" s="37" t="s">
        <v>35</v>
      </c>
      <c r="H50" s="19"/>
      <c r="I50" s="19"/>
      <c r="J50" s="19"/>
      <c r="K50" s="19"/>
      <c r="L50" s="19"/>
      <c r="M50" s="19"/>
      <c r="N50" s="38"/>
      <c r="O50" s="21"/>
      <c r="P50" s="21"/>
      <c r="Q50" s="21"/>
      <c r="R50" s="21"/>
      <c r="S50" s="21"/>
      <c r="T50" s="21"/>
      <c r="U50" s="21"/>
      <c r="V50" s="21"/>
      <c r="W50" s="21"/>
      <c r="X50" s="22"/>
      <c r="Y50" s="19" t="str">
        <f>(SUM(Z50:AD50)/SUM(Z57:AD57))*Y57</f>
        <v>#DIV/0!</v>
      </c>
      <c r="Z50" s="40"/>
      <c r="AA50" s="40"/>
      <c r="AB50" s="40"/>
      <c r="AC50" s="40"/>
      <c r="AD50" s="40"/>
      <c r="AE50" s="22"/>
    </row>
    <row r="51">
      <c r="A51" s="34" t="str">
        <f t="shared" si="1"/>
        <v>45838Consumo60  Dias</v>
      </c>
      <c r="B51" s="35" t="s">
        <v>32</v>
      </c>
      <c r="C51" s="36">
        <v>45838.0</v>
      </c>
      <c r="D51" s="37" t="s">
        <v>34</v>
      </c>
      <c r="E51" s="37" t="s">
        <v>34</v>
      </c>
      <c r="F51" s="37"/>
      <c r="G51" s="37" t="s">
        <v>36</v>
      </c>
      <c r="H51" s="19"/>
      <c r="I51" s="19"/>
      <c r="J51" s="19"/>
      <c r="K51" s="19"/>
      <c r="L51" s="19"/>
      <c r="M51" s="19"/>
      <c r="N51" s="38"/>
      <c r="O51" s="21"/>
      <c r="P51" s="21"/>
      <c r="Q51" s="21"/>
      <c r="R51" s="21"/>
      <c r="S51" s="21"/>
      <c r="T51" s="21"/>
      <c r="U51" s="21"/>
      <c r="V51" s="21"/>
      <c r="W51" s="21"/>
      <c r="X51" s="22"/>
      <c r="Y51" s="19" t="str">
        <f>(SUM(Z51:AD51)/SUM(Z57:AD57))*Y57</f>
        <v>#DIV/0!</v>
      </c>
      <c r="Z51" s="40"/>
      <c r="AA51" s="40"/>
      <c r="AB51" s="40"/>
      <c r="AC51" s="40"/>
      <c r="AD51" s="40"/>
      <c r="AE51" s="22"/>
    </row>
    <row r="52">
      <c r="A52" s="34" t="str">
        <f t="shared" si="1"/>
        <v>45838Consumo90  Dias</v>
      </c>
      <c r="B52" s="35" t="s">
        <v>32</v>
      </c>
      <c r="C52" s="36">
        <v>45838.0</v>
      </c>
      <c r="D52" s="37" t="s">
        <v>34</v>
      </c>
      <c r="E52" s="37" t="s">
        <v>34</v>
      </c>
      <c r="F52" s="37"/>
      <c r="G52" s="37" t="s">
        <v>37</v>
      </c>
      <c r="H52" s="19"/>
      <c r="I52" s="19"/>
      <c r="J52" s="19"/>
      <c r="K52" s="19"/>
      <c r="L52" s="19"/>
      <c r="M52" s="19"/>
      <c r="N52" s="38"/>
      <c r="O52" s="21"/>
      <c r="P52" s="21"/>
      <c r="Q52" s="21"/>
      <c r="R52" s="21"/>
      <c r="S52" s="21"/>
      <c r="T52" s="21"/>
      <c r="U52" s="21"/>
      <c r="V52" s="21"/>
      <c r="W52" s="21"/>
      <c r="X52" s="22"/>
      <c r="Y52" s="19" t="str">
        <f>(SUM(Z52:AD52)/SUM(Z57:AD57))*Y57</f>
        <v>#DIV/0!</v>
      </c>
      <c r="Z52" s="40"/>
      <c r="AA52" s="40"/>
      <c r="AB52" s="40"/>
      <c r="AC52" s="40"/>
      <c r="AD52" s="40"/>
      <c r="AE52" s="22"/>
    </row>
    <row r="53">
      <c r="A53" s="34" t="str">
        <f t="shared" si="1"/>
        <v>45838Hipotecario30 Dias</v>
      </c>
      <c r="B53" s="35" t="s">
        <v>32</v>
      </c>
      <c r="C53" s="36">
        <v>45838.0</v>
      </c>
      <c r="D53" s="37" t="s">
        <v>38</v>
      </c>
      <c r="E53" s="37" t="s">
        <v>38</v>
      </c>
      <c r="F53" s="37"/>
      <c r="G53" s="37" t="s">
        <v>35</v>
      </c>
      <c r="H53" s="19"/>
      <c r="I53" s="19"/>
      <c r="J53" s="19"/>
      <c r="K53" s="19"/>
      <c r="L53" s="19"/>
      <c r="M53" s="19"/>
      <c r="N53" s="38"/>
      <c r="O53" s="21"/>
      <c r="P53" s="21"/>
      <c r="Q53" s="21"/>
      <c r="R53" s="21"/>
      <c r="S53" s="21"/>
      <c r="T53" s="21"/>
      <c r="U53" s="21"/>
      <c r="V53" s="21"/>
      <c r="W53" s="21"/>
      <c r="X53" s="22"/>
      <c r="Y53" s="19" t="str">
        <f>(SUM(Z53:AD53)/SUM(Z57:AD57))*Y57</f>
        <v>#DIV/0!</v>
      </c>
      <c r="Z53" s="40"/>
      <c r="AA53" s="40"/>
      <c r="AB53" s="40"/>
      <c r="AC53" s="40"/>
      <c r="AD53" s="40"/>
      <c r="AE53" s="22"/>
    </row>
    <row r="54">
      <c r="A54" s="34" t="str">
        <f t="shared" si="1"/>
        <v>45838Hipotecario60  Dias</v>
      </c>
      <c r="B54" s="35" t="s">
        <v>32</v>
      </c>
      <c r="C54" s="36">
        <v>45838.0</v>
      </c>
      <c r="D54" s="37" t="s">
        <v>38</v>
      </c>
      <c r="E54" s="37" t="s">
        <v>38</v>
      </c>
      <c r="F54" s="37"/>
      <c r="G54" s="37" t="s">
        <v>36</v>
      </c>
      <c r="H54" s="19"/>
      <c r="I54" s="19"/>
      <c r="J54" s="19"/>
      <c r="K54" s="19"/>
      <c r="L54" s="19"/>
      <c r="M54" s="19"/>
      <c r="N54" s="38"/>
      <c r="O54" s="21"/>
      <c r="P54" s="21"/>
      <c r="Q54" s="21"/>
      <c r="R54" s="21"/>
      <c r="S54" s="21"/>
      <c r="T54" s="21"/>
      <c r="U54" s="21"/>
      <c r="V54" s="21"/>
      <c r="W54" s="21"/>
      <c r="X54" s="22"/>
      <c r="Y54" s="19" t="str">
        <f>(SUM(Z54:AD54)/SUM(Z57:AD57))*Y57</f>
        <v>#DIV/0!</v>
      </c>
      <c r="Z54" s="39"/>
      <c r="AA54" s="39"/>
      <c r="AB54" s="39"/>
      <c r="AC54" s="39"/>
      <c r="AD54" s="39"/>
      <c r="AE54" s="22"/>
    </row>
    <row r="55">
      <c r="A55" s="34" t="str">
        <f t="shared" si="1"/>
        <v>45838Hipotecario90  Dias</v>
      </c>
      <c r="B55" s="35" t="s">
        <v>32</v>
      </c>
      <c r="C55" s="36">
        <v>45838.0</v>
      </c>
      <c r="D55" s="37" t="s">
        <v>38</v>
      </c>
      <c r="E55" s="37" t="s">
        <v>38</v>
      </c>
      <c r="F55" s="37"/>
      <c r="G55" s="37" t="s">
        <v>37</v>
      </c>
      <c r="H55" s="19"/>
      <c r="I55" s="19"/>
      <c r="J55" s="19"/>
      <c r="K55" s="19"/>
      <c r="L55" s="19"/>
      <c r="M55" s="19"/>
      <c r="N55" s="38"/>
      <c r="O55" s="21"/>
      <c r="P55" s="21"/>
      <c r="Q55" s="21"/>
      <c r="R55" s="21"/>
      <c r="S55" s="21"/>
      <c r="T55" s="21"/>
      <c r="U55" s="21"/>
      <c r="V55" s="21"/>
      <c r="W55" s="21"/>
      <c r="X55" s="22"/>
      <c r="Y55" s="19" t="str">
        <f>(SUM(Z55:AD55)/SUM(Z57:AD57))*Y57</f>
        <v>#DIV/0!</v>
      </c>
      <c r="Z55" s="40"/>
      <c r="AA55" s="40"/>
      <c r="AB55" s="40"/>
      <c r="AC55" s="40"/>
      <c r="AD55" s="40"/>
      <c r="AE55" s="22"/>
    </row>
    <row r="56">
      <c r="A56" s="34" t="str">
        <f t="shared" si="1"/>
        <v>45838Back</v>
      </c>
      <c r="B56" s="35" t="s">
        <v>32</v>
      </c>
      <c r="C56" s="36">
        <v>45838.0</v>
      </c>
      <c r="D56" s="37" t="s">
        <v>31</v>
      </c>
      <c r="E56" s="37" t="s">
        <v>31</v>
      </c>
      <c r="F56" s="37"/>
      <c r="G56" s="37"/>
      <c r="H56" s="19"/>
      <c r="I56" s="19"/>
      <c r="J56" s="19"/>
      <c r="K56" s="19"/>
      <c r="L56" s="19"/>
      <c r="M56" s="19"/>
      <c r="N56" s="38"/>
      <c r="O56" s="21"/>
      <c r="P56" s="21"/>
      <c r="Q56" s="21"/>
      <c r="R56" s="21"/>
      <c r="S56" s="21"/>
      <c r="T56" s="21"/>
      <c r="U56" s="21"/>
      <c r="V56" s="21"/>
      <c r="W56" s="21"/>
      <c r="X56" s="22"/>
      <c r="Y56" s="19" t="str">
        <f>(SUM(Z56:AD56)/SUM(Z57:AD57))*Y57</f>
        <v>#DIV/0!</v>
      </c>
      <c r="Z56" s="40"/>
      <c r="AA56" s="40"/>
      <c r="AB56" s="40"/>
      <c r="AC56" s="40"/>
      <c r="AD56" s="40"/>
      <c r="AE56" s="22"/>
    </row>
    <row r="57">
      <c r="A57" s="25" t="str">
        <f t="shared" si="1"/>
        <v>45838TotalTotal</v>
      </c>
      <c r="B57" s="26" t="s">
        <v>32</v>
      </c>
      <c r="C57" s="27">
        <v>45838.0</v>
      </c>
      <c r="D57" s="28" t="s">
        <v>39</v>
      </c>
      <c r="E57" s="28" t="s">
        <v>39</v>
      </c>
      <c r="F57" s="28" t="s">
        <v>39</v>
      </c>
      <c r="G57" s="28" t="s">
        <v>39</v>
      </c>
      <c r="H57" s="41">
        <f t="shared" ref="H57:K57" si="25">SUM(H49:H56)</f>
        <v>0</v>
      </c>
      <c r="I57" s="41">
        <f t="shared" si="25"/>
        <v>0</v>
      </c>
      <c r="J57" s="41">
        <f t="shared" si="25"/>
        <v>0</v>
      </c>
      <c r="K57" s="41">
        <f t="shared" si="25"/>
        <v>0</v>
      </c>
      <c r="L57" s="41"/>
      <c r="M57" s="41">
        <f>SUM(M49:M56)</f>
        <v>0</v>
      </c>
      <c r="N57" s="42"/>
      <c r="O57" s="43">
        <f t="shared" ref="O57:T57" si="26">SUM(O49:O56)</f>
        <v>0</v>
      </c>
      <c r="P57" s="43">
        <f t="shared" si="26"/>
        <v>0</v>
      </c>
      <c r="Q57" s="43">
        <f t="shared" si="26"/>
        <v>0</v>
      </c>
      <c r="R57" s="43">
        <f t="shared" si="26"/>
        <v>0</v>
      </c>
      <c r="S57" s="43">
        <f t="shared" si="26"/>
        <v>0</v>
      </c>
      <c r="T57" s="43">
        <f t="shared" si="26"/>
        <v>0</v>
      </c>
      <c r="U57" s="43"/>
      <c r="V57" s="43">
        <f t="shared" ref="V57:W57" si="27">SUM(V49:V56)</f>
        <v>0</v>
      </c>
      <c r="W57" s="43">
        <f t="shared" si="27"/>
        <v>0</v>
      </c>
      <c r="X57" s="32"/>
      <c r="Y57" s="41"/>
      <c r="Z57" s="41">
        <f>SUM(Z49:Z56)</f>
        <v>0</v>
      </c>
      <c r="AA57" s="41"/>
      <c r="AB57" s="41"/>
      <c r="AC57" s="41">
        <f>SUM(AC49:AC56)</f>
        <v>0</v>
      </c>
      <c r="AD57" s="41"/>
      <c r="AE57" s="22"/>
    </row>
    <row r="58">
      <c r="A58" s="34" t="str">
        <f t="shared" si="1"/>
        <v>45869Inbound</v>
      </c>
      <c r="B58" s="35" t="s">
        <v>32</v>
      </c>
      <c r="C58" s="36">
        <v>45869.0</v>
      </c>
      <c r="D58" s="37" t="s">
        <v>33</v>
      </c>
      <c r="E58" s="37" t="s">
        <v>33</v>
      </c>
      <c r="F58" s="37"/>
      <c r="G58" s="37"/>
      <c r="H58" s="19"/>
      <c r="I58" s="19"/>
      <c r="J58" s="19"/>
      <c r="K58" s="19"/>
      <c r="L58" s="19"/>
      <c r="M58" s="19"/>
      <c r="N58" s="38"/>
      <c r="O58" s="21"/>
      <c r="P58" s="21"/>
      <c r="Q58" s="21"/>
      <c r="R58" s="21"/>
      <c r="S58" s="21"/>
      <c r="T58" s="21"/>
      <c r="U58" s="21"/>
      <c r="V58" s="21"/>
      <c r="W58" s="21"/>
      <c r="X58" s="22"/>
      <c r="Y58" s="19" t="str">
        <f>(SUM(Z58:AD58)/SUM(Z66:AD66))*Y66</f>
        <v>#DIV/0!</v>
      </c>
      <c r="Z58" s="19"/>
      <c r="AA58" s="19"/>
      <c r="AB58" s="19"/>
      <c r="AC58" s="19"/>
      <c r="AD58" s="19"/>
      <c r="AE58" s="22"/>
    </row>
    <row r="59">
      <c r="A59" s="34" t="str">
        <f t="shared" si="1"/>
        <v>45869Consumo30 Dias</v>
      </c>
      <c r="B59" s="35" t="s">
        <v>32</v>
      </c>
      <c r="C59" s="36">
        <v>45869.0</v>
      </c>
      <c r="D59" s="37" t="s">
        <v>34</v>
      </c>
      <c r="E59" s="37" t="s">
        <v>34</v>
      </c>
      <c r="F59" s="37"/>
      <c r="G59" s="37" t="s">
        <v>35</v>
      </c>
      <c r="H59" s="19"/>
      <c r="I59" s="19"/>
      <c r="J59" s="19"/>
      <c r="K59" s="19"/>
      <c r="L59" s="19"/>
      <c r="M59" s="19"/>
      <c r="N59" s="38"/>
      <c r="O59" s="21"/>
      <c r="P59" s="21"/>
      <c r="Q59" s="21"/>
      <c r="R59" s="21"/>
      <c r="S59" s="21"/>
      <c r="T59" s="21"/>
      <c r="U59" s="21"/>
      <c r="V59" s="21"/>
      <c r="W59" s="21"/>
      <c r="X59" s="22"/>
      <c r="Y59" s="19" t="str">
        <f>(SUM(Z59:AD59)/SUM(Z66:AD66))*Y66</f>
        <v>#DIV/0!</v>
      </c>
      <c r="Z59" s="19"/>
      <c r="AA59" s="19"/>
      <c r="AB59" s="19"/>
      <c r="AC59" s="19"/>
      <c r="AD59" s="19"/>
      <c r="AE59" s="22"/>
    </row>
    <row r="60">
      <c r="A60" s="34" t="str">
        <f t="shared" si="1"/>
        <v>45869Consumo60  Dias</v>
      </c>
      <c r="B60" s="35" t="s">
        <v>32</v>
      </c>
      <c r="C60" s="36">
        <v>45869.0</v>
      </c>
      <c r="D60" s="37" t="s">
        <v>34</v>
      </c>
      <c r="E60" s="37" t="s">
        <v>34</v>
      </c>
      <c r="F60" s="37"/>
      <c r="G60" s="37" t="s">
        <v>36</v>
      </c>
      <c r="H60" s="19"/>
      <c r="I60" s="19"/>
      <c r="J60" s="19"/>
      <c r="K60" s="19"/>
      <c r="L60" s="19"/>
      <c r="M60" s="19"/>
      <c r="N60" s="38"/>
      <c r="O60" s="21"/>
      <c r="P60" s="21"/>
      <c r="Q60" s="21"/>
      <c r="R60" s="21"/>
      <c r="S60" s="21"/>
      <c r="T60" s="21"/>
      <c r="U60" s="21"/>
      <c r="V60" s="21"/>
      <c r="W60" s="21"/>
      <c r="X60" s="22"/>
      <c r="Y60" s="19" t="str">
        <f>(SUM(Z60:AD60)/SUM(Z66:AD66))*Y66</f>
        <v>#DIV/0!</v>
      </c>
      <c r="Z60" s="19"/>
      <c r="AA60" s="19"/>
      <c r="AB60" s="19"/>
      <c r="AC60" s="19"/>
      <c r="AD60" s="19"/>
      <c r="AE60" s="22"/>
    </row>
    <row r="61">
      <c r="A61" s="34" t="str">
        <f t="shared" si="1"/>
        <v>45869Consumo90  Dias</v>
      </c>
      <c r="B61" s="35" t="s">
        <v>32</v>
      </c>
      <c r="C61" s="36">
        <v>45869.0</v>
      </c>
      <c r="D61" s="37" t="s">
        <v>34</v>
      </c>
      <c r="E61" s="37" t="s">
        <v>34</v>
      </c>
      <c r="F61" s="37"/>
      <c r="G61" s="37" t="s">
        <v>37</v>
      </c>
      <c r="H61" s="19"/>
      <c r="I61" s="19"/>
      <c r="J61" s="19"/>
      <c r="K61" s="19"/>
      <c r="L61" s="19"/>
      <c r="M61" s="19"/>
      <c r="N61" s="38"/>
      <c r="O61" s="21"/>
      <c r="P61" s="21"/>
      <c r="Q61" s="21"/>
      <c r="R61" s="21"/>
      <c r="S61" s="21"/>
      <c r="T61" s="21"/>
      <c r="U61" s="21"/>
      <c r="V61" s="21"/>
      <c r="W61" s="21"/>
      <c r="X61" s="22"/>
      <c r="Y61" s="19" t="str">
        <f>(SUM(Z61:AD61)/SUM(Z66:AD66))*Y66</f>
        <v>#DIV/0!</v>
      </c>
      <c r="Z61" s="19"/>
      <c r="AA61" s="19"/>
      <c r="AB61" s="19"/>
      <c r="AC61" s="19"/>
      <c r="AD61" s="19"/>
      <c r="AE61" s="22"/>
    </row>
    <row r="62">
      <c r="A62" s="34" t="str">
        <f t="shared" si="1"/>
        <v>45869Hipotecario30 Dias</v>
      </c>
      <c r="B62" s="35" t="s">
        <v>32</v>
      </c>
      <c r="C62" s="36">
        <v>45869.0</v>
      </c>
      <c r="D62" s="37" t="s">
        <v>38</v>
      </c>
      <c r="E62" s="37" t="s">
        <v>38</v>
      </c>
      <c r="F62" s="37"/>
      <c r="G62" s="37" t="s">
        <v>35</v>
      </c>
      <c r="H62" s="19"/>
      <c r="I62" s="19"/>
      <c r="J62" s="19"/>
      <c r="K62" s="19"/>
      <c r="L62" s="19"/>
      <c r="M62" s="19"/>
      <c r="N62" s="38"/>
      <c r="O62" s="21"/>
      <c r="P62" s="21"/>
      <c r="Q62" s="21"/>
      <c r="R62" s="21"/>
      <c r="S62" s="21"/>
      <c r="T62" s="21"/>
      <c r="U62" s="21"/>
      <c r="V62" s="21"/>
      <c r="W62" s="21"/>
      <c r="X62" s="22"/>
      <c r="Y62" s="19" t="str">
        <f>(SUM(Z62:AD62)/SUM(Z66:AD66))*Y66</f>
        <v>#DIV/0!</v>
      </c>
      <c r="Z62" s="19"/>
      <c r="AA62" s="19"/>
      <c r="AB62" s="19"/>
      <c r="AC62" s="19"/>
      <c r="AD62" s="19"/>
      <c r="AE62" s="22"/>
    </row>
    <row r="63">
      <c r="A63" s="34" t="str">
        <f t="shared" si="1"/>
        <v>45869Hipotecario60  Dias</v>
      </c>
      <c r="B63" s="35" t="s">
        <v>32</v>
      </c>
      <c r="C63" s="36">
        <v>45869.0</v>
      </c>
      <c r="D63" s="37" t="s">
        <v>38</v>
      </c>
      <c r="E63" s="37" t="s">
        <v>38</v>
      </c>
      <c r="F63" s="37"/>
      <c r="G63" s="37" t="s">
        <v>36</v>
      </c>
      <c r="H63" s="19"/>
      <c r="I63" s="19"/>
      <c r="J63" s="19"/>
      <c r="K63" s="19"/>
      <c r="L63" s="19"/>
      <c r="M63" s="19"/>
      <c r="N63" s="38"/>
      <c r="O63" s="21"/>
      <c r="P63" s="21"/>
      <c r="Q63" s="21"/>
      <c r="R63" s="21"/>
      <c r="S63" s="21"/>
      <c r="T63" s="21"/>
      <c r="U63" s="21"/>
      <c r="V63" s="21"/>
      <c r="W63" s="21"/>
      <c r="X63" s="22"/>
      <c r="Y63" s="19" t="str">
        <f>(SUM(Z63:AD63)/SUM(Z66:AD66))*Y66</f>
        <v>#DIV/0!</v>
      </c>
      <c r="Z63" s="19"/>
      <c r="AA63" s="19"/>
      <c r="AB63" s="19"/>
      <c r="AC63" s="19"/>
      <c r="AD63" s="19"/>
      <c r="AE63" s="22"/>
    </row>
    <row r="64">
      <c r="A64" s="34" t="str">
        <f t="shared" si="1"/>
        <v>45869Hipotecario90  Dias</v>
      </c>
      <c r="B64" s="35" t="s">
        <v>32</v>
      </c>
      <c r="C64" s="36">
        <v>45869.0</v>
      </c>
      <c r="D64" s="37" t="s">
        <v>38</v>
      </c>
      <c r="E64" s="37" t="s">
        <v>38</v>
      </c>
      <c r="F64" s="37"/>
      <c r="G64" s="37" t="s">
        <v>37</v>
      </c>
      <c r="H64" s="19"/>
      <c r="I64" s="19"/>
      <c r="J64" s="19"/>
      <c r="K64" s="19"/>
      <c r="L64" s="19"/>
      <c r="M64" s="19"/>
      <c r="N64" s="38"/>
      <c r="O64" s="21"/>
      <c r="P64" s="21"/>
      <c r="Q64" s="21"/>
      <c r="R64" s="21"/>
      <c r="S64" s="21"/>
      <c r="T64" s="21"/>
      <c r="U64" s="21"/>
      <c r="V64" s="21"/>
      <c r="W64" s="21"/>
      <c r="X64" s="22"/>
      <c r="Y64" s="19" t="str">
        <f>(SUM(Z64:AD64)/SUM(Z66:AD66))*Y66</f>
        <v>#DIV/0!</v>
      </c>
      <c r="Z64" s="19"/>
      <c r="AA64" s="19"/>
      <c r="AB64" s="19"/>
      <c r="AC64" s="19"/>
      <c r="AD64" s="19"/>
      <c r="AE64" s="22"/>
    </row>
    <row r="65">
      <c r="A65" s="34" t="str">
        <f t="shared" si="1"/>
        <v>45869Back</v>
      </c>
      <c r="B65" s="35" t="s">
        <v>32</v>
      </c>
      <c r="C65" s="36">
        <v>45869.0</v>
      </c>
      <c r="D65" s="37" t="s">
        <v>31</v>
      </c>
      <c r="E65" s="37" t="s">
        <v>31</v>
      </c>
      <c r="F65" s="37"/>
      <c r="G65" s="37"/>
      <c r="H65" s="19"/>
      <c r="I65" s="19"/>
      <c r="J65" s="19"/>
      <c r="K65" s="19"/>
      <c r="L65" s="19"/>
      <c r="M65" s="19"/>
      <c r="N65" s="38"/>
      <c r="O65" s="21"/>
      <c r="P65" s="21"/>
      <c r="Q65" s="21"/>
      <c r="R65" s="21"/>
      <c r="S65" s="21"/>
      <c r="T65" s="21"/>
      <c r="U65" s="21"/>
      <c r="V65" s="21"/>
      <c r="W65" s="21"/>
      <c r="X65" s="22"/>
      <c r="Y65" s="19" t="str">
        <f>(SUM(Z65:AD65)/SUM(Z66:AD66))*Y66</f>
        <v>#DIV/0!</v>
      </c>
      <c r="Z65" s="19"/>
      <c r="AA65" s="19"/>
      <c r="AB65" s="19"/>
      <c r="AC65" s="19"/>
      <c r="AD65" s="19"/>
      <c r="AE65" s="22"/>
    </row>
    <row r="66">
      <c r="A66" s="25" t="str">
        <f t="shared" si="1"/>
        <v>45869TotalTotal</v>
      </c>
      <c r="B66" s="26" t="s">
        <v>32</v>
      </c>
      <c r="C66" s="27">
        <v>45869.0</v>
      </c>
      <c r="D66" s="28" t="s">
        <v>39</v>
      </c>
      <c r="E66" s="28" t="s">
        <v>39</v>
      </c>
      <c r="F66" s="28" t="s">
        <v>39</v>
      </c>
      <c r="G66" s="28" t="s">
        <v>39</v>
      </c>
      <c r="H66" s="29">
        <f t="shared" ref="H66:K66" si="28">SUM(H58:H65)</f>
        <v>0</v>
      </c>
      <c r="I66" s="29">
        <f t="shared" si="28"/>
        <v>0</v>
      </c>
      <c r="J66" s="29">
        <f t="shared" si="28"/>
        <v>0</v>
      </c>
      <c r="K66" s="29">
        <f t="shared" si="28"/>
        <v>0</v>
      </c>
      <c r="L66" s="29"/>
      <c r="M66" s="29">
        <f>SUM(M58:M65)</f>
        <v>0</v>
      </c>
      <c r="N66" s="30"/>
      <c r="O66" s="31">
        <f t="shared" ref="O66:T66" si="29">SUM(O58:O65)</f>
        <v>0</v>
      </c>
      <c r="P66" s="31">
        <f t="shared" si="29"/>
        <v>0</v>
      </c>
      <c r="Q66" s="31">
        <f t="shared" si="29"/>
        <v>0</v>
      </c>
      <c r="R66" s="31">
        <f t="shared" si="29"/>
        <v>0</v>
      </c>
      <c r="S66" s="31">
        <f t="shared" si="29"/>
        <v>0</v>
      </c>
      <c r="T66" s="31">
        <f t="shared" si="29"/>
        <v>0</v>
      </c>
      <c r="U66" s="31"/>
      <c r="V66" s="31">
        <f t="shared" ref="V66:W66" si="30">SUM(V58:V65)</f>
        <v>0</v>
      </c>
      <c r="W66" s="31">
        <f t="shared" si="30"/>
        <v>0</v>
      </c>
      <c r="X66" s="32"/>
      <c r="Y66" s="29"/>
      <c r="Z66" s="29">
        <f>SUM(Z58:Z65)</f>
        <v>0</v>
      </c>
      <c r="AA66" s="29"/>
      <c r="AB66" s="29"/>
      <c r="AC66" s="29">
        <f>SUM(AC58:AC65)</f>
        <v>0</v>
      </c>
      <c r="AD66" s="29"/>
      <c r="AE66" s="22"/>
    </row>
    <row r="67">
      <c r="A67" s="34" t="str">
        <f t="shared" si="1"/>
        <v>45900Inbound</v>
      </c>
      <c r="B67" s="35" t="s">
        <v>32</v>
      </c>
      <c r="C67" s="36">
        <v>45900.0</v>
      </c>
      <c r="D67" s="37" t="s">
        <v>33</v>
      </c>
      <c r="E67" s="37" t="s">
        <v>33</v>
      </c>
      <c r="F67" s="37"/>
      <c r="G67" s="37"/>
      <c r="H67" s="19"/>
      <c r="I67" s="19"/>
      <c r="J67" s="19"/>
      <c r="K67" s="19"/>
      <c r="L67" s="19"/>
      <c r="M67" s="19"/>
      <c r="N67" s="38"/>
      <c r="O67" s="21"/>
      <c r="P67" s="21"/>
      <c r="Q67" s="21"/>
      <c r="R67" s="21"/>
      <c r="S67" s="21"/>
      <c r="T67" s="21"/>
      <c r="U67" s="21"/>
      <c r="V67" s="21"/>
      <c r="W67" s="21"/>
      <c r="X67" s="22"/>
      <c r="Y67" s="19" t="str">
        <f>(SUM(Z67:AD67)/SUM(Z75:AD75))*Y75</f>
        <v>#DIV/0!</v>
      </c>
      <c r="Z67" s="40"/>
      <c r="AA67" s="40"/>
      <c r="AB67" s="40"/>
      <c r="AC67" s="40"/>
      <c r="AD67" s="40"/>
      <c r="AE67" s="22"/>
    </row>
    <row r="68">
      <c r="A68" s="34" t="str">
        <f t="shared" si="1"/>
        <v>45900Consumo30 Dias</v>
      </c>
      <c r="B68" s="35" t="s">
        <v>32</v>
      </c>
      <c r="C68" s="36">
        <v>45900.0</v>
      </c>
      <c r="D68" s="37" t="s">
        <v>34</v>
      </c>
      <c r="E68" s="37" t="s">
        <v>34</v>
      </c>
      <c r="F68" s="37"/>
      <c r="G68" s="37" t="s">
        <v>35</v>
      </c>
      <c r="H68" s="19"/>
      <c r="I68" s="19"/>
      <c r="J68" s="19"/>
      <c r="K68" s="19"/>
      <c r="L68" s="19"/>
      <c r="M68" s="19"/>
      <c r="N68" s="38"/>
      <c r="O68" s="21"/>
      <c r="P68" s="21"/>
      <c r="Q68" s="21"/>
      <c r="R68" s="21"/>
      <c r="S68" s="21"/>
      <c r="T68" s="21"/>
      <c r="U68" s="21"/>
      <c r="V68" s="21"/>
      <c r="W68" s="21"/>
      <c r="X68" s="22"/>
      <c r="Y68" s="19" t="str">
        <f>(SUM(Z68:AD68)/SUM(Z75:AD75))*Y75</f>
        <v>#DIV/0!</v>
      </c>
      <c r="Z68" s="40"/>
      <c r="AA68" s="40"/>
      <c r="AB68" s="40"/>
      <c r="AC68" s="40"/>
      <c r="AD68" s="40"/>
      <c r="AE68" s="22"/>
    </row>
    <row r="69">
      <c r="A69" s="34" t="str">
        <f t="shared" si="1"/>
        <v>45900Consumo60  Dias</v>
      </c>
      <c r="B69" s="35" t="s">
        <v>32</v>
      </c>
      <c r="C69" s="36">
        <v>45900.0</v>
      </c>
      <c r="D69" s="37" t="s">
        <v>34</v>
      </c>
      <c r="E69" s="37" t="s">
        <v>34</v>
      </c>
      <c r="F69" s="37"/>
      <c r="G69" s="37" t="s">
        <v>36</v>
      </c>
      <c r="H69" s="19"/>
      <c r="I69" s="19"/>
      <c r="J69" s="19"/>
      <c r="K69" s="19"/>
      <c r="L69" s="19"/>
      <c r="M69" s="19"/>
      <c r="N69" s="38"/>
      <c r="O69" s="21"/>
      <c r="P69" s="21"/>
      <c r="Q69" s="21"/>
      <c r="R69" s="21"/>
      <c r="S69" s="21"/>
      <c r="T69" s="21"/>
      <c r="U69" s="21"/>
      <c r="V69" s="21"/>
      <c r="W69" s="21"/>
      <c r="X69" s="22"/>
      <c r="Y69" s="19" t="str">
        <f>(SUM(Z69:AD69)/SUM(Z75:AD75))*Y75</f>
        <v>#DIV/0!</v>
      </c>
      <c r="Z69" s="40"/>
      <c r="AA69" s="40"/>
      <c r="AB69" s="40"/>
      <c r="AC69" s="40"/>
      <c r="AD69" s="40"/>
      <c r="AE69" s="22"/>
    </row>
    <row r="70">
      <c r="A70" s="34" t="str">
        <f t="shared" si="1"/>
        <v>45900Consumo90  Dias</v>
      </c>
      <c r="B70" s="35" t="s">
        <v>32</v>
      </c>
      <c r="C70" s="36">
        <v>45900.0</v>
      </c>
      <c r="D70" s="37" t="s">
        <v>34</v>
      </c>
      <c r="E70" s="37" t="s">
        <v>34</v>
      </c>
      <c r="F70" s="37"/>
      <c r="G70" s="37" t="s">
        <v>37</v>
      </c>
      <c r="H70" s="19"/>
      <c r="I70" s="19"/>
      <c r="J70" s="19"/>
      <c r="K70" s="19"/>
      <c r="L70" s="19"/>
      <c r="M70" s="19"/>
      <c r="N70" s="38"/>
      <c r="O70" s="21"/>
      <c r="P70" s="21"/>
      <c r="Q70" s="21"/>
      <c r="R70" s="21"/>
      <c r="S70" s="21"/>
      <c r="T70" s="21"/>
      <c r="U70" s="21"/>
      <c r="V70" s="21"/>
      <c r="W70" s="21"/>
      <c r="X70" s="22"/>
      <c r="Y70" s="19" t="str">
        <f>(SUM(Z70:AD70)/SUM(Z75:AD75))*Y75</f>
        <v>#DIV/0!</v>
      </c>
      <c r="Z70" s="40"/>
      <c r="AA70" s="40"/>
      <c r="AB70" s="40"/>
      <c r="AC70" s="40"/>
      <c r="AD70" s="40"/>
      <c r="AE70" s="22"/>
    </row>
    <row r="71">
      <c r="A71" s="34" t="str">
        <f t="shared" si="1"/>
        <v>45900Hipotecario30 Dias</v>
      </c>
      <c r="B71" s="35" t="s">
        <v>32</v>
      </c>
      <c r="C71" s="36">
        <v>45900.0</v>
      </c>
      <c r="D71" s="37" t="s">
        <v>38</v>
      </c>
      <c r="E71" s="37" t="s">
        <v>38</v>
      </c>
      <c r="F71" s="37"/>
      <c r="G71" s="37" t="s">
        <v>35</v>
      </c>
      <c r="H71" s="19"/>
      <c r="I71" s="19"/>
      <c r="J71" s="19"/>
      <c r="K71" s="19"/>
      <c r="L71" s="19"/>
      <c r="M71" s="19"/>
      <c r="N71" s="38"/>
      <c r="O71" s="21"/>
      <c r="P71" s="21"/>
      <c r="Q71" s="21"/>
      <c r="R71" s="21"/>
      <c r="S71" s="21"/>
      <c r="T71" s="21"/>
      <c r="U71" s="21"/>
      <c r="V71" s="21"/>
      <c r="W71" s="21"/>
      <c r="X71" s="22"/>
      <c r="Y71" s="19" t="str">
        <f>(SUM(Z71:AD71)/SUM(Z75:AD75))*Y75</f>
        <v>#DIV/0!</v>
      </c>
      <c r="Z71" s="40"/>
      <c r="AA71" s="40"/>
      <c r="AB71" s="40"/>
      <c r="AC71" s="40"/>
      <c r="AD71" s="40"/>
      <c r="AE71" s="22"/>
    </row>
    <row r="72">
      <c r="A72" s="34" t="str">
        <f t="shared" si="1"/>
        <v>45900Hipotecario60  Dias</v>
      </c>
      <c r="B72" s="35" t="s">
        <v>32</v>
      </c>
      <c r="C72" s="36">
        <v>45900.0</v>
      </c>
      <c r="D72" s="37" t="s">
        <v>38</v>
      </c>
      <c r="E72" s="37" t="s">
        <v>38</v>
      </c>
      <c r="F72" s="37"/>
      <c r="G72" s="37" t="s">
        <v>36</v>
      </c>
      <c r="H72" s="19"/>
      <c r="I72" s="19"/>
      <c r="J72" s="19"/>
      <c r="K72" s="19"/>
      <c r="L72" s="19"/>
      <c r="M72" s="19"/>
      <c r="N72" s="38"/>
      <c r="O72" s="21"/>
      <c r="P72" s="21"/>
      <c r="Q72" s="21"/>
      <c r="R72" s="21"/>
      <c r="S72" s="21"/>
      <c r="T72" s="21"/>
      <c r="U72" s="21"/>
      <c r="V72" s="21"/>
      <c r="W72" s="21"/>
      <c r="X72" s="22"/>
      <c r="Y72" s="19" t="str">
        <f>(SUM(Z72:AD72)/SUM(Z75:AD75))*Y75</f>
        <v>#DIV/0!</v>
      </c>
      <c r="Z72" s="39"/>
      <c r="AA72" s="39"/>
      <c r="AB72" s="39"/>
      <c r="AC72" s="39"/>
      <c r="AD72" s="39"/>
      <c r="AE72" s="22"/>
    </row>
    <row r="73">
      <c r="A73" s="34" t="str">
        <f t="shared" si="1"/>
        <v>45900Hipotecario90  Dias</v>
      </c>
      <c r="B73" s="35" t="s">
        <v>32</v>
      </c>
      <c r="C73" s="36">
        <v>45900.0</v>
      </c>
      <c r="D73" s="37" t="s">
        <v>38</v>
      </c>
      <c r="E73" s="37" t="s">
        <v>38</v>
      </c>
      <c r="F73" s="37"/>
      <c r="G73" s="37" t="s">
        <v>37</v>
      </c>
      <c r="H73" s="19"/>
      <c r="I73" s="19"/>
      <c r="J73" s="19"/>
      <c r="K73" s="19"/>
      <c r="L73" s="19"/>
      <c r="M73" s="19"/>
      <c r="N73" s="38"/>
      <c r="O73" s="21"/>
      <c r="P73" s="21"/>
      <c r="Q73" s="21"/>
      <c r="R73" s="21"/>
      <c r="S73" s="21"/>
      <c r="T73" s="21"/>
      <c r="U73" s="21"/>
      <c r="V73" s="21"/>
      <c r="W73" s="21"/>
      <c r="X73" s="22"/>
      <c r="Y73" s="19" t="str">
        <f>(SUM(Z73:AD73)/SUM(Z75:AD75))*Y75</f>
        <v>#DIV/0!</v>
      </c>
      <c r="Z73" s="40"/>
      <c r="AA73" s="40"/>
      <c r="AB73" s="40"/>
      <c r="AC73" s="40"/>
      <c r="AD73" s="40"/>
      <c r="AE73" s="22"/>
    </row>
    <row r="74">
      <c r="A74" s="34" t="str">
        <f t="shared" si="1"/>
        <v>45900Back</v>
      </c>
      <c r="B74" s="35" t="s">
        <v>32</v>
      </c>
      <c r="C74" s="36">
        <v>45900.0</v>
      </c>
      <c r="D74" s="37" t="s">
        <v>31</v>
      </c>
      <c r="E74" s="37" t="s">
        <v>31</v>
      </c>
      <c r="F74" s="37"/>
      <c r="G74" s="37"/>
      <c r="H74" s="19"/>
      <c r="I74" s="19"/>
      <c r="J74" s="19"/>
      <c r="K74" s="19"/>
      <c r="L74" s="19"/>
      <c r="M74" s="19"/>
      <c r="N74" s="38"/>
      <c r="O74" s="21"/>
      <c r="P74" s="21"/>
      <c r="Q74" s="21"/>
      <c r="R74" s="21"/>
      <c r="S74" s="21"/>
      <c r="T74" s="21"/>
      <c r="U74" s="21"/>
      <c r="V74" s="21"/>
      <c r="W74" s="21"/>
      <c r="X74" s="22"/>
      <c r="Y74" s="19" t="str">
        <f>(SUM(Z74:AD74)/SUM(Z75:AD75))*Y75</f>
        <v>#DIV/0!</v>
      </c>
      <c r="Z74" s="40"/>
      <c r="AA74" s="40"/>
      <c r="AB74" s="40"/>
      <c r="AC74" s="40"/>
      <c r="AD74" s="40"/>
      <c r="AE74" s="22"/>
    </row>
    <row r="75">
      <c r="A75" s="25" t="str">
        <f t="shared" si="1"/>
        <v>45900TotalTotal</v>
      </c>
      <c r="B75" s="26" t="s">
        <v>32</v>
      </c>
      <c r="C75" s="27">
        <v>45900.0</v>
      </c>
      <c r="D75" s="28" t="s">
        <v>39</v>
      </c>
      <c r="E75" s="28" t="s">
        <v>39</v>
      </c>
      <c r="F75" s="28" t="s">
        <v>39</v>
      </c>
      <c r="G75" s="28" t="s">
        <v>39</v>
      </c>
      <c r="H75" s="41">
        <f t="shared" ref="H75:K75" si="31">SUM(H67:H74)</f>
        <v>0</v>
      </c>
      <c r="I75" s="41">
        <f t="shared" si="31"/>
        <v>0</v>
      </c>
      <c r="J75" s="41">
        <f t="shared" si="31"/>
        <v>0</v>
      </c>
      <c r="K75" s="41">
        <f t="shared" si="31"/>
        <v>0</v>
      </c>
      <c r="L75" s="41"/>
      <c r="M75" s="41">
        <f>SUM(M67:M74)</f>
        <v>0</v>
      </c>
      <c r="N75" s="42"/>
      <c r="O75" s="43">
        <f t="shared" ref="O75:T75" si="32">SUM(O67:O74)</f>
        <v>0</v>
      </c>
      <c r="P75" s="43">
        <f t="shared" si="32"/>
        <v>0</v>
      </c>
      <c r="Q75" s="43">
        <f t="shared" si="32"/>
        <v>0</v>
      </c>
      <c r="R75" s="43">
        <f t="shared" si="32"/>
        <v>0</v>
      </c>
      <c r="S75" s="43">
        <f t="shared" si="32"/>
        <v>0</v>
      </c>
      <c r="T75" s="43">
        <f t="shared" si="32"/>
        <v>0</v>
      </c>
      <c r="U75" s="43"/>
      <c r="V75" s="43">
        <f t="shared" ref="V75:W75" si="33">SUM(V67:V74)</f>
        <v>0</v>
      </c>
      <c r="W75" s="43">
        <f t="shared" si="33"/>
        <v>0</v>
      </c>
      <c r="X75" s="32"/>
      <c r="Y75" s="41"/>
      <c r="Z75" s="41">
        <f>SUM(Z67:Z74)</f>
        <v>0</v>
      </c>
      <c r="AA75" s="41"/>
      <c r="AB75" s="41"/>
      <c r="AC75" s="41">
        <f>SUM(AC67:AC74)</f>
        <v>0</v>
      </c>
      <c r="AD75" s="41"/>
      <c r="AE75" s="22"/>
    </row>
    <row r="76">
      <c r="A76" s="34" t="str">
        <f t="shared" si="1"/>
        <v>45930Inbound</v>
      </c>
      <c r="B76" s="35" t="s">
        <v>32</v>
      </c>
      <c r="C76" s="36">
        <v>45930.0</v>
      </c>
      <c r="D76" s="37" t="s">
        <v>33</v>
      </c>
      <c r="E76" s="37" t="s">
        <v>33</v>
      </c>
      <c r="F76" s="37"/>
      <c r="G76" s="37"/>
      <c r="H76" s="19"/>
      <c r="I76" s="19"/>
      <c r="J76" s="19"/>
      <c r="K76" s="19"/>
      <c r="L76" s="19"/>
      <c r="M76" s="19"/>
      <c r="N76" s="38"/>
      <c r="O76" s="21"/>
      <c r="P76" s="21"/>
      <c r="Q76" s="21"/>
      <c r="R76" s="21"/>
      <c r="S76" s="21"/>
      <c r="T76" s="21"/>
      <c r="U76" s="21"/>
      <c r="V76" s="21"/>
      <c r="W76" s="21"/>
      <c r="X76" s="22"/>
      <c r="Y76" s="19"/>
      <c r="Z76" s="19"/>
      <c r="AA76" s="19"/>
      <c r="AB76" s="19"/>
      <c r="AC76" s="19"/>
      <c r="AD76" s="19"/>
      <c r="AE76" s="22"/>
    </row>
    <row r="77">
      <c r="A77" s="34" t="str">
        <f t="shared" si="1"/>
        <v>45930Consumo30 Dias</v>
      </c>
      <c r="B77" s="35" t="s">
        <v>32</v>
      </c>
      <c r="C77" s="36">
        <v>45930.0</v>
      </c>
      <c r="D77" s="37" t="s">
        <v>34</v>
      </c>
      <c r="E77" s="37" t="s">
        <v>34</v>
      </c>
      <c r="F77" s="37"/>
      <c r="G77" s="37" t="s">
        <v>35</v>
      </c>
      <c r="H77" s="19"/>
      <c r="I77" s="19"/>
      <c r="J77" s="19"/>
      <c r="K77" s="19"/>
      <c r="L77" s="19"/>
      <c r="M77" s="19"/>
      <c r="N77" s="38"/>
      <c r="O77" s="21"/>
      <c r="P77" s="21"/>
      <c r="Q77" s="21"/>
      <c r="R77" s="21"/>
      <c r="S77" s="21"/>
      <c r="T77" s="21"/>
      <c r="U77" s="21"/>
      <c r="V77" s="21"/>
      <c r="W77" s="21"/>
      <c r="X77" s="22"/>
      <c r="Y77" s="19"/>
      <c r="Z77" s="19"/>
      <c r="AA77" s="19"/>
      <c r="AB77" s="19"/>
      <c r="AC77" s="19"/>
      <c r="AD77" s="19"/>
      <c r="AE77" s="22"/>
    </row>
    <row r="78">
      <c r="A78" s="34" t="str">
        <f t="shared" si="1"/>
        <v>45930Consumo60  Dias</v>
      </c>
      <c r="B78" s="35" t="s">
        <v>32</v>
      </c>
      <c r="C78" s="36">
        <v>45930.0</v>
      </c>
      <c r="D78" s="37" t="s">
        <v>34</v>
      </c>
      <c r="E78" s="37" t="s">
        <v>34</v>
      </c>
      <c r="F78" s="37"/>
      <c r="G78" s="37" t="s">
        <v>36</v>
      </c>
      <c r="H78" s="19"/>
      <c r="I78" s="19"/>
      <c r="J78" s="19"/>
      <c r="K78" s="19"/>
      <c r="L78" s="19"/>
      <c r="M78" s="19"/>
      <c r="N78" s="38"/>
      <c r="O78" s="21"/>
      <c r="P78" s="21"/>
      <c r="Q78" s="21"/>
      <c r="R78" s="21"/>
      <c r="S78" s="21"/>
      <c r="T78" s="21"/>
      <c r="U78" s="21"/>
      <c r="V78" s="21"/>
      <c r="W78" s="21"/>
      <c r="X78" s="22"/>
      <c r="Y78" s="19"/>
      <c r="Z78" s="19"/>
      <c r="AA78" s="19"/>
      <c r="AB78" s="19"/>
      <c r="AC78" s="19"/>
      <c r="AD78" s="19"/>
      <c r="AE78" s="22"/>
    </row>
    <row r="79">
      <c r="A79" s="34" t="str">
        <f t="shared" si="1"/>
        <v>45930Consumo90  Dias</v>
      </c>
      <c r="B79" s="35" t="s">
        <v>32</v>
      </c>
      <c r="C79" s="36">
        <v>45930.0</v>
      </c>
      <c r="D79" s="37" t="s">
        <v>34</v>
      </c>
      <c r="E79" s="37" t="s">
        <v>34</v>
      </c>
      <c r="F79" s="37"/>
      <c r="G79" s="37" t="s">
        <v>37</v>
      </c>
      <c r="H79" s="19"/>
      <c r="I79" s="19"/>
      <c r="J79" s="19"/>
      <c r="K79" s="19"/>
      <c r="L79" s="19"/>
      <c r="M79" s="19"/>
      <c r="N79" s="38"/>
      <c r="O79" s="21"/>
      <c r="P79" s="21"/>
      <c r="Q79" s="21"/>
      <c r="R79" s="21"/>
      <c r="S79" s="21"/>
      <c r="T79" s="21"/>
      <c r="U79" s="21"/>
      <c r="V79" s="21"/>
      <c r="W79" s="21"/>
      <c r="X79" s="22"/>
      <c r="Y79" s="19"/>
      <c r="Z79" s="19"/>
      <c r="AA79" s="19"/>
      <c r="AB79" s="19"/>
      <c r="AC79" s="19"/>
      <c r="AD79" s="19"/>
      <c r="AE79" s="22"/>
    </row>
    <row r="80">
      <c r="A80" s="34" t="str">
        <f t="shared" si="1"/>
        <v>45930Hipotecario30 Dias</v>
      </c>
      <c r="B80" s="35" t="s">
        <v>32</v>
      </c>
      <c r="C80" s="36">
        <v>45930.0</v>
      </c>
      <c r="D80" s="37" t="s">
        <v>38</v>
      </c>
      <c r="E80" s="37" t="s">
        <v>38</v>
      </c>
      <c r="F80" s="37"/>
      <c r="G80" s="37" t="s">
        <v>35</v>
      </c>
      <c r="H80" s="19"/>
      <c r="I80" s="19"/>
      <c r="J80" s="19"/>
      <c r="K80" s="19"/>
      <c r="L80" s="19"/>
      <c r="M80" s="19"/>
      <c r="N80" s="38"/>
      <c r="O80" s="21"/>
      <c r="P80" s="21"/>
      <c r="Q80" s="21"/>
      <c r="R80" s="21"/>
      <c r="S80" s="21"/>
      <c r="T80" s="21"/>
      <c r="U80" s="21"/>
      <c r="V80" s="21"/>
      <c r="W80" s="21"/>
      <c r="X80" s="22"/>
      <c r="Y80" s="19"/>
      <c r="Z80" s="19"/>
      <c r="AA80" s="19"/>
      <c r="AB80" s="19"/>
      <c r="AC80" s="19"/>
      <c r="AD80" s="19"/>
      <c r="AE80" s="22"/>
    </row>
    <row r="81">
      <c r="A81" s="34" t="str">
        <f t="shared" si="1"/>
        <v>45930Hipotecario60  Dias</v>
      </c>
      <c r="B81" s="35" t="s">
        <v>32</v>
      </c>
      <c r="C81" s="36">
        <v>45930.0</v>
      </c>
      <c r="D81" s="37" t="s">
        <v>38</v>
      </c>
      <c r="E81" s="37" t="s">
        <v>38</v>
      </c>
      <c r="F81" s="37"/>
      <c r="G81" s="37" t="s">
        <v>36</v>
      </c>
      <c r="H81" s="19"/>
      <c r="I81" s="19"/>
      <c r="J81" s="19"/>
      <c r="K81" s="19"/>
      <c r="L81" s="19"/>
      <c r="M81" s="19"/>
      <c r="N81" s="38"/>
      <c r="O81" s="21"/>
      <c r="P81" s="21"/>
      <c r="Q81" s="21"/>
      <c r="R81" s="21"/>
      <c r="S81" s="21"/>
      <c r="T81" s="21"/>
      <c r="U81" s="21"/>
      <c r="V81" s="21"/>
      <c r="W81" s="21"/>
      <c r="X81" s="22"/>
      <c r="Y81" s="19"/>
      <c r="Z81" s="19"/>
      <c r="AA81" s="19"/>
      <c r="AB81" s="19"/>
      <c r="AC81" s="19"/>
      <c r="AD81" s="19"/>
      <c r="AE81" s="22"/>
    </row>
    <row r="82">
      <c r="A82" s="34" t="str">
        <f t="shared" si="1"/>
        <v>45930Hipotecario90  Dias</v>
      </c>
      <c r="B82" s="35" t="s">
        <v>32</v>
      </c>
      <c r="C82" s="36">
        <v>45930.0</v>
      </c>
      <c r="D82" s="37" t="s">
        <v>38</v>
      </c>
      <c r="E82" s="37" t="s">
        <v>38</v>
      </c>
      <c r="F82" s="37"/>
      <c r="G82" s="37" t="s">
        <v>37</v>
      </c>
      <c r="H82" s="19"/>
      <c r="I82" s="19"/>
      <c r="J82" s="19"/>
      <c r="K82" s="19"/>
      <c r="L82" s="19"/>
      <c r="M82" s="19"/>
      <c r="N82" s="38"/>
      <c r="O82" s="21"/>
      <c r="P82" s="21"/>
      <c r="Q82" s="21"/>
      <c r="R82" s="21"/>
      <c r="S82" s="21"/>
      <c r="T82" s="21"/>
      <c r="U82" s="21"/>
      <c r="V82" s="21"/>
      <c r="W82" s="21"/>
      <c r="X82" s="22"/>
      <c r="Y82" s="19"/>
      <c r="Z82" s="19"/>
      <c r="AA82" s="19"/>
      <c r="AB82" s="19"/>
      <c r="AC82" s="19"/>
      <c r="AD82" s="19"/>
      <c r="AE82" s="22"/>
    </row>
    <row r="83">
      <c r="A83" s="34" t="str">
        <f t="shared" si="1"/>
        <v>45930Back</v>
      </c>
      <c r="B83" s="35" t="s">
        <v>32</v>
      </c>
      <c r="C83" s="36">
        <v>45930.0</v>
      </c>
      <c r="D83" s="37" t="s">
        <v>31</v>
      </c>
      <c r="E83" s="37" t="s">
        <v>31</v>
      </c>
      <c r="F83" s="37"/>
      <c r="G83" s="37"/>
      <c r="H83" s="19"/>
      <c r="I83" s="19"/>
      <c r="J83" s="19"/>
      <c r="K83" s="19"/>
      <c r="L83" s="19"/>
      <c r="M83" s="19"/>
      <c r="N83" s="38"/>
      <c r="O83" s="21"/>
      <c r="P83" s="21"/>
      <c r="Q83" s="21"/>
      <c r="R83" s="21"/>
      <c r="S83" s="21"/>
      <c r="T83" s="21"/>
      <c r="U83" s="21"/>
      <c r="V83" s="21"/>
      <c r="W83" s="21"/>
      <c r="X83" s="22"/>
      <c r="Y83" s="19"/>
      <c r="Z83" s="19"/>
      <c r="AA83" s="19"/>
      <c r="AB83" s="19"/>
      <c r="AC83" s="19"/>
      <c r="AD83" s="19"/>
      <c r="AE83" s="22"/>
    </row>
    <row r="84">
      <c r="A84" s="25" t="str">
        <f t="shared" si="1"/>
        <v>45930TotalTotal</v>
      </c>
      <c r="B84" s="26" t="s">
        <v>32</v>
      </c>
      <c r="C84" s="27">
        <v>45930.0</v>
      </c>
      <c r="D84" s="28" t="s">
        <v>39</v>
      </c>
      <c r="E84" s="28" t="s">
        <v>39</v>
      </c>
      <c r="F84" s="28" t="s">
        <v>39</v>
      </c>
      <c r="G84" s="28" t="s">
        <v>39</v>
      </c>
      <c r="H84" s="29">
        <f t="shared" ref="H84:K84" si="34">SUM(H76:H83)</f>
        <v>0</v>
      </c>
      <c r="I84" s="29">
        <f t="shared" si="34"/>
        <v>0</v>
      </c>
      <c r="J84" s="29">
        <f t="shared" si="34"/>
        <v>0</v>
      </c>
      <c r="K84" s="29">
        <f t="shared" si="34"/>
        <v>0</v>
      </c>
      <c r="L84" s="29"/>
      <c r="M84" s="29">
        <f>SUM(M76:M83)</f>
        <v>0</v>
      </c>
      <c r="N84" s="30"/>
      <c r="O84" s="31">
        <f t="shared" ref="O84:T84" si="35">SUM(O76:O83)</f>
        <v>0</v>
      </c>
      <c r="P84" s="31">
        <f t="shared" si="35"/>
        <v>0</v>
      </c>
      <c r="Q84" s="31">
        <f t="shared" si="35"/>
        <v>0</v>
      </c>
      <c r="R84" s="31">
        <f t="shared" si="35"/>
        <v>0</v>
      </c>
      <c r="S84" s="31">
        <f t="shared" si="35"/>
        <v>0</v>
      </c>
      <c r="T84" s="31">
        <f t="shared" si="35"/>
        <v>0</v>
      </c>
      <c r="U84" s="31"/>
      <c r="V84" s="31">
        <f t="shared" ref="V84:W84" si="36">SUM(V76:V83)</f>
        <v>0</v>
      </c>
      <c r="W84" s="31">
        <f t="shared" si="36"/>
        <v>0</v>
      </c>
      <c r="X84" s="32"/>
      <c r="Y84" s="29"/>
      <c r="Z84" s="29">
        <f>SUM(Z76:Z83)</f>
        <v>0</v>
      </c>
      <c r="AA84" s="29"/>
      <c r="AB84" s="29"/>
      <c r="AC84" s="29">
        <f>SUM(AC76:AC83)</f>
        <v>0</v>
      </c>
      <c r="AD84" s="29"/>
      <c r="AE84" s="22"/>
    </row>
    <row r="85">
      <c r="A85" s="34" t="str">
        <f t="shared" si="1"/>
        <v>45961Inbound</v>
      </c>
      <c r="B85" s="35" t="s">
        <v>32</v>
      </c>
      <c r="C85" s="36">
        <v>45961.0</v>
      </c>
      <c r="D85" s="37" t="s">
        <v>33</v>
      </c>
      <c r="E85" s="37" t="s">
        <v>33</v>
      </c>
      <c r="F85" s="37"/>
      <c r="G85" s="37"/>
      <c r="H85" s="19"/>
      <c r="I85" s="19"/>
      <c r="J85" s="19"/>
      <c r="K85" s="19"/>
      <c r="L85" s="19"/>
      <c r="M85" s="19"/>
      <c r="N85" s="38"/>
      <c r="O85" s="21"/>
      <c r="P85" s="21"/>
      <c r="Q85" s="21"/>
      <c r="R85" s="21"/>
      <c r="S85" s="21"/>
      <c r="T85" s="21"/>
      <c r="U85" s="21"/>
      <c r="V85" s="21"/>
      <c r="W85" s="21"/>
      <c r="X85" s="22"/>
      <c r="Y85" s="40"/>
      <c r="Z85" s="40"/>
      <c r="AA85" s="40"/>
      <c r="AB85" s="40"/>
      <c r="AC85" s="40"/>
      <c r="AD85" s="40"/>
      <c r="AE85" s="22"/>
    </row>
    <row r="86">
      <c r="A86" s="34" t="str">
        <f t="shared" si="1"/>
        <v>45961Consumo30 Dias</v>
      </c>
      <c r="B86" s="35" t="s">
        <v>32</v>
      </c>
      <c r="C86" s="36">
        <v>45961.0</v>
      </c>
      <c r="D86" s="37" t="s">
        <v>34</v>
      </c>
      <c r="E86" s="37" t="s">
        <v>34</v>
      </c>
      <c r="F86" s="37"/>
      <c r="G86" s="37" t="s">
        <v>35</v>
      </c>
      <c r="H86" s="19"/>
      <c r="I86" s="19"/>
      <c r="J86" s="19"/>
      <c r="K86" s="19"/>
      <c r="L86" s="19"/>
      <c r="M86" s="19"/>
      <c r="N86" s="38"/>
      <c r="O86" s="21"/>
      <c r="P86" s="21"/>
      <c r="Q86" s="21"/>
      <c r="R86" s="21"/>
      <c r="S86" s="21"/>
      <c r="T86" s="21"/>
      <c r="U86" s="21"/>
      <c r="V86" s="21"/>
      <c r="W86" s="21"/>
      <c r="X86" s="22"/>
      <c r="Y86" s="40"/>
      <c r="Z86" s="40"/>
      <c r="AA86" s="40"/>
      <c r="AB86" s="40"/>
      <c r="AC86" s="40"/>
      <c r="AD86" s="40"/>
      <c r="AE86" s="22"/>
    </row>
    <row r="87">
      <c r="A87" s="34" t="str">
        <f t="shared" si="1"/>
        <v>45961Consumo60  Dias</v>
      </c>
      <c r="B87" s="35" t="s">
        <v>32</v>
      </c>
      <c r="C87" s="36">
        <v>45961.0</v>
      </c>
      <c r="D87" s="37" t="s">
        <v>34</v>
      </c>
      <c r="E87" s="37" t="s">
        <v>34</v>
      </c>
      <c r="F87" s="37"/>
      <c r="G87" s="37" t="s">
        <v>36</v>
      </c>
      <c r="H87" s="19"/>
      <c r="I87" s="19"/>
      <c r="J87" s="19"/>
      <c r="K87" s="19"/>
      <c r="L87" s="19"/>
      <c r="M87" s="19"/>
      <c r="N87" s="38"/>
      <c r="O87" s="21"/>
      <c r="P87" s="21"/>
      <c r="Q87" s="21"/>
      <c r="R87" s="21"/>
      <c r="S87" s="21"/>
      <c r="T87" s="21"/>
      <c r="U87" s="21"/>
      <c r="V87" s="21"/>
      <c r="W87" s="21"/>
      <c r="X87" s="22"/>
      <c r="Y87" s="40"/>
      <c r="Z87" s="40"/>
      <c r="AA87" s="40"/>
      <c r="AB87" s="40"/>
      <c r="AC87" s="40"/>
      <c r="AD87" s="40"/>
      <c r="AE87" s="22"/>
    </row>
    <row r="88">
      <c r="A88" s="34" t="str">
        <f t="shared" si="1"/>
        <v>45961Consumo90  Dias</v>
      </c>
      <c r="B88" s="35" t="s">
        <v>32</v>
      </c>
      <c r="C88" s="36">
        <v>45961.0</v>
      </c>
      <c r="D88" s="37" t="s">
        <v>34</v>
      </c>
      <c r="E88" s="37" t="s">
        <v>34</v>
      </c>
      <c r="F88" s="37"/>
      <c r="G88" s="37" t="s">
        <v>37</v>
      </c>
      <c r="H88" s="19"/>
      <c r="I88" s="19"/>
      <c r="J88" s="19"/>
      <c r="K88" s="19"/>
      <c r="L88" s="19"/>
      <c r="M88" s="19"/>
      <c r="N88" s="38"/>
      <c r="O88" s="21"/>
      <c r="P88" s="21"/>
      <c r="Q88" s="21"/>
      <c r="R88" s="21"/>
      <c r="S88" s="21"/>
      <c r="T88" s="21"/>
      <c r="U88" s="21"/>
      <c r="V88" s="21"/>
      <c r="W88" s="21"/>
      <c r="X88" s="22"/>
      <c r="Y88" s="40"/>
      <c r="Z88" s="40"/>
      <c r="AA88" s="40"/>
      <c r="AB88" s="40"/>
      <c r="AC88" s="40"/>
      <c r="AD88" s="40"/>
      <c r="AE88" s="22"/>
    </row>
    <row r="89">
      <c r="A89" s="34" t="str">
        <f t="shared" si="1"/>
        <v>45961Hipotecario30 Dias</v>
      </c>
      <c r="B89" s="35" t="s">
        <v>32</v>
      </c>
      <c r="C89" s="36">
        <v>45961.0</v>
      </c>
      <c r="D89" s="37" t="s">
        <v>38</v>
      </c>
      <c r="E89" s="37" t="s">
        <v>38</v>
      </c>
      <c r="F89" s="37"/>
      <c r="G89" s="37" t="s">
        <v>35</v>
      </c>
      <c r="H89" s="19"/>
      <c r="I89" s="19"/>
      <c r="J89" s="19"/>
      <c r="K89" s="19"/>
      <c r="L89" s="19"/>
      <c r="M89" s="19"/>
      <c r="N89" s="38"/>
      <c r="O89" s="21"/>
      <c r="P89" s="21"/>
      <c r="Q89" s="21"/>
      <c r="R89" s="21"/>
      <c r="S89" s="21"/>
      <c r="T89" s="21"/>
      <c r="U89" s="21"/>
      <c r="V89" s="21"/>
      <c r="W89" s="21"/>
      <c r="X89" s="22"/>
      <c r="Y89" s="40"/>
      <c r="Z89" s="40"/>
      <c r="AA89" s="40"/>
      <c r="AB89" s="40"/>
      <c r="AC89" s="40"/>
      <c r="AD89" s="40"/>
      <c r="AE89" s="22"/>
    </row>
    <row r="90">
      <c r="A90" s="34" t="str">
        <f t="shared" si="1"/>
        <v>45961Hipotecario60  Dias</v>
      </c>
      <c r="B90" s="35" t="s">
        <v>32</v>
      </c>
      <c r="C90" s="36">
        <v>45961.0</v>
      </c>
      <c r="D90" s="37" t="s">
        <v>38</v>
      </c>
      <c r="E90" s="37" t="s">
        <v>38</v>
      </c>
      <c r="F90" s="37"/>
      <c r="G90" s="37" t="s">
        <v>36</v>
      </c>
      <c r="H90" s="19"/>
      <c r="I90" s="19"/>
      <c r="J90" s="19"/>
      <c r="K90" s="19"/>
      <c r="L90" s="19"/>
      <c r="M90" s="19"/>
      <c r="N90" s="38"/>
      <c r="O90" s="21"/>
      <c r="P90" s="21"/>
      <c r="Q90" s="21"/>
      <c r="R90" s="21"/>
      <c r="S90" s="21"/>
      <c r="T90" s="21"/>
      <c r="U90" s="21"/>
      <c r="V90" s="21"/>
      <c r="W90" s="21"/>
      <c r="X90" s="22"/>
      <c r="Y90" s="39"/>
      <c r="Z90" s="39"/>
      <c r="AA90" s="39"/>
      <c r="AB90" s="39"/>
      <c r="AC90" s="39"/>
      <c r="AD90" s="39"/>
      <c r="AE90" s="22"/>
    </row>
    <row r="91">
      <c r="A91" s="34" t="str">
        <f t="shared" si="1"/>
        <v>45961Hipotecario90  Dias</v>
      </c>
      <c r="B91" s="35" t="s">
        <v>32</v>
      </c>
      <c r="C91" s="36">
        <v>45961.0</v>
      </c>
      <c r="D91" s="37" t="s">
        <v>38</v>
      </c>
      <c r="E91" s="37" t="s">
        <v>38</v>
      </c>
      <c r="F91" s="37"/>
      <c r="G91" s="37" t="s">
        <v>37</v>
      </c>
      <c r="H91" s="19"/>
      <c r="I91" s="19"/>
      <c r="J91" s="19"/>
      <c r="K91" s="19"/>
      <c r="L91" s="19"/>
      <c r="M91" s="19"/>
      <c r="N91" s="38"/>
      <c r="O91" s="21"/>
      <c r="P91" s="21"/>
      <c r="Q91" s="21"/>
      <c r="R91" s="21"/>
      <c r="S91" s="21"/>
      <c r="T91" s="21"/>
      <c r="U91" s="21"/>
      <c r="V91" s="21"/>
      <c r="W91" s="21"/>
      <c r="X91" s="22"/>
      <c r="Y91" s="40"/>
      <c r="Z91" s="40"/>
      <c r="AA91" s="40"/>
      <c r="AB91" s="40"/>
      <c r="AC91" s="40"/>
      <c r="AD91" s="40"/>
      <c r="AE91" s="22"/>
    </row>
    <row r="92">
      <c r="A92" s="34" t="str">
        <f t="shared" si="1"/>
        <v>45961Back</v>
      </c>
      <c r="B92" s="35" t="s">
        <v>32</v>
      </c>
      <c r="C92" s="36">
        <v>45961.0</v>
      </c>
      <c r="D92" s="37" t="s">
        <v>31</v>
      </c>
      <c r="E92" s="37" t="s">
        <v>31</v>
      </c>
      <c r="F92" s="37"/>
      <c r="G92" s="37"/>
      <c r="H92" s="19"/>
      <c r="I92" s="19"/>
      <c r="J92" s="19"/>
      <c r="K92" s="19"/>
      <c r="L92" s="19"/>
      <c r="M92" s="19"/>
      <c r="N92" s="38"/>
      <c r="O92" s="21"/>
      <c r="P92" s="21"/>
      <c r="Q92" s="21"/>
      <c r="R92" s="21"/>
      <c r="S92" s="21"/>
      <c r="T92" s="21"/>
      <c r="U92" s="21"/>
      <c r="V92" s="21"/>
      <c r="W92" s="21"/>
      <c r="X92" s="22"/>
      <c r="Y92" s="40"/>
      <c r="Z92" s="40"/>
      <c r="AA92" s="40"/>
      <c r="AB92" s="40"/>
      <c r="AC92" s="40"/>
      <c r="AD92" s="40"/>
      <c r="AE92" s="22"/>
    </row>
    <row r="93">
      <c r="A93" s="25" t="str">
        <f t="shared" si="1"/>
        <v>45961TotalTotal</v>
      </c>
      <c r="B93" s="26" t="s">
        <v>32</v>
      </c>
      <c r="C93" s="27">
        <v>45961.0</v>
      </c>
      <c r="D93" s="28" t="s">
        <v>39</v>
      </c>
      <c r="E93" s="28" t="s">
        <v>39</v>
      </c>
      <c r="F93" s="28" t="s">
        <v>39</v>
      </c>
      <c r="G93" s="28" t="s">
        <v>39</v>
      </c>
      <c r="H93" s="41">
        <f t="shared" ref="H93:K93" si="37">SUM(H85:H92)</f>
        <v>0</v>
      </c>
      <c r="I93" s="41">
        <f t="shared" si="37"/>
        <v>0</v>
      </c>
      <c r="J93" s="41">
        <f t="shared" si="37"/>
        <v>0</v>
      </c>
      <c r="K93" s="41">
        <f t="shared" si="37"/>
        <v>0</v>
      </c>
      <c r="L93" s="41"/>
      <c r="M93" s="41">
        <f>SUM(M85:M92)</f>
        <v>0</v>
      </c>
      <c r="N93" s="42"/>
      <c r="O93" s="43">
        <f t="shared" ref="O93:T93" si="38">SUM(O85:O92)</f>
        <v>0</v>
      </c>
      <c r="P93" s="43">
        <f t="shared" si="38"/>
        <v>0</v>
      </c>
      <c r="Q93" s="43">
        <f t="shared" si="38"/>
        <v>0</v>
      </c>
      <c r="R93" s="43">
        <f t="shared" si="38"/>
        <v>0</v>
      </c>
      <c r="S93" s="43">
        <f t="shared" si="38"/>
        <v>0</v>
      </c>
      <c r="T93" s="43">
        <f t="shared" si="38"/>
        <v>0</v>
      </c>
      <c r="U93" s="43"/>
      <c r="V93" s="43">
        <f t="shared" ref="V93:W93" si="39">SUM(V85:V92)</f>
        <v>0</v>
      </c>
      <c r="W93" s="43">
        <f t="shared" si="39"/>
        <v>0</v>
      </c>
      <c r="X93" s="32"/>
      <c r="Y93" s="41"/>
      <c r="Z93" s="41">
        <f>SUM(Z85:Z92)</f>
        <v>0</v>
      </c>
      <c r="AA93" s="41"/>
      <c r="AB93" s="41"/>
      <c r="AC93" s="41">
        <f>SUM(AC85:AC92)</f>
        <v>0</v>
      </c>
      <c r="AD93" s="41"/>
      <c r="AE93" s="22"/>
    </row>
    <row r="94">
      <c r="A94" s="34" t="str">
        <f t="shared" si="1"/>
        <v>45991Inbound</v>
      </c>
      <c r="B94" s="35" t="s">
        <v>32</v>
      </c>
      <c r="C94" s="36">
        <v>45991.0</v>
      </c>
      <c r="D94" s="37" t="s">
        <v>33</v>
      </c>
      <c r="E94" s="37" t="s">
        <v>33</v>
      </c>
      <c r="F94" s="37"/>
      <c r="G94" s="37"/>
      <c r="H94" s="19"/>
      <c r="I94" s="19"/>
      <c r="J94" s="19"/>
      <c r="K94" s="19"/>
      <c r="L94" s="19"/>
      <c r="M94" s="19"/>
      <c r="N94" s="38"/>
      <c r="O94" s="21"/>
      <c r="P94" s="21"/>
      <c r="Q94" s="21"/>
      <c r="R94" s="21"/>
      <c r="S94" s="21"/>
      <c r="T94" s="21"/>
      <c r="U94" s="21"/>
      <c r="V94" s="21"/>
      <c r="W94" s="21"/>
      <c r="X94" s="22"/>
      <c r="Y94" s="19"/>
      <c r="Z94" s="19"/>
      <c r="AA94" s="19"/>
      <c r="AB94" s="19"/>
      <c r="AC94" s="19"/>
      <c r="AD94" s="19"/>
      <c r="AE94" s="22"/>
    </row>
    <row r="95">
      <c r="A95" s="34" t="str">
        <f t="shared" si="1"/>
        <v>45991Consumo30 Dias</v>
      </c>
      <c r="B95" s="35" t="s">
        <v>32</v>
      </c>
      <c r="C95" s="36">
        <v>45991.0</v>
      </c>
      <c r="D95" s="37" t="s">
        <v>34</v>
      </c>
      <c r="E95" s="37" t="s">
        <v>34</v>
      </c>
      <c r="F95" s="37"/>
      <c r="G95" s="37" t="s">
        <v>35</v>
      </c>
      <c r="H95" s="19"/>
      <c r="I95" s="19"/>
      <c r="J95" s="19"/>
      <c r="K95" s="19"/>
      <c r="L95" s="19"/>
      <c r="M95" s="19"/>
      <c r="N95" s="38"/>
      <c r="O95" s="21"/>
      <c r="P95" s="21"/>
      <c r="Q95" s="21"/>
      <c r="R95" s="21"/>
      <c r="S95" s="21"/>
      <c r="T95" s="21"/>
      <c r="U95" s="21"/>
      <c r="V95" s="21"/>
      <c r="W95" s="21"/>
      <c r="X95" s="22"/>
      <c r="Y95" s="19"/>
      <c r="Z95" s="19"/>
      <c r="AA95" s="19"/>
      <c r="AB95" s="19"/>
      <c r="AC95" s="19"/>
      <c r="AD95" s="19"/>
      <c r="AE95" s="22"/>
    </row>
    <row r="96">
      <c r="A96" s="34" t="str">
        <f t="shared" si="1"/>
        <v>45991Consumo60  Dias</v>
      </c>
      <c r="B96" s="35" t="s">
        <v>32</v>
      </c>
      <c r="C96" s="36">
        <v>45991.0</v>
      </c>
      <c r="D96" s="37" t="s">
        <v>34</v>
      </c>
      <c r="E96" s="37" t="s">
        <v>34</v>
      </c>
      <c r="F96" s="37"/>
      <c r="G96" s="37" t="s">
        <v>36</v>
      </c>
      <c r="H96" s="19"/>
      <c r="I96" s="19"/>
      <c r="J96" s="19"/>
      <c r="K96" s="19"/>
      <c r="L96" s="19"/>
      <c r="M96" s="19"/>
      <c r="N96" s="38"/>
      <c r="O96" s="21"/>
      <c r="P96" s="21"/>
      <c r="Q96" s="21"/>
      <c r="R96" s="21"/>
      <c r="S96" s="21"/>
      <c r="T96" s="21"/>
      <c r="U96" s="21"/>
      <c r="V96" s="21"/>
      <c r="W96" s="21"/>
      <c r="X96" s="22"/>
      <c r="Y96" s="19"/>
      <c r="Z96" s="19"/>
      <c r="AA96" s="19"/>
      <c r="AB96" s="19"/>
      <c r="AC96" s="19"/>
      <c r="AD96" s="19"/>
      <c r="AE96" s="22"/>
    </row>
    <row r="97">
      <c r="A97" s="34" t="str">
        <f t="shared" si="1"/>
        <v>45991Consumo90  Dias</v>
      </c>
      <c r="B97" s="35" t="s">
        <v>32</v>
      </c>
      <c r="C97" s="36">
        <v>45991.0</v>
      </c>
      <c r="D97" s="37" t="s">
        <v>34</v>
      </c>
      <c r="E97" s="37" t="s">
        <v>34</v>
      </c>
      <c r="F97" s="37"/>
      <c r="G97" s="37" t="s">
        <v>37</v>
      </c>
      <c r="H97" s="19"/>
      <c r="I97" s="19"/>
      <c r="J97" s="19"/>
      <c r="K97" s="19"/>
      <c r="L97" s="19"/>
      <c r="M97" s="19"/>
      <c r="N97" s="38"/>
      <c r="O97" s="21"/>
      <c r="P97" s="21"/>
      <c r="Q97" s="21"/>
      <c r="R97" s="21"/>
      <c r="S97" s="21"/>
      <c r="T97" s="21"/>
      <c r="U97" s="21"/>
      <c r="V97" s="21"/>
      <c r="W97" s="21"/>
      <c r="X97" s="22"/>
      <c r="Y97" s="19"/>
      <c r="Z97" s="19"/>
      <c r="AA97" s="19"/>
      <c r="AB97" s="19"/>
      <c r="AC97" s="19"/>
      <c r="AD97" s="19"/>
      <c r="AE97" s="22"/>
    </row>
    <row r="98">
      <c r="A98" s="34" t="str">
        <f t="shared" si="1"/>
        <v>45991Hipotecario30 Dias</v>
      </c>
      <c r="B98" s="35" t="s">
        <v>32</v>
      </c>
      <c r="C98" s="36">
        <v>45991.0</v>
      </c>
      <c r="D98" s="37" t="s">
        <v>38</v>
      </c>
      <c r="E98" s="37" t="s">
        <v>38</v>
      </c>
      <c r="F98" s="37"/>
      <c r="G98" s="37" t="s">
        <v>35</v>
      </c>
      <c r="H98" s="19"/>
      <c r="I98" s="19"/>
      <c r="J98" s="19"/>
      <c r="K98" s="19"/>
      <c r="L98" s="19"/>
      <c r="M98" s="19"/>
      <c r="N98" s="38"/>
      <c r="O98" s="21"/>
      <c r="P98" s="21"/>
      <c r="Q98" s="21"/>
      <c r="R98" s="21"/>
      <c r="S98" s="21"/>
      <c r="T98" s="21"/>
      <c r="U98" s="21"/>
      <c r="V98" s="21"/>
      <c r="W98" s="21"/>
      <c r="X98" s="22"/>
      <c r="Y98" s="19"/>
      <c r="Z98" s="19"/>
      <c r="AA98" s="19"/>
      <c r="AB98" s="19"/>
      <c r="AC98" s="19"/>
      <c r="AD98" s="19"/>
      <c r="AE98" s="22"/>
    </row>
    <row r="99">
      <c r="A99" s="34" t="str">
        <f t="shared" si="1"/>
        <v>45991Hipotecario60  Dias</v>
      </c>
      <c r="B99" s="35" t="s">
        <v>32</v>
      </c>
      <c r="C99" s="36">
        <v>45991.0</v>
      </c>
      <c r="D99" s="37" t="s">
        <v>38</v>
      </c>
      <c r="E99" s="37" t="s">
        <v>38</v>
      </c>
      <c r="F99" s="37"/>
      <c r="G99" s="37" t="s">
        <v>36</v>
      </c>
      <c r="H99" s="19"/>
      <c r="I99" s="19"/>
      <c r="J99" s="19"/>
      <c r="K99" s="19"/>
      <c r="L99" s="19"/>
      <c r="M99" s="19"/>
      <c r="N99" s="38"/>
      <c r="O99" s="21"/>
      <c r="P99" s="21"/>
      <c r="Q99" s="21"/>
      <c r="R99" s="21"/>
      <c r="S99" s="21"/>
      <c r="T99" s="21"/>
      <c r="U99" s="21"/>
      <c r="V99" s="21"/>
      <c r="W99" s="21"/>
      <c r="X99" s="22"/>
      <c r="Y99" s="19"/>
      <c r="Z99" s="19"/>
      <c r="AA99" s="19"/>
      <c r="AB99" s="19"/>
      <c r="AC99" s="19"/>
      <c r="AD99" s="19"/>
      <c r="AE99" s="22"/>
    </row>
    <row r="100">
      <c r="A100" s="34" t="str">
        <f t="shared" si="1"/>
        <v>45991Hipotecario90  Dias</v>
      </c>
      <c r="B100" s="35" t="s">
        <v>32</v>
      </c>
      <c r="C100" s="36">
        <v>45991.0</v>
      </c>
      <c r="D100" s="37" t="s">
        <v>38</v>
      </c>
      <c r="E100" s="37" t="s">
        <v>38</v>
      </c>
      <c r="F100" s="37"/>
      <c r="G100" s="37" t="s">
        <v>37</v>
      </c>
      <c r="H100" s="19"/>
      <c r="I100" s="19"/>
      <c r="J100" s="19"/>
      <c r="K100" s="19"/>
      <c r="L100" s="19"/>
      <c r="M100" s="19"/>
      <c r="N100" s="38"/>
      <c r="O100" s="21"/>
      <c r="P100" s="21"/>
      <c r="Q100" s="21"/>
      <c r="R100" s="21"/>
      <c r="S100" s="21"/>
      <c r="T100" s="21"/>
      <c r="U100" s="21"/>
      <c r="V100" s="21"/>
      <c r="W100" s="21"/>
      <c r="X100" s="22"/>
      <c r="Y100" s="19"/>
      <c r="Z100" s="19"/>
      <c r="AA100" s="19"/>
      <c r="AB100" s="19"/>
      <c r="AC100" s="19"/>
      <c r="AD100" s="19"/>
      <c r="AE100" s="22"/>
    </row>
    <row r="101">
      <c r="A101" s="34" t="str">
        <f t="shared" si="1"/>
        <v>45991Back</v>
      </c>
      <c r="B101" s="35" t="s">
        <v>32</v>
      </c>
      <c r="C101" s="36">
        <v>45991.0</v>
      </c>
      <c r="D101" s="37" t="s">
        <v>31</v>
      </c>
      <c r="E101" s="37" t="s">
        <v>31</v>
      </c>
      <c r="F101" s="37"/>
      <c r="G101" s="37"/>
      <c r="H101" s="19"/>
      <c r="I101" s="19"/>
      <c r="J101" s="19"/>
      <c r="K101" s="19"/>
      <c r="L101" s="19"/>
      <c r="M101" s="19"/>
      <c r="N101" s="38"/>
      <c r="O101" s="21"/>
      <c r="P101" s="21"/>
      <c r="Q101" s="21"/>
      <c r="R101" s="21"/>
      <c r="S101" s="21"/>
      <c r="T101" s="21"/>
      <c r="U101" s="21"/>
      <c r="V101" s="21"/>
      <c r="W101" s="21"/>
      <c r="X101" s="22"/>
      <c r="Y101" s="19"/>
      <c r="Z101" s="19"/>
      <c r="AA101" s="19"/>
      <c r="AB101" s="19"/>
      <c r="AC101" s="19"/>
      <c r="AD101" s="19"/>
      <c r="AE101" s="22"/>
    </row>
    <row r="102">
      <c r="A102" s="25" t="str">
        <f t="shared" si="1"/>
        <v>45991TotalTotal</v>
      </c>
      <c r="B102" s="26" t="s">
        <v>32</v>
      </c>
      <c r="C102" s="27">
        <v>45991.0</v>
      </c>
      <c r="D102" s="28" t="s">
        <v>39</v>
      </c>
      <c r="E102" s="28" t="s">
        <v>39</v>
      </c>
      <c r="F102" s="28" t="s">
        <v>39</v>
      </c>
      <c r="G102" s="28" t="s">
        <v>39</v>
      </c>
      <c r="H102" s="29">
        <f t="shared" ref="H102:K102" si="40">SUM(H94:H101)</f>
        <v>0</v>
      </c>
      <c r="I102" s="29">
        <f t="shared" si="40"/>
        <v>0</v>
      </c>
      <c r="J102" s="29">
        <f t="shared" si="40"/>
        <v>0</v>
      </c>
      <c r="K102" s="29">
        <f t="shared" si="40"/>
        <v>0</v>
      </c>
      <c r="L102" s="29"/>
      <c r="M102" s="29">
        <f>SUM(M94:M101)</f>
        <v>0</v>
      </c>
      <c r="N102" s="30"/>
      <c r="O102" s="31">
        <f t="shared" ref="O102:T102" si="41">SUM(O94:O101)</f>
        <v>0</v>
      </c>
      <c r="P102" s="31">
        <f t="shared" si="41"/>
        <v>0</v>
      </c>
      <c r="Q102" s="31">
        <f t="shared" si="41"/>
        <v>0</v>
      </c>
      <c r="R102" s="31">
        <f t="shared" si="41"/>
        <v>0</v>
      </c>
      <c r="S102" s="31">
        <f t="shared" si="41"/>
        <v>0</v>
      </c>
      <c r="T102" s="31">
        <f t="shared" si="41"/>
        <v>0</v>
      </c>
      <c r="U102" s="31"/>
      <c r="V102" s="31">
        <f t="shared" ref="V102:W102" si="42">SUM(V94:V101)</f>
        <v>0</v>
      </c>
      <c r="W102" s="31">
        <f t="shared" si="42"/>
        <v>0</v>
      </c>
      <c r="X102" s="32"/>
      <c r="Y102" s="29"/>
      <c r="Z102" s="29">
        <f>SUM(Z94:Z101)</f>
        <v>0</v>
      </c>
      <c r="AA102" s="29"/>
      <c r="AB102" s="29"/>
      <c r="AC102" s="29">
        <f>SUM(AC94:AC101)</f>
        <v>0</v>
      </c>
      <c r="AD102" s="29"/>
      <c r="AE102" s="22"/>
    </row>
    <row r="103">
      <c r="A103" s="34" t="str">
        <f t="shared" si="1"/>
        <v>46022Inbound</v>
      </c>
      <c r="B103" s="35" t="s">
        <v>32</v>
      </c>
      <c r="C103" s="36">
        <v>46022.0</v>
      </c>
      <c r="D103" s="37" t="s">
        <v>33</v>
      </c>
      <c r="E103" s="37" t="s">
        <v>33</v>
      </c>
      <c r="F103" s="37"/>
      <c r="G103" s="37"/>
      <c r="H103" s="19"/>
      <c r="I103" s="19"/>
      <c r="J103" s="19"/>
      <c r="K103" s="19"/>
      <c r="L103" s="19"/>
      <c r="M103" s="19"/>
      <c r="N103" s="38"/>
      <c r="O103" s="21"/>
      <c r="P103" s="21"/>
      <c r="Q103" s="21"/>
      <c r="R103" s="21"/>
      <c r="S103" s="21"/>
      <c r="T103" s="21"/>
      <c r="U103" s="21"/>
      <c r="V103" s="21"/>
      <c r="W103" s="21"/>
      <c r="X103" s="22"/>
      <c r="Y103" s="40"/>
      <c r="Z103" s="40"/>
      <c r="AA103" s="40"/>
      <c r="AB103" s="40"/>
      <c r="AC103" s="40"/>
      <c r="AD103" s="40"/>
      <c r="AE103" s="22"/>
    </row>
    <row r="104">
      <c r="A104" s="34" t="str">
        <f t="shared" si="1"/>
        <v>46022Consumo30 Dias</v>
      </c>
      <c r="B104" s="35" t="s">
        <v>32</v>
      </c>
      <c r="C104" s="36">
        <v>46022.0</v>
      </c>
      <c r="D104" s="37" t="s">
        <v>34</v>
      </c>
      <c r="E104" s="37" t="s">
        <v>34</v>
      </c>
      <c r="F104" s="37"/>
      <c r="G104" s="37" t="s">
        <v>35</v>
      </c>
      <c r="H104" s="19"/>
      <c r="I104" s="19"/>
      <c r="J104" s="19"/>
      <c r="K104" s="19"/>
      <c r="L104" s="19"/>
      <c r="M104" s="19"/>
      <c r="N104" s="38"/>
      <c r="O104" s="21"/>
      <c r="P104" s="21"/>
      <c r="Q104" s="21"/>
      <c r="R104" s="21"/>
      <c r="S104" s="21"/>
      <c r="T104" s="21"/>
      <c r="U104" s="21"/>
      <c r="V104" s="21"/>
      <c r="W104" s="21"/>
      <c r="X104" s="22"/>
      <c r="Y104" s="40"/>
      <c r="Z104" s="40"/>
      <c r="AA104" s="40"/>
      <c r="AB104" s="40"/>
      <c r="AC104" s="40"/>
      <c r="AD104" s="40"/>
      <c r="AE104" s="22"/>
    </row>
    <row r="105">
      <c r="A105" s="34" t="str">
        <f t="shared" si="1"/>
        <v>46022Consumo60  Dias</v>
      </c>
      <c r="B105" s="35" t="s">
        <v>32</v>
      </c>
      <c r="C105" s="36">
        <v>46022.0</v>
      </c>
      <c r="D105" s="37" t="s">
        <v>34</v>
      </c>
      <c r="E105" s="37" t="s">
        <v>34</v>
      </c>
      <c r="F105" s="37"/>
      <c r="G105" s="37" t="s">
        <v>36</v>
      </c>
      <c r="H105" s="19"/>
      <c r="I105" s="19"/>
      <c r="J105" s="19"/>
      <c r="K105" s="19"/>
      <c r="L105" s="19"/>
      <c r="M105" s="19"/>
      <c r="N105" s="38"/>
      <c r="O105" s="21"/>
      <c r="P105" s="21"/>
      <c r="Q105" s="21"/>
      <c r="R105" s="21"/>
      <c r="S105" s="21"/>
      <c r="T105" s="21"/>
      <c r="U105" s="21"/>
      <c r="V105" s="21"/>
      <c r="W105" s="21"/>
      <c r="X105" s="22"/>
      <c r="Y105" s="40"/>
      <c r="Z105" s="40"/>
      <c r="AA105" s="40"/>
      <c r="AB105" s="40"/>
      <c r="AC105" s="40"/>
      <c r="AD105" s="40"/>
      <c r="AE105" s="22"/>
    </row>
    <row r="106">
      <c r="A106" s="34" t="str">
        <f t="shared" si="1"/>
        <v>46022Consumo90  Dias</v>
      </c>
      <c r="B106" s="35" t="s">
        <v>32</v>
      </c>
      <c r="C106" s="36">
        <v>46022.0</v>
      </c>
      <c r="D106" s="37" t="s">
        <v>34</v>
      </c>
      <c r="E106" s="37" t="s">
        <v>34</v>
      </c>
      <c r="F106" s="37"/>
      <c r="G106" s="37" t="s">
        <v>37</v>
      </c>
      <c r="H106" s="19"/>
      <c r="I106" s="19"/>
      <c r="J106" s="19"/>
      <c r="K106" s="19"/>
      <c r="L106" s="19"/>
      <c r="M106" s="19"/>
      <c r="N106" s="38"/>
      <c r="O106" s="21"/>
      <c r="P106" s="21"/>
      <c r="Q106" s="21"/>
      <c r="R106" s="21"/>
      <c r="S106" s="21"/>
      <c r="T106" s="21"/>
      <c r="U106" s="21"/>
      <c r="V106" s="21"/>
      <c r="W106" s="21"/>
      <c r="X106" s="22"/>
      <c r="Y106" s="40"/>
      <c r="Z106" s="40"/>
      <c r="AA106" s="40"/>
      <c r="AB106" s="40"/>
      <c r="AC106" s="40"/>
      <c r="AD106" s="40"/>
      <c r="AE106" s="22"/>
    </row>
    <row r="107">
      <c r="A107" s="34" t="str">
        <f t="shared" si="1"/>
        <v>46022Hipotecario30 Dias</v>
      </c>
      <c r="B107" s="35" t="s">
        <v>32</v>
      </c>
      <c r="C107" s="36">
        <v>46022.0</v>
      </c>
      <c r="D107" s="37" t="s">
        <v>38</v>
      </c>
      <c r="E107" s="37" t="s">
        <v>38</v>
      </c>
      <c r="F107" s="37"/>
      <c r="G107" s="37" t="s">
        <v>35</v>
      </c>
      <c r="H107" s="19"/>
      <c r="I107" s="19"/>
      <c r="J107" s="19"/>
      <c r="K107" s="19"/>
      <c r="L107" s="19"/>
      <c r="M107" s="19"/>
      <c r="N107" s="38"/>
      <c r="O107" s="21"/>
      <c r="P107" s="21"/>
      <c r="Q107" s="21"/>
      <c r="R107" s="21"/>
      <c r="S107" s="21"/>
      <c r="T107" s="21"/>
      <c r="U107" s="21"/>
      <c r="V107" s="21"/>
      <c r="W107" s="21"/>
      <c r="X107" s="22"/>
      <c r="Y107" s="40"/>
      <c r="Z107" s="40"/>
      <c r="AA107" s="40"/>
      <c r="AB107" s="40"/>
      <c r="AC107" s="40"/>
      <c r="AD107" s="40"/>
      <c r="AE107" s="22"/>
    </row>
    <row r="108">
      <c r="A108" s="34" t="str">
        <f t="shared" si="1"/>
        <v>46022Hipotecario60  Dias</v>
      </c>
      <c r="B108" s="35" t="s">
        <v>32</v>
      </c>
      <c r="C108" s="36">
        <v>46022.0</v>
      </c>
      <c r="D108" s="37" t="s">
        <v>38</v>
      </c>
      <c r="E108" s="37" t="s">
        <v>38</v>
      </c>
      <c r="F108" s="37"/>
      <c r="G108" s="37" t="s">
        <v>36</v>
      </c>
      <c r="H108" s="19"/>
      <c r="I108" s="19"/>
      <c r="J108" s="19"/>
      <c r="K108" s="19"/>
      <c r="L108" s="19"/>
      <c r="M108" s="19"/>
      <c r="N108" s="38"/>
      <c r="O108" s="21"/>
      <c r="P108" s="21"/>
      <c r="Q108" s="21"/>
      <c r="R108" s="21"/>
      <c r="S108" s="21"/>
      <c r="T108" s="21"/>
      <c r="U108" s="21"/>
      <c r="V108" s="21"/>
      <c r="W108" s="21"/>
      <c r="X108" s="22"/>
      <c r="Y108" s="39"/>
      <c r="Z108" s="39"/>
      <c r="AA108" s="39"/>
      <c r="AB108" s="39"/>
      <c r="AC108" s="39"/>
      <c r="AD108" s="39"/>
      <c r="AE108" s="22"/>
    </row>
    <row r="109">
      <c r="A109" s="34" t="str">
        <f t="shared" si="1"/>
        <v>46022Hipotecario90  Dias</v>
      </c>
      <c r="B109" s="35" t="s">
        <v>32</v>
      </c>
      <c r="C109" s="36">
        <v>46022.0</v>
      </c>
      <c r="D109" s="37" t="s">
        <v>38</v>
      </c>
      <c r="E109" s="37" t="s">
        <v>38</v>
      </c>
      <c r="F109" s="37"/>
      <c r="G109" s="37" t="s">
        <v>37</v>
      </c>
      <c r="H109" s="19"/>
      <c r="I109" s="19"/>
      <c r="J109" s="19"/>
      <c r="K109" s="19"/>
      <c r="L109" s="19"/>
      <c r="M109" s="19"/>
      <c r="N109" s="38"/>
      <c r="O109" s="21"/>
      <c r="P109" s="21"/>
      <c r="Q109" s="21"/>
      <c r="R109" s="21"/>
      <c r="S109" s="21"/>
      <c r="T109" s="21"/>
      <c r="U109" s="21"/>
      <c r="V109" s="21"/>
      <c r="W109" s="21"/>
      <c r="X109" s="22"/>
      <c r="Y109" s="40"/>
      <c r="Z109" s="40"/>
      <c r="AA109" s="40"/>
      <c r="AB109" s="40"/>
      <c r="AC109" s="40"/>
      <c r="AD109" s="40"/>
      <c r="AE109" s="22"/>
    </row>
    <row r="110">
      <c r="A110" s="34" t="str">
        <f t="shared" si="1"/>
        <v>46022Back</v>
      </c>
      <c r="B110" s="35" t="s">
        <v>32</v>
      </c>
      <c r="C110" s="36">
        <v>46022.0</v>
      </c>
      <c r="D110" s="37" t="s">
        <v>31</v>
      </c>
      <c r="E110" s="37" t="s">
        <v>31</v>
      </c>
      <c r="F110" s="37"/>
      <c r="G110" s="37"/>
      <c r="H110" s="19"/>
      <c r="I110" s="19"/>
      <c r="J110" s="19"/>
      <c r="K110" s="19"/>
      <c r="L110" s="19"/>
      <c r="M110" s="19"/>
      <c r="N110" s="38"/>
      <c r="O110" s="21"/>
      <c r="P110" s="21"/>
      <c r="Q110" s="21"/>
      <c r="R110" s="21"/>
      <c r="S110" s="21"/>
      <c r="T110" s="21"/>
      <c r="U110" s="21"/>
      <c r="V110" s="21"/>
      <c r="W110" s="21"/>
      <c r="X110" s="22"/>
      <c r="Y110" s="40"/>
      <c r="Z110" s="40"/>
      <c r="AA110" s="40"/>
      <c r="AB110" s="40"/>
      <c r="AC110" s="40"/>
      <c r="AD110" s="40"/>
      <c r="AE110" s="22"/>
    </row>
    <row r="111">
      <c r="A111" s="25" t="str">
        <f t="shared" si="1"/>
        <v>46022TotalTotal</v>
      </c>
      <c r="B111" s="26" t="s">
        <v>32</v>
      </c>
      <c r="C111" s="27">
        <v>46022.0</v>
      </c>
      <c r="D111" s="28" t="s">
        <v>39</v>
      </c>
      <c r="E111" s="28" t="s">
        <v>39</v>
      </c>
      <c r="F111" s="28" t="s">
        <v>39</v>
      </c>
      <c r="G111" s="28" t="s">
        <v>39</v>
      </c>
      <c r="H111" s="41">
        <f t="shared" ref="H111:K111" si="43">SUM(H103:H110)</f>
        <v>0</v>
      </c>
      <c r="I111" s="41">
        <f t="shared" si="43"/>
        <v>0</v>
      </c>
      <c r="J111" s="41">
        <f t="shared" si="43"/>
        <v>0</v>
      </c>
      <c r="K111" s="41">
        <f t="shared" si="43"/>
        <v>0</v>
      </c>
      <c r="L111" s="41"/>
      <c r="M111" s="41">
        <f>SUM(M103:M110)</f>
        <v>0</v>
      </c>
      <c r="N111" s="42"/>
      <c r="O111" s="43">
        <f t="shared" ref="O111:T111" si="44">SUM(O103:O110)</f>
        <v>0</v>
      </c>
      <c r="P111" s="43">
        <f t="shared" si="44"/>
        <v>0</v>
      </c>
      <c r="Q111" s="43">
        <f t="shared" si="44"/>
        <v>0</v>
      </c>
      <c r="R111" s="43">
        <f t="shared" si="44"/>
        <v>0</v>
      </c>
      <c r="S111" s="43">
        <f t="shared" si="44"/>
        <v>0</v>
      </c>
      <c r="T111" s="43">
        <f t="shared" si="44"/>
        <v>0</v>
      </c>
      <c r="U111" s="43"/>
      <c r="V111" s="43">
        <f t="shared" ref="V111:W111" si="45">SUM(V103:V110)</f>
        <v>0</v>
      </c>
      <c r="W111" s="43">
        <f t="shared" si="45"/>
        <v>0</v>
      </c>
      <c r="X111" s="32"/>
      <c r="Y111" s="41"/>
      <c r="Z111" s="41">
        <f>SUM(Z103:Z110)</f>
        <v>0</v>
      </c>
      <c r="AA111" s="41"/>
      <c r="AB111" s="41"/>
      <c r="AC111" s="41">
        <f>SUM(AC103:AC110)</f>
        <v>0</v>
      </c>
      <c r="AD111" s="41"/>
      <c r="AE111" s="22"/>
    </row>
  </sheetData>
  <mergeCells count="2">
    <mergeCell ref="H2:M2"/>
    <mergeCell ref="S2:W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hidden="1" min="1" max="1" width="12.63" outlineLevel="1"/>
    <col collapsed="1" customWidth="1" min="2" max="2" width="5.75"/>
    <col customWidth="1" min="3" max="3" width="6.13"/>
    <col customWidth="1" min="4" max="4" width="16.0"/>
    <col customWidth="1" min="5" max="5" width="12.13"/>
    <col customWidth="1" min="6" max="8" width="15.88"/>
    <col customWidth="1" min="9" max="9" width="13.63"/>
    <col customWidth="1" min="10" max="11" width="15.88"/>
    <col customWidth="1" min="12" max="12" width="13.5"/>
  </cols>
  <sheetData>
    <row r="1">
      <c r="A1" s="262"/>
      <c r="B1" s="262"/>
      <c r="C1" s="262"/>
      <c r="D1" s="253"/>
      <c r="E1" s="333"/>
      <c r="F1" s="333"/>
      <c r="G1" s="333"/>
      <c r="H1" s="333"/>
      <c r="I1" s="334"/>
      <c r="J1" s="333"/>
      <c r="K1" s="333"/>
      <c r="L1" s="334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</row>
    <row r="2">
      <c r="A2" s="262"/>
      <c r="B2" s="262"/>
      <c r="C2" s="262"/>
      <c r="D2" s="253"/>
      <c r="E2" s="333"/>
      <c r="F2" s="333"/>
      <c r="G2" s="333"/>
      <c r="H2" s="333"/>
      <c r="I2" s="334"/>
      <c r="J2" s="333"/>
      <c r="K2" s="333"/>
      <c r="L2" s="334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</row>
    <row r="3">
      <c r="A3" s="249" t="s">
        <v>2</v>
      </c>
      <c r="B3" s="249" t="s">
        <v>222</v>
      </c>
      <c r="C3" s="249" t="s">
        <v>223</v>
      </c>
      <c r="D3" s="249" t="s">
        <v>224</v>
      </c>
      <c r="E3" s="250" t="s">
        <v>225</v>
      </c>
      <c r="F3" s="250" t="s">
        <v>226</v>
      </c>
      <c r="G3" s="250" t="s">
        <v>227</v>
      </c>
      <c r="H3" s="250" t="s">
        <v>228</v>
      </c>
      <c r="I3" s="252" t="s">
        <v>229</v>
      </c>
      <c r="J3" s="250" t="s">
        <v>230</v>
      </c>
      <c r="K3" s="250" t="s">
        <v>231</v>
      </c>
      <c r="L3" s="252" t="s">
        <v>232</v>
      </c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</row>
    <row r="4" hidden="1">
      <c r="A4" s="254"/>
      <c r="B4" s="254" t="s">
        <v>233</v>
      </c>
      <c r="C4" s="255">
        <v>45657.0</v>
      </c>
      <c r="D4" s="256" t="s">
        <v>234</v>
      </c>
      <c r="E4" s="335">
        <v>10009.0</v>
      </c>
      <c r="F4" s="335">
        <v>293868.66</v>
      </c>
      <c r="G4" s="335">
        <v>2386.0</v>
      </c>
      <c r="H4" s="335">
        <v>2224.0</v>
      </c>
      <c r="I4" s="336">
        <v>1.07</v>
      </c>
      <c r="J4" s="335">
        <v>63529.0</v>
      </c>
      <c r="K4" s="335">
        <v>103142.0</v>
      </c>
      <c r="L4" s="336">
        <v>1.62</v>
      </c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</row>
    <row r="5" hidden="1">
      <c r="A5" s="254"/>
      <c r="B5" s="254" t="s">
        <v>235</v>
      </c>
      <c r="C5" s="255">
        <v>45657.0</v>
      </c>
      <c r="D5" s="256" t="s">
        <v>236</v>
      </c>
      <c r="E5" s="333"/>
      <c r="F5" s="333"/>
      <c r="G5" s="333"/>
      <c r="H5" s="333"/>
      <c r="I5" s="334"/>
      <c r="J5" s="333"/>
      <c r="K5" s="333"/>
      <c r="L5" s="334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</row>
    <row r="6" hidden="1">
      <c r="A6" s="254"/>
      <c r="B6" s="254" t="s">
        <v>237</v>
      </c>
      <c r="C6" s="255">
        <v>45657.0</v>
      </c>
      <c r="D6" s="256" t="s">
        <v>238</v>
      </c>
      <c r="E6" s="333"/>
      <c r="F6" s="333"/>
      <c r="G6" s="333"/>
      <c r="H6" s="333"/>
      <c r="I6" s="334"/>
      <c r="J6" s="333"/>
      <c r="K6" s="333"/>
      <c r="L6" s="334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</row>
    <row r="7" hidden="1">
      <c r="A7" s="254"/>
      <c r="B7" s="254" t="s">
        <v>239</v>
      </c>
      <c r="C7" s="255">
        <v>45657.0</v>
      </c>
      <c r="D7" s="256" t="s">
        <v>240</v>
      </c>
      <c r="E7" s="333"/>
      <c r="F7" s="333"/>
      <c r="G7" s="333"/>
      <c r="H7" s="333"/>
      <c r="I7" s="334"/>
      <c r="J7" s="333"/>
      <c r="K7" s="333"/>
      <c r="L7" s="334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</row>
    <row r="8" hidden="1">
      <c r="A8" s="254"/>
      <c r="B8" s="254" t="s">
        <v>241</v>
      </c>
      <c r="C8" s="255">
        <v>45657.0</v>
      </c>
      <c r="D8" s="256" t="s">
        <v>242</v>
      </c>
      <c r="E8" s="333"/>
      <c r="F8" s="333"/>
      <c r="G8" s="333"/>
      <c r="H8" s="333"/>
      <c r="I8" s="334"/>
      <c r="J8" s="333"/>
      <c r="K8" s="333"/>
      <c r="L8" s="334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</row>
    <row r="9" hidden="1">
      <c r="A9" s="254"/>
      <c r="B9" s="254" t="s">
        <v>243</v>
      </c>
      <c r="C9" s="255">
        <v>45657.0</v>
      </c>
      <c r="D9" s="256" t="s">
        <v>244</v>
      </c>
      <c r="E9" s="333"/>
      <c r="F9" s="333"/>
      <c r="G9" s="333"/>
      <c r="H9" s="333"/>
      <c r="I9" s="334"/>
      <c r="J9" s="333"/>
      <c r="K9" s="333"/>
      <c r="L9" s="334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</row>
    <row r="10" hidden="1">
      <c r="A10" s="254"/>
      <c r="B10" s="254" t="s">
        <v>245</v>
      </c>
      <c r="C10" s="255">
        <v>45657.0</v>
      </c>
      <c r="D10" s="256" t="s">
        <v>309</v>
      </c>
      <c r="E10" s="335">
        <v>7974.0</v>
      </c>
      <c r="F10" s="335">
        <v>244760.15</v>
      </c>
      <c r="G10" s="335">
        <v>3566.0</v>
      </c>
      <c r="H10" s="335">
        <v>1644.0</v>
      </c>
      <c r="I10" s="336">
        <v>2.17</v>
      </c>
      <c r="J10" s="335">
        <v>37819.0</v>
      </c>
      <c r="K10" s="335">
        <v>74721.0</v>
      </c>
      <c r="L10" s="336">
        <v>1.98</v>
      </c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</row>
    <row r="11" hidden="1">
      <c r="A11" s="254"/>
      <c r="B11" s="254" t="s">
        <v>247</v>
      </c>
      <c r="C11" s="255">
        <v>45657.0</v>
      </c>
      <c r="D11" s="256" t="s">
        <v>248</v>
      </c>
      <c r="E11" s="333"/>
      <c r="F11" s="333"/>
      <c r="G11" s="333"/>
      <c r="H11" s="333"/>
      <c r="I11" s="334"/>
      <c r="J11" s="333"/>
      <c r="K11" s="333"/>
      <c r="L11" s="334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</row>
    <row r="12" hidden="1">
      <c r="A12" s="254"/>
      <c r="B12" s="254" t="s">
        <v>249</v>
      </c>
      <c r="C12" s="255">
        <v>45657.0</v>
      </c>
      <c r="D12" s="256" t="s">
        <v>250</v>
      </c>
      <c r="E12" s="335">
        <v>6014.0</v>
      </c>
      <c r="F12" s="335">
        <v>176278.13</v>
      </c>
      <c r="G12" s="335">
        <v>1925.0</v>
      </c>
      <c r="H12" s="335">
        <v>1337.0</v>
      </c>
      <c r="I12" s="336">
        <v>1.44</v>
      </c>
      <c r="J12" s="335">
        <v>41035.0</v>
      </c>
      <c r="K12" s="335">
        <v>71529.0</v>
      </c>
      <c r="L12" s="336">
        <v>1.74</v>
      </c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 hidden="1">
      <c r="A13" s="254"/>
      <c r="B13" s="254" t="s">
        <v>251</v>
      </c>
      <c r="C13" s="255">
        <v>45657.0</v>
      </c>
      <c r="D13" s="256" t="s">
        <v>252</v>
      </c>
      <c r="E13" s="333"/>
      <c r="F13" s="333"/>
      <c r="G13" s="333"/>
      <c r="H13" s="333"/>
      <c r="I13" s="334"/>
      <c r="J13" s="333"/>
      <c r="K13" s="333"/>
      <c r="L13" s="334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</row>
    <row r="14" hidden="1">
      <c r="A14" s="254"/>
      <c r="B14" s="254" t="s">
        <v>253</v>
      </c>
      <c r="C14" s="255">
        <v>45657.0</v>
      </c>
      <c r="D14" s="256" t="s">
        <v>254</v>
      </c>
      <c r="E14" s="333"/>
      <c r="F14" s="333"/>
      <c r="G14" s="333"/>
      <c r="H14" s="333"/>
      <c r="I14" s="334"/>
      <c r="J14" s="333"/>
      <c r="K14" s="333"/>
      <c r="L14" s="334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</row>
    <row r="15" hidden="1">
      <c r="A15" s="254"/>
      <c r="B15" s="254" t="s">
        <v>255</v>
      </c>
      <c r="C15" s="255">
        <v>45657.0</v>
      </c>
      <c r="D15" s="256" t="s">
        <v>256</v>
      </c>
      <c r="E15" s="335">
        <v>121048.0</v>
      </c>
      <c r="F15" s="335">
        <v>3648553.88</v>
      </c>
      <c r="G15" s="335">
        <v>20619.0</v>
      </c>
      <c r="H15" s="335">
        <v>15611.0</v>
      </c>
      <c r="I15" s="336">
        <v>1.32</v>
      </c>
      <c r="J15" s="335">
        <v>685853.0</v>
      </c>
      <c r="K15" s="335">
        <v>544921.0</v>
      </c>
      <c r="L15" s="336">
        <v>0.79</v>
      </c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</row>
    <row r="16" hidden="1">
      <c r="A16" s="254"/>
      <c r="B16" s="254" t="s">
        <v>257</v>
      </c>
      <c r="C16" s="255">
        <v>45657.0</v>
      </c>
      <c r="D16" s="256" t="s">
        <v>258</v>
      </c>
      <c r="E16" s="333"/>
      <c r="F16" s="333"/>
      <c r="G16" s="333"/>
      <c r="H16" s="333"/>
      <c r="I16" s="334"/>
      <c r="J16" s="333"/>
      <c r="K16" s="333"/>
      <c r="L16" s="334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</row>
    <row r="17" hidden="1">
      <c r="A17" s="254"/>
      <c r="B17" s="254" t="s">
        <v>259</v>
      </c>
      <c r="C17" s="255">
        <v>45657.0</v>
      </c>
      <c r="D17" s="256" t="s">
        <v>260</v>
      </c>
      <c r="E17" s="333"/>
      <c r="F17" s="333"/>
      <c r="G17" s="333"/>
      <c r="H17" s="333"/>
      <c r="I17" s="334"/>
      <c r="J17" s="333"/>
      <c r="K17" s="333"/>
      <c r="L17" s="334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</row>
    <row r="18" hidden="1">
      <c r="A18" s="254"/>
      <c r="B18" s="254" t="s">
        <v>261</v>
      </c>
      <c r="C18" s="255">
        <v>45657.0</v>
      </c>
      <c r="D18" s="256" t="s">
        <v>262</v>
      </c>
      <c r="E18" s="333"/>
      <c r="F18" s="333"/>
      <c r="G18" s="333"/>
      <c r="H18" s="333"/>
      <c r="I18" s="334"/>
      <c r="J18" s="333"/>
      <c r="K18" s="333"/>
      <c r="L18" s="334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</row>
    <row r="19" hidden="1">
      <c r="A19" s="254"/>
      <c r="B19" s="254" t="s">
        <v>263</v>
      </c>
      <c r="C19" s="255">
        <v>45657.0</v>
      </c>
      <c r="D19" s="256" t="s">
        <v>264</v>
      </c>
      <c r="E19" s="333"/>
      <c r="F19" s="333"/>
      <c r="G19" s="333"/>
      <c r="H19" s="333"/>
      <c r="I19" s="334"/>
      <c r="J19" s="333"/>
      <c r="K19" s="333"/>
      <c r="L19" s="334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</row>
    <row r="20" hidden="1">
      <c r="A20" s="254"/>
      <c r="B20" s="254" t="s">
        <v>265</v>
      </c>
      <c r="C20" s="255">
        <v>45657.0</v>
      </c>
      <c r="D20" s="256" t="s">
        <v>266</v>
      </c>
      <c r="E20" s="333"/>
      <c r="F20" s="333"/>
      <c r="G20" s="333"/>
      <c r="H20" s="333"/>
      <c r="I20" s="334"/>
      <c r="J20" s="333"/>
      <c r="K20" s="333"/>
      <c r="L20" s="334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</row>
    <row r="21" hidden="1">
      <c r="A21" s="254"/>
      <c r="B21" s="254" t="s">
        <v>267</v>
      </c>
      <c r="C21" s="255">
        <v>45657.0</v>
      </c>
      <c r="D21" s="256" t="s">
        <v>310</v>
      </c>
      <c r="E21" s="333"/>
      <c r="F21" s="333"/>
      <c r="G21" s="333"/>
      <c r="H21" s="333"/>
      <c r="I21" s="334"/>
      <c r="J21" s="333"/>
      <c r="K21" s="333"/>
      <c r="L21" s="334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</row>
    <row r="22" hidden="1">
      <c r="A22" s="262"/>
      <c r="B22" s="263"/>
      <c r="C22" s="263">
        <v>45657.0</v>
      </c>
      <c r="D22" s="263" t="s">
        <v>39</v>
      </c>
      <c r="E22" s="264"/>
      <c r="F22" s="264"/>
      <c r="G22" s="264"/>
      <c r="H22" s="264"/>
      <c r="I22" s="290"/>
      <c r="J22" s="264"/>
      <c r="K22" s="264"/>
      <c r="L22" s="290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</row>
    <row r="23">
      <c r="A23" s="254"/>
      <c r="B23" s="254" t="s">
        <v>233</v>
      </c>
      <c r="C23" s="255">
        <v>45322.0</v>
      </c>
      <c r="D23" s="256" t="s">
        <v>234</v>
      </c>
      <c r="E23" s="270">
        <v>8150.0</v>
      </c>
      <c r="F23" s="335">
        <v>1.98745255228E11</v>
      </c>
      <c r="G23" s="335">
        <v>1.209950937E9</v>
      </c>
      <c r="H23" s="335">
        <v>1.667640595E9</v>
      </c>
      <c r="I23" s="336">
        <f t="shared" ref="I23:I26" si="1">G23/H23</f>
        <v>0.725546584</v>
      </c>
      <c r="J23" s="335">
        <v>4.3725635618E10</v>
      </c>
      <c r="K23" s="335">
        <v>7.0270170954E10</v>
      </c>
      <c r="L23" s="336">
        <f t="shared" ref="L23:L26" si="2">K23/J23</f>
        <v>1.607070314</v>
      </c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</row>
    <row r="24">
      <c r="A24" s="254"/>
      <c r="B24" s="254" t="s">
        <v>245</v>
      </c>
      <c r="C24" s="255">
        <v>45322.0</v>
      </c>
      <c r="D24" s="256" t="s">
        <v>311</v>
      </c>
      <c r="E24" s="270">
        <v>4384.0</v>
      </c>
      <c r="F24" s="335">
        <v>1.8539441552E11</v>
      </c>
      <c r="G24" s="335">
        <v>1.584055827E9</v>
      </c>
      <c r="H24" s="335">
        <v>1.394715069E9</v>
      </c>
      <c r="I24" s="336">
        <f t="shared" si="1"/>
        <v>1.13575587</v>
      </c>
      <c r="J24" s="335">
        <v>2.9073858177E10</v>
      </c>
      <c r="K24" s="335">
        <v>6.0888594326E10</v>
      </c>
      <c r="L24" s="336">
        <f t="shared" si="2"/>
        <v>2.094272936</v>
      </c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</row>
    <row r="25">
      <c r="A25" s="254"/>
      <c r="B25" s="254" t="s">
        <v>249</v>
      </c>
      <c r="C25" s="255">
        <v>45322.0</v>
      </c>
      <c r="D25" s="256" t="s">
        <v>250</v>
      </c>
      <c r="E25" s="270">
        <v>2252.0</v>
      </c>
      <c r="F25" s="335">
        <v>1.03839466046E11</v>
      </c>
      <c r="G25" s="335">
        <v>9.45040135E8</v>
      </c>
      <c r="H25" s="335">
        <v>7.919242E8</v>
      </c>
      <c r="I25" s="336">
        <f t="shared" si="1"/>
        <v>1.193346705</v>
      </c>
      <c r="J25" s="335">
        <v>2.6258136857E10</v>
      </c>
      <c r="K25" s="335">
        <v>4.1752782679E10</v>
      </c>
      <c r="L25" s="336">
        <f t="shared" si="2"/>
        <v>1.590089309</v>
      </c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</row>
    <row r="26">
      <c r="A26" s="254"/>
      <c r="B26" s="254" t="s">
        <v>255</v>
      </c>
      <c r="C26" s="255">
        <v>45322.0</v>
      </c>
      <c r="D26" s="256" t="s">
        <v>256</v>
      </c>
      <c r="E26" s="270">
        <v>105064.0</v>
      </c>
      <c r="F26" s="335">
        <v>2.794726245958E12</v>
      </c>
      <c r="G26" s="335">
        <v>7.603383695E9</v>
      </c>
      <c r="H26" s="335">
        <v>9.603878532E9</v>
      </c>
      <c r="I26" s="336">
        <f t="shared" si="1"/>
        <v>0.7916992775</v>
      </c>
      <c r="J26" s="335">
        <v>4.51667307888E11</v>
      </c>
      <c r="K26" s="335">
        <v>3.71643017018E11</v>
      </c>
      <c r="L26" s="336">
        <f t="shared" si="2"/>
        <v>0.8228246998</v>
      </c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</row>
    <row r="27">
      <c r="A27" s="254"/>
      <c r="B27" s="254" t="s">
        <v>235</v>
      </c>
      <c r="C27" s="255">
        <v>45322.0</v>
      </c>
      <c r="D27" s="256" t="s">
        <v>236</v>
      </c>
      <c r="E27" s="333"/>
      <c r="F27" s="333"/>
      <c r="G27" s="333"/>
      <c r="H27" s="333"/>
      <c r="I27" s="334"/>
      <c r="J27" s="333"/>
      <c r="K27" s="333"/>
      <c r="L27" s="334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</row>
    <row r="28">
      <c r="A28" s="254"/>
      <c r="B28" s="254" t="s">
        <v>237</v>
      </c>
      <c r="C28" s="255">
        <v>45322.0</v>
      </c>
      <c r="D28" s="256" t="s">
        <v>238</v>
      </c>
      <c r="E28" s="333"/>
      <c r="F28" s="333"/>
      <c r="G28" s="333"/>
      <c r="H28" s="333"/>
      <c r="I28" s="334"/>
      <c r="J28" s="333"/>
      <c r="K28" s="333"/>
      <c r="L28" s="334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</row>
    <row r="29">
      <c r="A29" s="254"/>
      <c r="B29" s="254" t="s">
        <v>239</v>
      </c>
      <c r="C29" s="255">
        <v>45322.0</v>
      </c>
      <c r="D29" s="256" t="s">
        <v>240</v>
      </c>
      <c r="E29" s="333"/>
      <c r="F29" s="333"/>
      <c r="G29" s="333"/>
      <c r="H29" s="333"/>
      <c r="I29" s="334"/>
      <c r="J29" s="333"/>
      <c r="K29" s="333"/>
      <c r="L29" s="334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</row>
    <row r="30">
      <c r="A30" s="254"/>
      <c r="B30" s="254" t="s">
        <v>241</v>
      </c>
      <c r="C30" s="255">
        <v>45322.0</v>
      </c>
      <c r="D30" s="256" t="s">
        <v>242</v>
      </c>
      <c r="E30" s="333"/>
      <c r="F30" s="333"/>
      <c r="G30" s="333"/>
      <c r="H30" s="333"/>
      <c r="I30" s="334"/>
      <c r="J30" s="333"/>
      <c r="K30" s="333"/>
      <c r="L30" s="334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</row>
    <row r="31">
      <c r="A31" s="254"/>
      <c r="B31" s="254" t="s">
        <v>243</v>
      </c>
      <c r="C31" s="255">
        <v>45322.0</v>
      </c>
      <c r="D31" s="256" t="s">
        <v>244</v>
      </c>
      <c r="E31" s="333"/>
      <c r="F31" s="333"/>
      <c r="G31" s="333"/>
      <c r="H31" s="333"/>
      <c r="I31" s="334"/>
      <c r="J31" s="333"/>
      <c r="K31" s="333"/>
      <c r="L31" s="334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</row>
    <row r="32">
      <c r="A32" s="254"/>
      <c r="B32" s="254" t="s">
        <v>247</v>
      </c>
      <c r="C32" s="255">
        <v>45322.0</v>
      </c>
      <c r="D32" s="256" t="s">
        <v>248</v>
      </c>
      <c r="E32" s="333"/>
      <c r="F32" s="333"/>
      <c r="G32" s="333"/>
      <c r="H32" s="333"/>
      <c r="I32" s="334"/>
      <c r="J32" s="333"/>
      <c r="K32" s="333"/>
      <c r="L32" s="334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</row>
    <row r="33">
      <c r="A33" s="254"/>
      <c r="B33" s="254" t="s">
        <v>251</v>
      </c>
      <c r="C33" s="255">
        <v>45322.0</v>
      </c>
      <c r="D33" s="256" t="s">
        <v>252</v>
      </c>
      <c r="E33" s="333"/>
      <c r="F33" s="333"/>
      <c r="G33" s="333"/>
      <c r="H33" s="333"/>
      <c r="I33" s="334"/>
      <c r="J33" s="333"/>
      <c r="K33" s="333"/>
      <c r="L33" s="334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</row>
    <row r="34">
      <c r="A34" s="254"/>
      <c r="B34" s="254" t="s">
        <v>253</v>
      </c>
      <c r="C34" s="255">
        <v>45322.0</v>
      </c>
      <c r="D34" s="256" t="s">
        <v>254</v>
      </c>
      <c r="E34" s="333"/>
      <c r="F34" s="333"/>
      <c r="G34" s="333"/>
      <c r="H34" s="333"/>
      <c r="I34" s="334"/>
      <c r="J34" s="333"/>
      <c r="K34" s="333"/>
      <c r="L34" s="334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</row>
    <row r="35">
      <c r="A35" s="254"/>
      <c r="B35" s="254" t="s">
        <v>257</v>
      </c>
      <c r="C35" s="255">
        <v>45322.0</v>
      </c>
      <c r="D35" s="256" t="s">
        <v>258</v>
      </c>
      <c r="E35" s="333"/>
      <c r="F35" s="333"/>
      <c r="G35" s="333"/>
      <c r="H35" s="333"/>
      <c r="I35" s="334"/>
      <c r="J35" s="333"/>
      <c r="K35" s="333"/>
      <c r="L35" s="334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</row>
    <row r="36">
      <c r="A36" s="254"/>
      <c r="B36" s="254" t="s">
        <v>259</v>
      </c>
      <c r="C36" s="255">
        <v>45322.0</v>
      </c>
      <c r="D36" s="256" t="s">
        <v>260</v>
      </c>
      <c r="E36" s="333"/>
      <c r="F36" s="333"/>
      <c r="G36" s="333"/>
      <c r="H36" s="333"/>
      <c r="I36" s="334"/>
      <c r="J36" s="333"/>
      <c r="K36" s="333"/>
      <c r="L36" s="334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</row>
    <row r="37">
      <c r="A37" s="254"/>
      <c r="B37" s="254" t="s">
        <v>261</v>
      </c>
      <c r="C37" s="255">
        <v>45322.0</v>
      </c>
      <c r="D37" s="256" t="s">
        <v>262</v>
      </c>
      <c r="E37" s="333"/>
      <c r="F37" s="333"/>
      <c r="G37" s="333"/>
      <c r="H37" s="333"/>
      <c r="I37" s="334"/>
      <c r="J37" s="333"/>
      <c r="K37" s="333"/>
      <c r="L37" s="334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</row>
    <row r="38">
      <c r="A38" s="254"/>
      <c r="B38" s="254" t="s">
        <v>263</v>
      </c>
      <c r="C38" s="255">
        <v>45322.0</v>
      </c>
      <c r="D38" s="256" t="s">
        <v>264</v>
      </c>
      <c r="E38" s="333"/>
      <c r="F38" s="333"/>
      <c r="G38" s="333"/>
      <c r="H38" s="333"/>
      <c r="I38" s="334"/>
      <c r="J38" s="333"/>
      <c r="K38" s="333"/>
      <c r="L38" s="334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</row>
    <row r="39">
      <c r="A39" s="254"/>
      <c r="B39" s="254" t="s">
        <v>265</v>
      </c>
      <c r="C39" s="255">
        <v>45322.0</v>
      </c>
      <c r="D39" s="256" t="s">
        <v>266</v>
      </c>
      <c r="E39" s="333"/>
      <c r="F39" s="333"/>
      <c r="G39" s="333"/>
      <c r="H39" s="333"/>
      <c r="I39" s="334"/>
      <c r="J39" s="333"/>
      <c r="K39" s="333"/>
      <c r="L39" s="334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</row>
    <row r="40">
      <c r="A40" s="254"/>
      <c r="B40" s="254" t="s">
        <v>267</v>
      </c>
      <c r="C40" s="255">
        <v>45322.0</v>
      </c>
      <c r="D40" s="256" t="s">
        <v>312</v>
      </c>
      <c r="E40" s="333"/>
      <c r="F40" s="333"/>
      <c r="G40" s="333"/>
      <c r="H40" s="333"/>
      <c r="I40" s="334"/>
      <c r="J40" s="333"/>
      <c r="K40" s="333"/>
      <c r="L40" s="334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</row>
    <row r="41">
      <c r="A41" s="262"/>
      <c r="B41" s="337"/>
      <c r="C41" s="263">
        <v>45322.0</v>
      </c>
      <c r="D41" s="337" t="s">
        <v>39</v>
      </c>
      <c r="E41" s="264">
        <f t="shared" ref="E41:H41" si="3">SUM(E23:E40)</f>
        <v>119850</v>
      </c>
      <c r="F41" s="264">
        <f t="shared" si="3"/>
        <v>3282705382752</v>
      </c>
      <c r="G41" s="264">
        <f t="shared" si="3"/>
        <v>11342430594</v>
      </c>
      <c r="H41" s="264">
        <f t="shared" si="3"/>
        <v>13458158396</v>
      </c>
      <c r="I41" s="290">
        <f t="shared" ref="I41:I45" si="5">G41/H41</f>
        <v>0.8427921756</v>
      </c>
      <c r="J41" s="264">
        <f t="shared" ref="J41:K41" si="4">SUM(J23:J40)</f>
        <v>550724938540</v>
      </c>
      <c r="K41" s="264">
        <f t="shared" si="4"/>
        <v>544554564977</v>
      </c>
      <c r="L41" s="290">
        <f t="shared" ref="L41:L45" si="6">K41/J41</f>
        <v>0.9887959068</v>
      </c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</row>
    <row r="42">
      <c r="A42" s="254"/>
      <c r="B42" s="254" t="s">
        <v>233</v>
      </c>
      <c r="C42" s="255">
        <v>45716.0</v>
      </c>
      <c r="D42" s="256" t="s">
        <v>234</v>
      </c>
      <c r="E42" s="270">
        <v>8449.0</v>
      </c>
      <c r="F42" s="335">
        <v>2.31890865169E11</v>
      </c>
      <c r="G42" s="335">
        <v>1.324578139E9</v>
      </c>
      <c r="H42" s="335">
        <v>1.402643021E9</v>
      </c>
      <c r="I42" s="336">
        <f t="shared" si="5"/>
        <v>0.9443444406</v>
      </c>
      <c r="J42" s="335">
        <v>4.5096186205E10</v>
      </c>
      <c r="K42" s="335">
        <v>7.862820994E10</v>
      </c>
      <c r="L42" s="336">
        <f t="shared" si="6"/>
        <v>1.743566731</v>
      </c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</row>
    <row r="43">
      <c r="A43" s="254"/>
      <c r="B43" s="254" t="s">
        <v>245</v>
      </c>
      <c r="C43" s="255">
        <v>45716.0</v>
      </c>
      <c r="D43" s="256" t="s">
        <v>313</v>
      </c>
      <c r="E43" s="270">
        <v>6374.0</v>
      </c>
      <c r="F43" s="335">
        <v>2.69486100778E11</v>
      </c>
      <c r="G43" s="335">
        <v>1.82698991E9</v>
      </c>
      <c r="H43" s="335">
        <v>1.870117393E9</v>
      </c>
      <c r="I43" s="336">
        <f t="shared" si="5"/>
        <v>0.9769386226</v>
      </c>
      <c r="J43" s="335">
        <v>3.7227076666E10</v>
      </c>
      <c r="K43" s="335">
        <v>8.0165279448E10</v>
      </c>
      <c r="L43" s="336">
        <f t="shared" si="6"/>
        <v>2.153413231</v>
      </c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</row>
    <row r="44">
      <c r="A44" s="254"/>
      <c r="B44" s="254" t="s">
        <v>249</v>
      </c>
      <c r="C44" s="255">
        <v>45716.0</v>
      </c>
      <c r="D44" s="256" t="s">
        <v>250</v>
      </c>
      <c r="E44" s="270">
        <v>4231.0</v>
      </c>
      <c r="F44" s="335">
        <v>1.64258097516E11</v>
      </c>
      <c r="G44" s="335">
        <v>1.699991034E9</v>
      </c>
      <c r="H44" s="335">
        <v>1.090262352E9</v>
      </c>
      <c r="I44" s="336">
        <f t="shared" si="5"/>
        <v>1.559249506</v>
      </c>
      <c r="J44" s="335">
        <v>3.6312156943E10</v>
      </c>
      <c r="K44" s="335">
        <v>5.9860938993E10</v>
      </c>
      <c r="L44" s="336">
        <f t="shared" si="6"/>
        <v>1.648509591</v>
      </c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</row>
    <row r="45">
      <c r="A45" s="254"/>
      <c r="B45" s="254" t="s">
        <v>255</v>
      </c>
      <c r="C45" s="255">
        <v>45716.0</v>
      </c>
      <c r="D45" s="256" t="s">
        <v>256</v>
      </c>
      <c r="E45" s="270">
        <v>101401.0</v>
      </c>
      <c r="F45" s="335">
        <v>2.615921128206E12</v>
      </c>
      <c r="G45" s="335">
        <v>6.917880395E9</v>
      </c>
      <c r="H45" s="335">
        <v>9.203025184E9</v>
      </c>
      <c r="I45" s="336">
        <f t="shared" si="5"/>
        <v>0.7516963451</v>
      </c>
      <c r="J45" s="335">
        <v>4.01398554997E11</v>
      </c>
      <c r="K45" s="335">
        <v>3.60282020395E11</v>
      </c>
      <c r="L45" s="336">
        <f t="shared" si="6"/>
        <v>0.8975668096</v>
      </c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</row>
    <row r="46">
      <c r="A46" s="254"/>
      <c r="B46" s="254" t="s">
        <v>235</v>
      </c>
      <c r="C46" s="255">
        <v>45716.0</v>
      </c>
      <c r="D46" s="256" t="s">
        <v>236</v>
      </c>
      <c r="E46" s="333"/>
      <c r="F46" s="333"/>
      <c r="G46" s="333"/>
      <c r="H46" s="333"/>
      <c r="I46" s="334"/>
      <c r="J46" s="333"/>
      <c r="K46" s="333"/>
      <c r="L46" s="334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</row>
    <row r="47">
      <c r="A47" s="254"/>
      <c r="B47" s="254" t="s">
        <v>237</v>
      </c>
      <c r="C47" s="255">
        <v>45716.0</v>
      </c>
      <c r="D47" s="256" t="s">
        <v>238</v>
      </c>
      <c r="E47" s="333"/>
      <c r="F47" s="333"/>
      <c r="G47" s="333"/>
      <c r="H47" s="333"/>
      <c r="I47" s="334"/>
      <c r="J47" s="333"/>
      <c r="K47" s="333"/>
      <c r="L47" s="334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</row>
    <row r="48">
      <c r="A48" s="254"/>
      <c r="B48" s="254" t="s">
        <v>239</v>
      </c>
      <c r="C48" s="255">
        <v>45716.0</v>
      </c>
      <c r="D48" s="256" t="s">
        <v>240</v>
      </c>
      <c r="E48" s="333"/>
      <c r="F48" s="333"/>
      <c r="G48" s="333"/>
      <c r="H48" s="333"/>
      <c r="I48" s="334"/>
      <c r="J48" s="333"/>
      <c r="K48" s="333"/>
      <c r="L48" s="334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</row>
    <row r="49">
      <c r="A49" s="254"/>
      <c r="B49" s="254" t="s">
        <v>241</v>
      </c>
      <c r="C49" s="255">
        <v>45716.0</v>
      </c>
      <c r="D49" s="256" t="s">
        <v>242</v>
      </c>
      <c r="E49" s="333"/>
      <c r="F49" s="333"/>
      <c r="G49" s="333"/>
      <c r="H49" s="333"/>
      <c r="I49" s="334"/>
      <c r="J49" s="333"/>
      <c r="K49" s="333"/>
      <c r="L49" s="334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</row>
    <row r="50">
      <c r="A50" s="254"/>
      <c r="B50" s="254" t="s">
        <v>243</v>
      </c>
      <c r="C50" s="255">
        <v>45716.0</v>
      </c>
      <c r="D50" s="256" t="s">
        <v>244</v>
      </c>
      <c r="E50" s="333"/>
      <c r="F50" s="333"/>
      <c r="G50" s="333"/>
      <c r="H50" s="333"/>
      <c r="I50" s="334"/>
      <c r="J50" s="333"/>
      <c r="K50" s="333"/>
      <c r="L50" s="334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</row>
    <row r="51">
      <c r="A51" s="254"/>
      <c r="B51" s="254" t="s">
        <v>247</v>
      </c>
      <c r="C51" s="255">
        <v>45716.0</v>
      </c>
      <c r="D51" s="256" t="s">
        <v>248</v>
      </c>
      <c r="E51" s="333"/>
      <c r="F51" s="333"/>
      <c r="G51" s="333"/>
      <c r="H51" s="333"/>
      <c r="I51" s="334"/>
      <c r="J51" s="333"/>
      <c r="K51" s="333"/>
      <c r="L51" s="334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</row>
    <row r="52">
      <c r="A52" s="254"/>
      <c r="B52" s="254" t="s">
        <v>251</v>
      </c>
      <c r="C52" s="255">
        <v>45716.0</v>
      </c>
      <c r="D52" s="256" t="s">
        <v>252</v>
      </c>
      <c r="E52" s="333"/>
      <c r="F52" s="333"/>
      <c r="G52" s="333"/>
      <c r="H52" s="333"/>
      <c r="I52" s="334"/>
      <c r="J52" s="333"/>
      <c r="K52" s="333"/>
      <c r="L52" s="334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</row>
    <row r="53">
      <c r="A53" s="254"/>
      <c r="B53" s="254" t="s">
        <v>253</v>
      </c>
      <c r="C53" s="255">
        <v>45716.0</v>
      </c>
      <c r="D53" s="256" t="s">
        <v>254</v>
      </c>
      <c r="E53" s="333"/>
      <c r="F53" s="333"/>
      <c r="G53" s="333"/>
      <c r="H53" s="333"/>
      <c r="I53" s="334"/>
      <c r="J53" s="333"/>
      <c r="K53" s="333"/>
      <c r="L53" s="334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</row>
    <row r="54">
      <c r="A54" s="254"/>
      <c r="B54" s="254" t="s">
        <v>257</v>
      </c>
      <c r="C54" s="255">
        <v>45716.0</v>
      </c>
      <c r="D54" s="256" t="s">
        <v>258</v>
      </c>
      <c r="E54" s="333"/>
      <c r="F54" s="333"/>
      <c r="G54" s="333"/>
      <c r="H54" s="333"/>
      <c r="I54" s="334"/>
      <c r="J54" s="333"/>
      <c r="K54" s="333"/>
      <c r="L54" s="334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</row>
    <row r="55">
      <c r="A55" s="254"/>
      <c r="B55" s="254" t="s">
        <v>259</v>
      </c>
      <c r="C55" s="255">
        <v>45716.0</v>
      </c>
      <c r="D55" s="256" t="s">
        <v>260</v>
      </c>
      <c r="E55" s="333"/>
      <c r="F55" s="333"/>
      <c r="G55" s="333"/>
      <c r="H55" s="333"/>
      <c r="I55" s="334"/>
      <c r="J55" s="333"/>
      <c r="K55" s="333"/>
      <c r="L55" s="334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</row>
    <row r="56">
      <c r="A56" s="254"/>
      <c r="B56" s="254" t="s">
        <v>261</v>
      </c>
      <c r="C56" s="255">
        <v>45716.0</v>
      </c>
      <c r="D56" s="256" t="s">
        <v>262</v>
      </c>
      <c r="E56" s="333"/>
      <c r="F56" s="333"/>
      <c r="G56" s="333"/>
      <c r="H56" s="333"/>
      <c r="I56" s="334"/>
      <c r="J56" s="333"/>
      <c r="K56" s="333"/>
      <c r="L56" s="334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</row>
    <row r="57">
      <c r="A57" s="254"/>
      <c r="B57" s="254" t="s">
        <v>263</v>
      </c>
      <c r="C57" s="255">
        <v>45716.0</v>
      </c>
      <c r="D57" s="256" t="s">
        <v>264</v>
      </c>
      <c r="E57" s="333"/>
      <c r="F57" s="333"/>
      <c r="G57" s="333"/>
      <c r="H57" s="333"/>
      <c r="I57" s="334"/>
      <c r="J57" s="333"/>
      <c r="K57" s="333"/>
      <c r="L57" s="334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</row>
    <row r="58">
      <c r="A58" s="254"/>
      <c r="B58" s="254" t="s">
        <v>265</v>
      </c>
      <c r="C58" s="255">
        <v>45716.0</v>
      </c>
      <c r="D58" s="256" t="s">
        <v>266</v>
      </c>
      <c r="E58" s="333"/>
      <c r="F58" s="333"/>
      <c r="G58" s="333"/>
      <c r="H58" s="333"/>
      <c r="I58" s="334"/>
      <c r="J58" s="333"/>
      <c r="K58" s="333"/>
      <c r="L58" s="334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</row>
    <row r="59">
      <c r="A59" s="254"/>
      <c r="B59" s="254" t="s">
        <v>267</v>
      </c>
      <c r="C59" s="255">
        <v>45716.0</v>
      </c>
      <c r="D59" s="256" t="s">
        <v>314</v>
      </c>
      <c r="E59" s="333"/>
      <c r="F59" s="333"/>
      <c r="G59" s="333"/>
      <c r="H59" s="333"/>
      <c r="I59" s="334"/>
      <c r="J59" s="333"/>
      <c r="K59" s="333"/>
      <c r="L59" s="334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</row>
    <row r="60">
      <c r="A60" s="262"/>
      <c r="B60" s="337"/>
      <c r="C60" s="263">
        <v>45716.0</v>
      </c>
      <c r="D60" s="337" t="s">
        <v>39</v>
      </c>
      <c r="E60" s="264">
        <f t="shared" ref="E60:H60" si="7">SUM(E42:E59)</f>
        <v>120455</v>
      </c>
      <c r="F60" s="264">
        <f t="shared" si="7"/>
        <v>3281556191669</v>
      </c>
      <c r="G60" s="264">
        <f t="shared" si="7"/>
        <v>11769439478</v>
      </c>
      <c r="H60" s="264">
        <f t="shared" si="7"/>
        <v>13566047950</v>
      </c>
      <c r="I60" s="290">
        <f>G60/H60</f>
        <v>0.8675658174</v>
      </c>
      <c r="J60" s="264">
        <f t="shared" ref="J60:K60" si="8">SUM(J42:J59)</f>
        <v>520033974811</v>
      </c>
      <c r="K60" s="264">
        <f t="shared" si="8"/>
        <v>578936448776</v>
      </c>
      <c r="L60" s="290">
        <f>K60/J60</f>
        <v>1.113266588</v>
      </c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</row>
    <row r="61">
      <c r="A61" s="262"/>
      <c r="B61" s="254" t="s">
        <v>233</v>
      </c>
      <c r="C61" s="255">
        <v>45747.0</v>
      </c>
      <c r="D61" s="256" t="s">
        <v>234</v>
      </c>
      <c r="E61" s="335">
        <v>5226.0</v>
      </c>
      <c r="F61" s="335">
        <v>1.37213287996E11</v>
      </c>
      <c r="G61" s="335">
        <v>1.469704319E9</v>
      </c>
      <c r="H61" s="335">
        <v>1.165969618E9</v>
      </c>
      <c r="I61" s="336">
        <v>0.0085</v>
      </c>
      <c r="J61" s="335">
        <v>2.8435315252E10</v>
      </c>
      <c r="K61" s="335">
        <v>6.4602963478E10</v>
      </c>
      <c r="L61" s="336">
        <v>0.4402</v>
      </c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</row>
    <row r="62">
      <c r="A62" s="262"/>
      <c r="B62" s="254" t="s">
        <v>235</v>
      </c>
      <c r="C62" s="255">
        <v>45747.0</v>
      </c>
      <c r="D62" s="256" t="s">
        <v>315</v>
      </c>
      <c r="E62" s="335">
        <v>8152.0</v>
      </c>
      <c r="F62" s="335">
        <v>2.80614826984E11</v>
      </c>
      <c r="G62" s="335">
        <v>1.890928843E9</v>
      </c>
      <c r="H62" s="335">
        <v>1.843239382E9</v>
      </c>
      <c r="I62" s="336">
        <v>0.0066</v>
      </c>
      <c r="J62" s="335">
        <v>3.057127937E10</v>
      </c>
      <c r="K62" s="335">
        <v>1.19101771913E11</v>
      </c>
      <c r="L62" s="336">
        <v>0.2567</v>
      </c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</row>
    <row r="63">
      <c r="A63" s="262"/>
      <c r="B63" s="254" t="s">
        <v>237</v>
      </c>
      <c r="C63" s="255">
        <v>45747.0</v>
      </c>
      <c r="D63" s="256" t="s">
        <v>250</v>
      </c>
      <c r="E63" s="335">
        <v>11564.0</v>
      </c>
      <c r="F63" s="335">
        <v>6.9029333518E11</v>
      </c>
      <c r="G63" s="335">
        <v>1.600388084E9</v>
      </c>
      <c r="H63" s="335">
        <v>1.584240182E9</v>
      </c>
      <c r="I63" s="336">
        <v>0.0023</v>
      </c>
      <c r="J63" s="335">
        <v>8.3205713158E10</v>
      </c>
      <c r="K63" s="335">
        <v>1.12171517138E11</v>
      </c>
      <c r="L63" s="336">
        <v>0.7418</v>
      </c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</row>
    <row r="64">
      <c r="A64" s="262"/>
      <c r="B64" s="254" t="s">
        <v>239</v>
      </c>
      <c r="C64" s="255">
        <v>45747.0</v>
      </c>
      <c r="D64" s="256" t="s">
        <v>256</v>
      </c>
      <c r="E64" s="335">
        <v>75459.0</v>
      </c>
      <c r="F64" s="335">
        <v>1.547040858113E12</v>
      </c>
      <c r="G64" s="335">
        <v>7.686520181E9</v>
      </c>
      <c r="H64" s="335">
        <v>6.39739573E9</v>
      </c>
      <c r="I64" s="336">
        <v>0.0041</v>
      </c>
      <c r="J64" s="335">
        <v>2.18414620383E11</v>
      </c>
      <c r="K64" s="335">
        <v>3.37288971522E11</v>
      </c>
      <c r="L64" s="336">
        <v>0.6476</v>
      </c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</row>
    <row r="65">
      <c r="A65" s="262"/>
      <c r="B65" s="254" t="s">
        <v>241</v>
      </c>
      <c r="C65" s="255">
        <v>45747.0</v>
      </c>
      <c r="D65" s="256" t="s">
        <v>236</v>
      </c>
      <c r="E65" s="333"/>
      <c r="F65" s="333"/>
      <c r="G65" s="333"/>
      <c r="H65" s="333"/>
      <c r="I65" s="334"/>
      <c r="J65" s="333"/>
      <c r="K65" s="333"/>
      <c r="L65" s="334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</row>
    <row r="66">
      <c r="A66" s="262"/>
      <c r="B66" s="254" t="s">
        <v>243</v>
      </c>
      <c r="C66" s="255">
        <v>45747.0</v>
      </c>
      <c r="D66" s="256" t="s">
        <v>238</v>
      </c>
      <c r="E66" s="333"/>
      <c r="F66" s="333"/>
      <c r="G66" s="333"/>
      <c r="H66" s="333"/>
      <c r="I66" s="334"/>
      <c r="J66" s="333"/>
      <c r="K66" s="333"/>
      <c r="L66" s="334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</row>
    <row r="67">
      <c r="A67" s="262"/>
      <c r="B67" s="254" t="s">
        <v>245</v>
      </c>
      <c r="C67" s="255">
        <v>45747.0</v>
      </c>
      <c r="D67" s="256" t="s">
        <v>240</v>
      </c>
      <c r="E67" s="333"/>
      <c r="F67" s="333"/>
      <c r="G67" s="333"/>
      <c r="H67" s="333"/>
      <c r="I67" s="334"/>
      <c r="J67" s="333"/>
      <c r="K67" s="333"/>
      <c r="L67" s="334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</row>
    <row r="68">
      <c r="A68" s="262"/>
      <c r="B68" s="254" t="s">
        <v>247</v>
      </c>
      <c r="C68" s="255">
        <v>45747.0</v>
      </c>
      <c r="D68" s="256" t="s">
        <v>242</v>
      </c>
      <c r="E68" s="333"/>
      <c r="F68" s="333"/>
      <c r="G68" s="333"/>
      <c r="H68" s="333"/>
      <c r="I68" s="334"/>
      <c r="J68" s="333"/>
      <c r="K68" s="333"/>
      <c r="L68" s="334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</row>
    <row r="69">
      <c r="A69" s="262"/>
      <c r="B69" s="254" t="s">
        <v>249</v>
      </c>
      <c r="C69" s="255">
        <v>45747.0</v>
      </c>
      <c r="D69" s="256" t="s">
        <v>244</v>
      </c>
      <c r="E69" s="333"/>
      <c r="F69" s="333"/>
      <c r="G69" s="333"/>
      <c r="H69" s="333"/>
      <c r="I69" s="334"/>
      <c r="J69" s="333"/>
      <c r="K69" s="333"/>
      <c r="L69" s="334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</row>
    <row r="70">
      <c r="A70" s="262"/>
      <c r="B70" s="254" t="s">
        <v>251</v>
      </c>
      <c r="C70" s="255">
        <v>45747.0</v>
      </c>
      <c r="D70" s="256" t="s">
        <v>248</v>
      </c>
      <c r="E70" s="333"/>
      <c r="F70" s="333"/>
      <c r="G70" s="333"/>
      <c r="H70" s="333"/>
      <c r="I70" s="334"/>
      <c r="J70" s="333"/>
      <c r="K70" s="333"/>
      <c r="L70" s="334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</row>
    <row r="71">
      <c r="A71" s="262"/>
      <c r="B71" s="254" t="s">
        <v>253</v>
      </c>
      <c r="C71" s="255">
        <v>45747.0</v>
      </c>
      <c r="D71" s="256" t="s">
        <v>252</v>
      </c>
      <c r="E71" s="333"/>
      <c r="F71" s="333"/>
      <c r="G71" s="333"/>
      <c r="H71" s="333"/>
      <c r="I71" s="334"/>
      <c r="J71" s="333"/>
      <c r="K71" s="333"/>
      <c r="L71" s="334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</row>
    <row r="72">
      <c r="A72" s="262"/>
      <c r="B72" s="254" t="s">
        <v>255</v>
      </c>
      <c r="C72" s="255">
        <v>45747.0</v>
      </c>
      <c r="D72" s="256" t="s">
        <v>254</v>
      </c>
      <c r="E72" s="333"/>
      <c r="F72" s="333"/>
      <c r="G72" s="333"/>
      <c r="H72" s="333"/>
      <c r="I72" s="334"/>
      <c r="J72" s="333"/>
      <c r="K72" s="333"/>
      <c r="L72" s="334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</row>
    <row r="73">
      <c r="A73" s="262"/>
      <c r="B73" s="254" t="s">
        <v>257</v>
      </c>
      <c r="C73" s="255">
        <v>45747.0</v>
      </c>
      <c r="D73" s="256" t="s">
        <v>258</v>
      </c>
      <c r="E73" s="333"/>
      <c r="F73" s="333"/>
      <c r="G73" s="333"/>
      <c r="H73" s="333"/>
      <c r="I73" s="334"/>
      <c r="J73" s="333"/>
      <c r="K73" s="333"/>
      <c r="L73" s="334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</row>
    <row r="74">
      <c r="A74" s="262"/>
      <c r="B74" s="254" t="s">
        <v>259</v>
      </c>
      <c r="C74" s="255">
        <v>45747.0</v>
      </c>
      <c r="D74" s="256" t="s">
        <v>260</v>
      </c>
      <c r="E74" s="333"/>
      <c r="F74" s="333"/>
      <c r="G74" s="333"/>
      <c r="H74" s="333"/>
      <c r="I74" s="334"/>
      <c r="J74" s="333"/>
      <c r="K74" s="333"/>
      <c r="L74" s="334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</row>
    <row r="75">
      <c r="A75" s="262"/>
      <c r="B75" s="254" t="s">
        <v>261</v>
      </c>
      <c r="C75" s="255">
        <v>45747.0</v>
      </c>
      <c r="D75" s="256" t="s">
        <v>262</v>
      </c>
      <c r="E75" s="333"/>
      <c r="F75" s="333"/>
      <c r="G75" s="333"/>
      <c r="H75" s="333"/>
      <c r="I75" s="334"/>
      <c r="J75" s="333"/>
      <c r="K75" s="333"/>
      <c r="L75" s="334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</row>
    <row r="76">
      <c r="A76" s="262"/>
      <c r="B76" s="254" t="s">
        <v>263</v>
      </c>
      <c r="C76" s="255">
        <v>45747.0</v>
      </c>
      <c r="D76" s="256" t="s">
        <v>264</v>
      </c>
      <c r="E76" s="333"/>
      <c r="F76" s="333"/>
      <c r="G76" s="333"/>
      <c r="H76" s="333"/>
      <c r="I76" s="334"/>
      <c r="J76" s="333"/>
      <c r="K76" s="333"/>
      <c r="L76" s="334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</row>
    <row r="77">
      <c r="A77" s="262"/>
      <c r="B77" s="254" t="s">
        <v>265</v>
      </c>
      <c r="C77" s="255">
        <v>45747.0</v>
      </c>
      <c r="D77" s="256" t="s">
        <v>266</v>
      </c>
      <c r="E77" s="333"/>
      <c r="F77" s="333"/>
      <c r="G77" s="333"/>
      <c r="H77" s="333"/>
      <c r="I77" s="334"/>
      <c r="J77" s="333"/>
      <c r="K77" s="333"/>
      <c r="L77" s="334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</row>
    <row r="78">
      <c r="A78" s="262"/>
      <c r="B78" s="254" t="s">
        <v>267</v>
      </c>
      <c r="C78" s="255">
        <v>45747.0</v>
      </c>
      <c r="D78" s="256" t="s">
        <v>316</v>
      </c>
      <c r="E78" s="333"/>
      <c r="F78" s="333"/>
      <c r="G78" s="333"/>
      <c r="H78" s="333"/>
      <c r="I78" s="334"/>
      <c r="J78" s="333"/>
      <c r="K78" s="333"/>
      <c r="L78" s="334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</row>
    <row r="79">
      <c r="A79" s="262"/>
      <c r="B79" s="337"/>
      <c r="C79" s="263">
        <v>45747.0</v>
      </c>
      <c r="D79" s="337" t="s">
        <v>39</v>
      </c>
      <c r="E79" s="264">
        <f t="shared" ref="E79:H79" si="9">SUM(E61:E78)</f>
        <v>100401</v>
      </c>
      <c r="F79" s="264">
        <f t="shared" si="9"/>
        <v>2655162308273</v>
      </c>
      <c r="G79" s="264">
        <f t="shared" si="9"/>
        <v>12647541427</v>
      </c>
      <c r="H79" s="264">
        <f t="shared" si="9"/>
        <v>10990844912</v>
      </c>
      <c r="I79" s="290">
        <f>G79/H79</f>
        <v>1.150734227</v>
      </c>
      <c r="J79" s="264">
        <f t="shared" ref="J79:K79" si="10">SUM(J61:J78)</f>
        <v>360626928163</v>
      </c>
      <c r="K79" s="264">
        <f t="shared" si="10"/>
        <v>633165224051</v>
      </c>
      <c r="L79" s="290">
        <f>K79/J79</f>
        <v>1.755734735</v>
      </c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</row>
    <row r="80">
      <c r="A80" s="262"/>
      <c r="B80" s="254" t="s">
        <v>233</v>
      </c>
      <c r="C80" s="255">
        <v>45777.0</v>
      </c>
      <c r="D80" s="256" t="s">
        <v>234</v>
      </c>
      <c r="E80" s="335">
        <v>5978.0</v>
      </c>
      <c r="F80" s="335">
        <v>1.5487372831E11</v>
      </c>
      <c r="G80" s="335">
        <v>1.630486989E9</v>
      </c>
      <c r="H80" s="335">
        <v>1.384766743E9</v>
      </c>
      <c r="I80" s="336">
        <v>0.0089</v>
      </c>
      <c r="J80" s="335">
        <v>2.9651967199E10</v>
      </c>
      <c r="K80" s="335">
        <v>6.0402047014E10</v>
      </c>
      <c r="L80" s="336">
        <v>0.4909</v>
      </c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</row>
    <row r="81">
      <c r="A81" s="262"/>
      <c r="B81" s="254" t="s">
        <v>235</v>
      </c>
      <c r="C81" s="255">
        <v>45777.0</v>
      </c>
      <c r="D81" s="256" t="s">
        <v>315</v>
      </c>
      <c r="E81" s="335">
        <v>9038.0</v>
      </c>
      <c r="F81" s="335">
        <v>3.01049573489E11</v>
      </c>
      <c r="G81" s="335">
        <v>2.179831711E9</v>
      </c>
      <c r="H81" s="335">
        <v>2.028203687E9</v>
      </c>
      <c r="I81" s="336">
        <v>0.0067</v>
      </c>
      <c r="J81" s="335">
        <v>3.2927958781E10</v>
      </c>
      <c r="K81" s="335">
        <v>1.07555411679E11</v>
      </c>
      <c r="L81" s="336">
        <v>0.3061</v>
      </c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</row>
    <row r="82">
      <c r="A82" s="262"/>
      <c r="B82" s="254" t="s">
        <v>237</v>
      </c>
      <c r="C82" s="255">
        <v>45777.0</v>
      </c>
      <c r="D82" s="256" t="s">
        <v>250</v>
      </c>
      <c r="E82" s="335">
        <v>14448.0</v>
      </c>
      <c r="F82" s="335">
        <v>9.31891451107E11</v>
      </c>
      <c r="G82" s="335">
        <v>1.904344869E9</v>
      </c>
      <c r="H82" s="335">
        <v>2.021769534E9</v>
      </c>
      <c r="I82" s="336">
        <v>0.0022</v>
      </c>
      <c r="J82" s="335">
        <v>9.9875457962E10</v>
      </c>
      <c r="K82" s="335">
        <v>9.5524191128E10</v>
      </c>
      <c r="L82" s="336">
        <v>1.0456</v>
      </c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</row>
    <row r="83">
      <c r="A83" s="262"/>
      <c r="B83" s="254" t="s">
        <v>239</v>
      </c>
      <c r="C83" s="255">
        <v>45777.0</v>
      </c>
      <c r="D83" s="256" t="s">
        <v>256</v>
      </c>
      <c r="E83" s="335">
        <v>76639.0</v>
      </c>
      <c r="F83" s="335">
        <v>1.392003798734E12</v>
      </c>
      <c r="G83" s="335">
        <v>7.060338503E9</v>
      </c>
      <c r="H83" s="335">
        <v>5.994710459E9</v>
      </c>
      <c r="I83" s="336">
        <v>0.0043</v>
      </c>
      <c r="J83" s="335">
        <v>1.8451090362E11</v>
      </c>
      <c r="K83" s="335">
        <v>2.46850552825E11</v>
      </c>
      <c r="L83" s="336">
        <v>0.7475</v>
      </c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</row>
    <row r="84">
      <c r="A84" s="262"/>
      <c r="B84" s="254" t="s">
        <v>241</v>
      </c>
      <c r="C84" s="255">
        <v>45777.0</v>
      </c>
      <c r="D84" s="256" t="s">
        <v>236</v>
      </c>
      <c r="E84" s="333"/>
      <c r="F84" s="333"/>
      <c r="G84" s="333"/>
      <c r="H84" s="333"/>
      <c r="I84" s="334"/>
      <c r="J84" s="333"/>
      <c r="K84" s="333"/>
      <c r="L84" s="334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</row>
    <row r="85">
      <c r="A85" s="262"/>
      <c r="B85" s="254" t="s">
        <v>243</v>
      </c>
      <c r="C85" s="255">
        <v>45777.0</v>
      </c>
      <c r="D85" s="256" t="s">
        <v>238</v>
      </c>
      <c r="E85" s="333"/>
      <c r="F85" s="333"/>
      <c r="G85" s="333"/>
      <c r="H85" s="333"/>
      <c r="I85" s="334"/>
      <c r="J85" s="333"/>
      <c r="K85" s="333"/>
      <c r="L85" s="334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</row>
    <row r="86">
      <c r="A86" s="262"/>
      <c r="B86" s="254" t="s">
        <v>245</v>
      </c>
      <c r="C86" s="255">
        <v>45777.0</v>
      </c>
      <c r="D86" s="256" t="s">
        <v>240</v>
      </c>
      <c r="E86" s="333"/>
      <c r="F86" s="333"/>
      <c r="G86" s="333"/>
      <c r="H86" s="333"/>
      <c r="I86" s="334"/>
      <c r="J86" s="333"/>
      <c r="K86" s="333"/>
      <c r="L86" s="334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</row>
    <row r="87">
      <c r="A87" s="262"/>
      <c r="B87" s="254" t="s">
        <v>247</v>
      </c>
      <c r="C87" s="255">
        <v>45777.0</v>
      </c>
      <c r="D87" s="256" t="s">
        <v>242</v>
      </c>
      <c r="E87" s="333"/>
      <c r="F87" s="333"/>
      <c r="G87" s="333"/>
      <c r="H87" s="333"/>
      <c r="I87" s="334"/>
      <c r="J87" s="333"/>
      <c r="K87" s="333"/>
      <c r="L87" s="334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</row>
    <row r="88">
      <c r="A88" s="262"/>
      <c r="B88" s="254" t="s">
        <v>249</v>
      </c>
      <c r="C88" s="255">
        <v>45777.0</v>
      </c>
      <c r="D88" s="256" t="s">
        <v>244</v>
      </c>
      <c r="E88" s="333"/>
      <c r="F88" s="333"/>
      <c r="G88" s="333"/>
      <c r="H88" s="333"/>
      <c r="I88" s="334"/>
      <c r="J88" s="333"/>
      <c r="K88" s="333"/>
      <c r="L88" s="334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</row>
    <row r="89">
      <c r="A89" s="262"/>
      <c r="B89" s="254" t="s">
        <v>251</v>
      </c>
      <c r="C89" s="255">
        <v>45777.0</v>
      </c>
      <c r="D89" s="256" t="s">
        <v>248</v>
      </c>
      <c r="E89" s="333"/>
      <c r="F89" s="333"/>
      <c r="G89" s="333"/>
      <c r="H89" s="333"/>
      <c r="I89" s="334"/>
      <c r="J89" s="333"/>
      <c r="K89" s="333"/>
      <c r="L89" s="334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</row>
    <row r="90">
      <c r="A90" s="262"/>
      <c r="B90" s="254" t="s">
        <v>253</v>
      </c>
      <c r="C90" s="255">
        <v>45777.0</v>
      </c>
      <c r="D90" s="256" t="s">
        <v>252</v>
      </c>
      <c r="E90" s="333"/>
      <c r="F90" s="333"/>
      <c r="G90" s="333"/>
      <c r="H90" s="333"/>
      <c r="I90" s="334"/>
      <c r="J90" s="333"/>
      <c r="K90" s="333"/>
      <c r="L90" s="334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</row>
    <row r="91">
      <c r="A91" s="262"/>
      <c r="B91" s="254" t="s">
        <v>255</v>
      </c>
      <c r="C91" s="255">
        <v>45777.0</v>
      </c>
      <c r="D91" s="256" t="s">
        <v>254</v>
      </c>
      <c r="E91" s="333"/>
      <c r="F91" s="333"/>
      <c r="G91" s="333"/>
      <c r="H91" s="333"/>
      <c r="I91" s="334"/>
      <c r="J91" s="333"/>
      <c r="K91" s="333"/>
      <c r="L91" s="334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</row>
    <row r="92">
      <c r="A92" s="262"/>
      <c r="B92" s="254" t="s">
        <v>257</v>
      </c>
      <c r="C92" s="255">
        <v>45777.0</v>
      </c>
      <c r="D92" s="256" t="s">
        <v>258</v>
      </c>
      <c r="E92" s="333"/>
      <c r="F92" s="333"/>
      <c r="G92" s="333"/>
      <c r="H92" s="333"/>
      <c r="I92" s="334"/>
      <c r="J92" s="333"/>
      <c r="K92" s="333"/>
      <c r="L92" s="334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</row>
    <row r="93">
      <c r="A93" s="262"/>
      <c r="B93" s="254" t="s">
        <v>259</v>
      </c>
      <c r="C93" s="255">
        <v>45777.0</v>
      </c>
      <c r="D93" s="256" t="s">
        <v>260</v>
      </c>
      <c r="E93" s="333"/>
      <c r="F93" s="333"/>
      <c r="G93" s="333"/>
      <c r="H93" s="333"/>
      <c r="I93" s="334"/>
      <c r="J93" s="333"/>
      <c r="K93" s="333"/>
      <c r="L93" s="334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</row>
    <row r="94">
      <c r="A94" s="262"/>
      <c r="B94" s="254" t="s">
        <v>261</v>
      </c>
      <c r="C94" s="255">
        <v>45777.0</v>
      </c>
      <c r="D94" s="256" t="s">
        <v>262</v>
      </c>
      <c r="E94" s="333"/>
      <c r="F94" s="333"/>
      <c r="G94" s="333"/>
      <c r="H94" s="333"/>
      <c r="I94" s="334"/>
      <c r="J94" s="333"/>
      <c r="K94" s="333"/>
      <c r="L94" s="334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</row>
    <row r="95">
      <c r="A95" s="262"/>
      <c r="B95" s="254" t="s">
        <v>263</v>
      </c>
      <c r="C95" s="255">
        <v>45777.0</v>
      </c>
      <c r="D95" s="256" t="s">
        <v>264</v>
      </c>
      <c r="E95" s="333"/>
      <c r="F95" s="333"/>
      <c r="G95" s="333"/>
      <c r="H95" s="333"/>
      <c r="I95" s="334"/>
      <c r="J95" s="333"/>
      <c r="K95" s="333"/>
      <c r="L95" s="334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</row>
    <row r="96">
      <c r="A96" s="262"/>
      <c r="B96" s="254" t="s">
        <v>265</v>
      </c>
      <c r="C96" s="255">
        <v>45777.0</v>
      </c>
      <c r="D96" s="256" t="s">
        <v>266</v>
      </c>
      <c r="E96" s="333"/>
      <c r="F96" s="333"/>
      <c r="G96" s="333"/>
      <c r="H96" s="333"/>
      <c r="I96" s="334"/>
      <c r="J96" s="333"/>
      <c r="K96" s="333"/>
      <c r="L96" s="334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</row>
    <row r="97">
      <c r="A97" s="262"/>
      <c r="B97" s="254" t="s">
        <v>267</v>
      </c>
      <c r="C97" s="255">
        <v>45777.0</v>
      </c>
      <c r="D97" s="256" t="s">
        <v>316</v>
      </c>
      <c r="E97" s="333"/>
      <c r="F97" s="333"/>
      <c r="G97" s="333"/>
      <c r="H97" s="333"/>
      <c r="I97" s="334"/>
      <c r="J97" s="333"/>
      <c r="K97" s="333"/>
      <c r="L97" s="334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</row>
    <row r="98">
      <c r="A98" s="262"/>
      <c r="B98" s="337"/>
      <c r="C98" s="263">
        <v>45777.0</v>
      </c>
      <c r="D98" s="337" t="s">
        <v>39</v>
      </c>
      <c r="E98" s="264">
        <f t="shared" ref="E98:H98" si="11">SUM(E80:E97)</f>
        <v>106103</v>
      </c>
      <c r="F98" s="264">
        <f t="shared" si="11"/>
        <v>2779818551640</v>
      </c>
      <c r="G98" s="264">
        <f t="shared" si="11"/>
        <v>12775002072</v>
      </c>
      <c r="H98" s="264">
        <f t="shared" si="11"/>
        <v>11429450423</v>
      </c>
      <c r="I98" s="290">
        <f>G98/H98</f>
        <v>1.117726715</v>
      </c>
      <c r="J98" s="264">
        <f t="shared" ref="J98:K98" si="12">SUM(J80:J97)</f>
        <v>346966287562</v>
      </c>
      <c r="K98" s="264">
        <f t="shared" si="12"/>
        <v>510332202646</v>
      </c>
      <c r="L98" s="290">
        <f>K98/J98</f>
        <v>1.470840888</v>
      </c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</row>
    <row r="99">
      <c r="A99" s="262"/>
      <c r="B99" s="254" t="s">
        <v>233</v>
      </c>
      <c r="C99" s="255">
        <v>45807.0</v>
      </c>
      <c r="D99" s="256" t="s">
        <v>234</v>
      </c>
      <c r="E99" s="335">
        <v>5590.0</v>
      </c>
      <c r="F99" s="335">
        <v>1.45290307108E11</v>
      </c>
      <c r="G99" s="335">
        <v>1.132445783E9</v>
      </c>
      <c r="H99" s="335">
        <v>1.188610346E9</v>
      </c>
      <c r="I99" s="336">
        <v>0.0082</v>
      </c>
      <c r="J99" s="335">
        <v>2.4813355135E10</v>
      </c>
      <c r="K99" s="335">
        <v>5.1848355342E10</v>
      </c>
      <c r="L99" s="336">
        <v>0.4786</v>
      </c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</row>
    <row r="100">
      <c r="A100" s="262"/>
      <c r="B100" s="254" t="s">
        <v>235</v>
      </c>
      <c r="C100" s="255">
        <v>45807.0</v>
      </c>
      <c r="D100" s="256" t="s">
        <v>315</v>
      </c>
      <c r="E100" s="335">
        <v>10396.0</v>
      </c>
      <c r="F100" s="335">
        <v>3.3005900596E11</v>
      </c>
      <c r="G100" s="335">
        <v>2.526918436E9</v>
      </c>
      <c r="H100" s="335">
        <v>2.436832188E9</v>
      </c>
      <c r="I100" s="336">
        <v>0.0074</v>
      </c>
      <c r="J100" s="335">
        <v>3.7278920543E10</v>
      </c>
      <c r="K100" s="335">
        <v>1.1704179795E11</v>
      </c>
      <c r="L100" s="336">
        <v>0.3185</v>
      </c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</row>
    <row r="101">
      <c r="A101" s="262"/>
      <c r="B101" s="254" t="s">
        <v>237</v>
      </c>
      <c r="C101" s="255">
        <v>45807.0</v>
      </c>
      <c r="D101" s="256" t="s">
        <v>250</v>
      </c>
      <c r="E101" s="335">
        <v>11830.0</v>
      </c>
      <c r="F101" s="335">
        <v>7.81618702812E11</v>
      </c>
      <c r="G101" s="335">
        <v>1.972037346E9</v>
      </c>
      <c r="H101" s="335">
        <v>2.13206041E9</v>
      </c>
      <c r="I101" s="336">
        <v>0.0027</v>
      </c>
      <c r="J101" s="335">
        <v>8.7073102701E10</v>
      </c>
      <c r="K101" s="335">
        <v>1.89090423696E11</v>
      </c>
      <c r="L101" s="336">
        <v>0.4605</v>
      </c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</row>
    <row r="102">
      <c r="A102" s="262"/>
      <c r="B102" s="254" t="s">
        <v>239</v>
      </c>
      <c r="C102" s="255">
        <v>45807.0</v>
      </c>
      <c r="D102" s="256" t="s">
        <v>256</v>
      </c>
      <c r="E102" s="335">
        <v>77703.0</v>
      </c>
      <c r="F102" s="335">
        <v>1.360419887922E12</v>
      </c>
      <c r="G102" s="335">
        <v>6.561442711E9</v>
      </c>
      <c r="H102" s="335">
        <v>6.044996286E9</v>
      </c>
      <c r="I102" s="336">
        <v>0.0044</v>
      </c>
      <c r="J102" s="335">
        <v>1.72985642602E11</v>
      </c>
      <c r="K102" s="335">
        <v>2.92292439515E11</v>
      </c>
      <c r="L102" s="336">
        <v>0.5918</v>
      </c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</row>
    <row r="103">
      <c r="A103" s="262"/>
      <c r="B103" s="254" t="s">
        <v>241</v>
      </c>
      <c r="C103" s="255">
        <v>45807.0</v>
      </c>
      <c r="D103" s="256" t="s">
        <v>236</v>
      </c>
      <c r="E103" s="335"/>
      <c r="F103" s="335"/>
      <c r="G103" s="335"/>
      <c r="H103" s="335"/>
      <c r="I103" s="336"/>
      <c r="J103" s="335"/>
      <c r="K103" s="335"/>
      <c r="L103" s="336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</row>
    <row r="104">
      <c r="A104" s="262"/>
      <c r="B104" s="254" t="s">
        <v>243</v>
      </c>
      <c r="C104" s="255">
        <v>45807.0</v>
      </c>
      <c r="D104" s="256" t="s">
        <v>238</v>
      </c>
      <c r="E104" s="333"/>
      <c r="F104" s="333"/>
      <c r="G104" s="333"/>
      <c r="H104" s="333"/>
      <c r="I104" s="334"/>
      <c r="J104" s="333"/>
      <c r="K104" s="333"/>
      <c r="L104" s="334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</row>
    <row r="105">
      <c r="A105" s="262"/>
      <c r="B105" s="254" t="s">
        <v>245</v>
      </c>
      <c r="C105" s="255">
        <v>45807.0</v>
      </c>
      <c r="D105" s="256" t="s">
        <v>240</v>
      </c>
      <c r="E105" s="333"/>
      <c r="F105" s="333"/>
      <c r="G105" s="333"/>
      <c r="H105" s="333"/>
      <c r="I105" s="334"/>
      <c r="J105" s="333"/>
      <c r="K105" s="333"/>
      <c r="L105" s="334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</row>
    <row r="106">
      <c r="A106" s="262"/>
      <c r="B106" s="254" t="s">
        <v>247</v>
      </c>
      <c r="C106" s="255">
        <v>45807.0</v>
      </c>
      <c r="D106" s="256" t="s">
        <v>242</v>
      </c>
      <c r="E106" s="333"/>
      <c r="F106" s="333"/>
      <c r="G106" s="333"/>
      <c r="H106" s="333"/>
      <c r="I106" s="334"/>
      <c r="J106" s="333"/>
      <c r="K106" s="333"/>
      <c r="L106" s="334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</row>
    <row r="107">
      <c r="A107" s="262"/>
      <c r="B107" s="254" t="s">
        <v>249</v>
      </c>
      <c r="C107" s="255">
        <v>45807.0</v>
      </c>
      <c r="D107" s="256" t="s">
        <v>244</v>
      </c>
      <c r="E107" s="333"/>
      <c r="F107" s="333"/>
      <c r="G107" s="333"/>
      <c r="H107" s="333"/>
      <c r="I107" s="334"/>
      <c r="J107" s="333"/>
      <c r="K107" s="333"/>
      <c r="L107" s="334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</row>
    <row r="108">
      <c r="A108" s="262"/>
      <c r="B108" s="254" t="s">
        <v>251</v>
      </c>
      <c r="C108" s="255">
        <v>45807.0</v>
      </c>
      <c r="D108" s="256" t="s">
        <v>248</v>
      </c>
      <c r="E108" s="333"/>
      <c r="F108" s="333"/>
      <c r="G108" s="333"/>
      <c r="H108" s="333"/>
      <c r="I108" s="334"/>
      <c r="J108" s="333"/>
      <c r="K108" s="333"/>
      <c r="L108" s="334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</row>
    <row r="109">
      <c r="A109" s="262"/>
      <c r="B109" s="254" t="s">
        <v>253</v>
      </c>
      <c r="C109" s="255">
        <v>45807.0</v>
      </c>
      <c r="D109" s="256" t="s">
        <v>252</v>
      </c>
      <c r="E109" s="333"/>
      <c r="F109" s="333"/>
      <c r="G109" s="333"/>
      <c r="H109" s="333"/>
      <c r="I109" s="334"/>
      <c r="J109" s="333"/>
      <c r="K109" s="333"/>
      <c r="L109" s="334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</row>
    <row r="110">
      <c r="A110" s="262"/>
      <c r="B110" s="254" t="s">
        <v>255</v>
      </c>
      <c r="C110" s="255">
        <v>45807.0</v>
      </c>
      <c r="D110" s="256" t="s">
        <v>254</v>
      </c>
      <c r="E110" s="333"/>
      <c r="F110" s="333"/>
      <c r="G110" s="333"/>
      <c r="H110" s="333"/>
      <c r="I110" s="334"/>
      <c r="J110" s="333"/>
      <c r="K110" s="333"/>
      <c r="L110" s="334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</row>
    <row r="111">
      <c r="A111" s="262"/>
      <c r="B111" s="254" t="s">
        <v>257</v>
      </c>
      <c r="C111" s="255">
        <v>45807.0</v>
      </c>
      <c r="D111" s="256" t="s">
        <v>258</v>
      </c>
      <c r="E111" s="333"/>
      <c r="F111" s="333"/>
      <c r="G111" s="333"/>
      <c r="H111" s="333"/>
      <c r="I111" s="334"/>
      <c r="J111" s="333"/>
      <c r="K111" s="333"/>
      <c r="L111" s="334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</row>
    <row r="112">
      <c r="A112" s="262"/>
      <c r="B112" s="254" t="s">
        <v>259</v>
      </c>
      <c r="C112" s="255">
        <v>45807.0</v>
      </c>
      <c r="D112" s="256" t="s">
        <v>260</v>
      </c>
      <c r="E112" s="333"/>
      <c r="F112" s="333"/>
      <c r="G112" s="333"/>
      <c r="H112" s="333"/>
      <c r="I112" s="334"/>
      <c r="J112" s="333"/>
      <c r="K112" s="333"/>
      <c r="L112" s="334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</row>
    <row r="113">
      <c r="A113" s="262"/>
      <c r="B113" s="254" t="s">
        <v>261</v>
      </c>
      <c r="C113" s="255">
        <v>45807.0</v>
      </c>
      <c r="D113" s="256" t="s">
        <v>262</v>
      </c>
      <c r="E113" s="333"/>
      <c r="F113" s="333"/>
      <c r="G113" s="333"/>
      <c r="H113" s="333"/>
      <c r="I113" s="334"/>
      <c r="J113" s="333"/>
      <c r="K113" s="333"/>
      <c r="L113" s="334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  <c r="AB113" s="253"/>
    </row>
    <row r="114">
      <c r="A114" s="262"/>
      <c r="B114" s="254" t="s">
        <v>263</v>
      </c>
      <c r="C114" s="255">
        <v>45807.0</v>
      </c>
      <c r="D114" s="256" t="s">
        <v>264</v>
      </c>
      <c r="E114" s="333"/>
      <c r="F114" s="333"/>
      <c r="G114" s="333"/>
      <c r="H114" s="333"/>
      <c r="I114" s="334"/>
      <c r="J114" s="333"/>
      <c r="K114" s="333"/>
      <c r="L114" s="334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</row>
    <row r="115">
      <c r="A115" s="262"/>
      <c r="B115" s="254" t="s">
        <v>265</v>
      </c>
      <c r="C115" s="255">
        <v>45807.0</v>
      </c>
      <c r="D115" s="256" t="s">
        <v>266</v>
      </c>
      <c r="E115" s="333"/>
      <c r="F115" s="333"/>
      <c r="G115" s="333"/>
      <c r="H115" s="333"/>
      <c r="I115" s="334"/>
      <c r="J115" s="333"/>
      <c r="K115" s="333"/>
      <c r="L115" s="334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</row>
    <row r="116">
      <c r="A116" s="262"/>
      <c r="B116" s="254" t="s">
        <v>267</v>
      </c>
      <c r="C116" s="255">
        <v>45807.0</v>
      </c>
      <c r="D116" s="256" t="s">
        <v>316</v>
      </c>
      <c r="E116" s="333"/>
      <c r="F116" s="333"/>
      <c r="G116" s="333"/>
      <c r="H116" s="333"/>
      <c r="I116" s="334"/>
      <c r="J116" s="333"/>
      <c r="K116" s="333"/>
      <c r="L116" s="334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</row>
    <row r="117">
      <c r="A117" s="262"/>
      <c r="B117" s="337"/>
      <c r="C117" s="263">
        <v>45807.0</v>
      </c>
      <c r="D117" s="337" t="s">
        <v>39</v>
      </c>
      <c r="E117" s="264">
        <v>105519.0</v>
      </c>
      <c r="F117" s="264">
        <v>2.617387903802E12</v>
      </c>
      <c r="G117" s="264">
        <v>1.2192844276E10</v>
      </c>
      <c r="H117" s="264">
        <v>1.1802499231E10</v>
      </c>
      <c r="I117" s="290">
        <v>0.0045</v>
      </c>
      <c r="J117" s="264">
        <v>3.22151020982E11</v>
      </c>
      <c r="K117" s="264">
        <v>6.50273016503E11</v>
      </c>
      <c r="L117" s="290">
        <v>0.4954</v>
      </c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</row>
    <row r="118">
      <c r="A118" s="262"/>
      <c r="B118" s="254" t="s">
        <v>233</v>
      </c>
      <c r="C118" s="72" t="s">
        <v>317</v>
      </c>
      <c r="D118" s="256" t="s">
        <v>234</v>
      </c>
      <c r="E118" s="335">
        <v>5793.0</v>
      </c>
      <c r="F118" s="335">
        <v>1.64658673563E11</v>
      </c>
      <c r="G118" s="335">
        <v>1.015642727E9</v>
      </c>
      <c r="H118" s="335">
        <v>1.380325311E9</v>
      </c>
      <c r="I118" s="336">
        <v>0.0084</v>
      </c>
      <c r="J118" s="335">
        <v>2.5138550082E10</v>
      </c>
      <c r="K118" s="335">
        <v>5.7418225453E10</v>
      </c>
      <c r="L118" s="336">
        <v>0.4378</v>
      </c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</row>
    <row r="119">
      <c r="A119" s="262"/>
      <c r="B119" s="254" t="s">
        <v>235</v>
      </c>
      <c r="C119" s="72" t="s">
        <v>317</v>
      </c>
      <c r="D119" s="256" t="s">
        <v>315</v>
      </c>
      <c r="E119" s="335">
        <v>9430.0</v>
      </c>
      <c r="F119" s="335">
        <v>3.21686183576E11</v>
      </c>
      <c r="G119" s="335">
        <v>2.166976552E9</v>
      </c>
      <c r="H119" s="335">
        <v>2.644588018E9</v>
      </c>
      <c r="I119" s="336">
        <v>0.0082</v>
      </c>
      <c r="J119" s="335">
        <v>4.1717050961E10</v>
      </c>
      <c r="K119" s="335">
        <v>1.13393452521E11</v>
      </c>
      <c r="L119" s="336">
        <v>0.3679</v>
      </c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</row>
    <row r="120">
      <c r="A120" s="262"/>
      <c r="B120" s="254" t="s">
        <v>237</v>
      </c>
      <c r="C120" s="72" t="s">
        <v>317</v>
      </c>
      <c r="D120" s="256" t="s">
        <v>250</v>
      </c>
      <c r="E120" s="335">
        <v>3032.0</v>
      </c>
      <c r="F120" s="335">
        <v>1.31599479826E11</v>
      </c>
      <c r="G120" s="335">
        <v>1.318280786E9</v>
      </c>
      <c r="H120" s="335">
        <v>1.220206289E9</v>
      </c>
      <c r="I120" s="336">
        <v>0.0093</v>
      </c>
      <c r="J120" s="335">
        <v>2.4652751923E10</v>
      </c>
      <c r="K120" s="335">
        <v>6.1110904948E10</v>
      </c>
      <c r="L120" s="336">
        <v>0.4034</v>
      </c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</row>
    <row r="121">
      <c r="A121" s="262"/>
      <c r="B121" s="254" t="s">
        <v>239</v>
      </c>
      <c r="C121" s="72" t="s">
        <v>317</v>
      </c>
      <c r="D121" s="256" t="s">
        <v>256</v>
      </c>
      <c r="E121" s="335">
        <v>67332.0</v>
      </c>
      <c r="F121" s="335">
        <v>1.602044951036E12</v>
      </c>
      <c r="G121" s="335">
        <v>5.578214541E9</v>
      </c>
      <c r="H121" s="335">
        <v>4.634164608E9</v>
      </c>
      <c r="I121" s="336">
        <v>0.0029</v>
      </c>
      <c r="J121" s="335">
        <v>1.65987868411E11</v>
      </c>
      <c r="K121" s="335">
        <v>3.28560066919E11</v>
      </c>
      <c r="L121" s="336">
        <v>0.5052</v>
      </c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</row>
    <row r="122">
      <c r="A122" s="262"/>
      <c r="B122" s="254" t="s">
        <v>241</v>
      </c>
      <c r="C122" s="72" t="s">
        <v>317</v>
      </c>
      <c r="D122" s="256" t="s">
        <v>236</v>
      </c>
      <c r="E122" s="335"/>
      <c r="F122" s="335"/>
      <c r="G122" s="335"/>
      <c r="H122" s="335"/>
      <c r="I122" s="336"/>
      <c r="J122" s="335"/>
      <c r="K122" s="335"/>
      <c r="L122" s="336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</row>
    <row r="123">
      <c r="A123" s="262"/>
      <c r="B123" s="254" t="s">
        <v>243</v>
      </c>
      <c r="C123" s="72" t="s">
        <v>317</v>
      </c>
      <c r="D123" s="256" t="s">
        <v>238</v>
      </c>
      <c r="E123" s="333"/>
      <c r="F123" s="333"/>
      <c r="G123" s="333"/>
      <c r="H123" s="333"/>
      <c r="I123" s="334"/>
      <c r="J123" s="333"/>
      <c r="K123" s="333"/>
      <c r="L123" s="334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</row>
    <row r="124">
      <c r="A124" s="262"/>
      <c r="B124" s="254" t="s">
        <v>245</v>
      </c>
      <c r="C124" s="72" t="s">
        <v>317</v>
      </c>
      <c r="D124" s="256" t="s">
        <v>240</v>
      </c>
      <c r="E124" s="333"/>
      <c r="F124" s="333"/>
      <c r="G124" s="333"/>
      <c r="H124" s="333"/>
      <c r="I124" s="334"/>
      <c r="J124" s="333"/>
      <c r="K124" s="333"/>
      <c r="L124" s="334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</row>
    <row r="125">
      <c r="A125" s="262"/>
      <c r="B125" s="254" t="s">
        <v>247</v>
      </c>
      <c r="C125" s="72" t="s">
        <v>317</v>
      </c>
      <c r="D125" s="256" t="s">
        <v>242</v>
      </c>
      <c r="E125" s="333"/>
      <c r="F125" s="333"/>
      <c r="G125" s="333"/>
      <c r="H125" s="333"/>
      <c r="I125" s="334"/>
      <c r="J125" s="333"/>
      <c r="K125" s="333"/>
      <c r="L125" s="334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</row>
    <row r="126">
      <c r="A126" s="262"/>
      <c r="B126" s="254" t="s">
        <v>249</v>
      </c>
      <c r="C126" s="72" t="s">
        <v>317</v>
      </c>
      <c r="D126" s="256" t="s">
        <v>244</v>
      </c>
      <c r="E126" s="333"/>
      <c r="F126" s="333"/>
      <c r="G126" s="333"/>
      <c r="H126" s="333"/>
      <c r="I126" s="334"/>
      <c r="J126" s="333"/>
      <c r="K126" s="333"/>
      <c r="L126" s="334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  <c r="AB126" s="253"/>
    </row>
    <row r="127">
      <c r="A127" s="262"/>
      <c r="B127" s="254" t="s">
        <v>251</v>
      </c>
      <c r="C127" s="72" t="s">
        <v>317</v>
      </c>
      <c r="D127" s="256" t="s">
        <v>248</v>
      </c>
      <c r="E127" s="333"/>
      <c r="F127" s="333"/>
      <c r="G127" s="333"/>
      <c r="H127" s="333"/>
      <c r="I127" s="334"/>
      <c r="J127" s="333"/>
      <c r="K127" s="333"/>
      <c r="L127" s="334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</row>
    <row r="128">
      <c r="A128" s="262"/>
      <c r="B128" s="254" t="s">
        <v>253</v>
      </c>
      <c r="C128" s="72" t="s">
        <v>317</v>
      </c>
      <c r="D128" s="256" t="s">
        <v>252</v>
      </c>
      <c r="E128" s="333"/>
      <c r="F128" s="333"/>
      <c r="G128" s="333"/>
      <c r="H128" s="333"/>
      <c r="I128" s="334"/>
      <c r="J128" s="333"/>
      <c r="K128" s="333"/>
      <c r="L128" s="334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</row>
    <row r="129">
      <c r="A129" s="262"/>
      <c r="B129" s="254" t="s">
        <v>255</v>
      </c>
      <c r="C129" s="72" t="s">
        <v>317</v>
      </c>
      <c r="D129" s="256" t="s">
        <v>254</v>
      </c>
      <c r="E129" s="333"/>
      <c r="F129" s="333"/>
      <c r="G129" s="333"/>
      <c r="H129" s="333"/>
      <c r="I129" s="334"/>
      <c r="J129" s="333"/>
      <c r="K129" s="333"/>
      <c r="L129" s="334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</row>
    <row r="130">
      <c r="A130" s="262"/>
      <c r="B130" s="254" t="s">
        <v>257</v>
      </c>
      <c r="C130" s="72" t="s">
        <v>317</v>
      </c>
      <c r="D130" s="256" t="s">
        <v>258</v>
      </c>
      <c r="E130" s="333"/>
      <c r="F130" s="333"/>
      <c r="G130" s="333"/>
      <c r="H130" s="333"/>
      <c r="I130" s="334"/>
      <c r="J130" s="333"/>
      <c r="K130" s="333"/>
      <c r="L130" s="334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</row>
    <row r="131">
      <c r="A131" s="262"/>
      <c r="B131" s="254" t="s">
        <v>259</v>
      </c>
      <c r="C131" s="72" t="s">
        <v>317</v>
      </c>
      <c r="D131" s="256" t="s">
        <v>260</v>
      </c>
      <c r="E131" s="333"/>
      <c r="F131" s="333"/>
      <c r="G131" s="333"/>
      <c r="H131" s="333"/>
      <c r="I131" s="334"/>
      <c r="J131" s="333"/>
      <c r="K131" s="333"/>
      <c r="L131" s="334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</row>
    <row r="132">
      <c r="A132" s="262"/>
      <c r="B132" s="254" t="s">
        <v>261</v>
      </c>
      <c r="C132" s="72" t="s">
        <v>317</v>
      </c>
      <c r="D132" s="256" t="s">
        <v>262</v>
      </c>
      <c r="E132" s="333"/>
      <c r="F132" s="333"/>
      <c r="G132" s="333"/>
      <c r="H132" s="333"/>
      <c r="I132" s="334"/>
      <c r="J132" s="333"/>
      <c r="K132" s="333"/>
      <c r="L132" s="334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</row>
    <row r="133">
      <c r="A133" s="262"/>
      <c r="B133" s="254" t="s">
        <v>263</v>
      </c>
      <c r="C133" s="72" t="s">
        <v>317</v>
      </c>
      <c r="D133" s="256" t="s">
        <v>264</v>
      </c>
      <c r="E133" s="333"/>
      <c r="F133" s="333"/>
      <c r="G133" s="333"/>
      <c r="H133" s="333"/>
      <c r="I133" s="334"/>
      <c r="J133" s="333"/>
      <c r="K133" s="333"/>
      <c r="L133" s="334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</row>
    <row r="134">
      <c r="A134" s="262"/>
      <c r="B134" s="254" t="s">
        <v>265</v>
      </c>
      <c r="C134" s="72" t="s">
        <v>317</v>
      </c>
      <c r="D134" s="256" t="s">
        <v>266</v>
      </c>
      <c r="E134" s="333"/>
      <c r="F134" s="333"/>
      <c r="G134" s="333"/>
      <c r="H134" s="333"/>
      <c r="I134" s="334"/>
      <c r="J134" s="333"/>
      <c r="K134" s="333"/>
      <c r="L134" s="334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</row>
    <row r="135">
      <c r="A135" s="262"/>
      <c r="B135" s="254" t="s">
        <v>267</v>
      </c>
      <c r="C135" s="72" t="s">
        <v>317</v>
      </c>
      <c r="D135" s="256" t="s">
        <v>316</v>
      </c>
      <c r="E135" s="333"/>
      <c r="F135" s="333"/>
      <c r="G135" s="333"/>
      <c r="H135" s="333"/>
      <c r="I135" s="334"/>
      <c r="J135" s="333"/>
      <c r="K135" s="333"/>
      <c r="L135" s="334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</row>
    <row r="136">
      <c r="A136" s="262"/>
      <c r="B136" s="337"/>
      <c r="C136" s="271" t="s">
        <v>317</v>
      </c>
      <c r="D136" s="337" t="s">
        <v>39</v>
      </c>
      <c r="E136" s="264">
        <v>85587.0</v>
      </c>
      <c r="F136" s="264">
        <v>2.219989288001E12</v>
      </c>
      <c r="G136" s="264">
        <v>1.0079114606E10</v>
      </c>
      <c r="H136" s="264">
        <v>9.879284225E9</v>
      </c>
      <c r="I136" s="290">
        <v>0.0045</v>
      </c>
      <c r="J136" s="264">
        <v>2.57496221377E11</v>
      </c>
      <c r="K136" s="264">
        <v>5.60482649841E11</v>
      </c>
      <c r="L136" s="290">
        <v>0.4594</v>
      </c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</row>
    <row r="137">
      <c r="A137" s="262"/>
      <c r="B137" s="262"/>
      <c r="C137" s="262"/>
      <c r="D137" s="253"/>
      <c r="E137" s="333"/>
      <c r="F137" s="333"/>
      <c r="G137" s="333"/>
      <c r="H137" s="333"/>
      <c r="I137" s="334"/>
      <c r="J137" s="333"/>
      <c r="K137" s="333"/>
      <c r="L137" s="334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</row>
    <row r="138">
      <c r="A138" s="262"/>
      <c r="B138" s="262"/>
      <c r="C138" s="262"/>
      <c r="D138" s="253"/>
      <c r="E138" s="333"/>
      <c r="F138" s="333"/>
      <c r="G138" s="333"/>
      <c r="H138" s="333"/>
      <c r="I138" s="334"/>
      <c r="J138" s="333"/>
      <c r="K138" s="333"/>
      <c r="L138" s="334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</row>
    <row r="139">
      <c r="A139" s="262"/>
      <c r="B139" s="262"/>
      <c r="C139" s="262"/>
      <c r="D139" s="253"/>
      <c r="E139" s="333"/>
      <c r="F139" s="333"/>
      <c r="G139" s="333"/>
      <c r="H139" s="333"/>
      <c r="I139" s="334"/>
      <c r="J139" s="333"/>
      <c r="K139" s="333"/>
      <c r="L139" s="334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</row>
    <row r="140">
      <c r="A140" s="262"/>
      <c r="B140" s="262"/>
      <c r="C140" s="262"/>
      <c r="D140" s="253"/>
      <c r="E140" s="333"/>
      <c r="F140" s="333"/>
      <c r="G140" s="333"/>
      <c r="H140" s="333"/>
      <c r="I140" s="334"/>
      <c r="J140" s="333"/>
      <c r="K140" s="333"/>
      <c r="L140" s="334"/>
      <c r="M140" s="253"/>
      <c r="N140" s="253"/>
      <c r="O140" s="253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  <c r="AB140" s="253"/>
    </row>
    <row r="141">
      <c r="A141" s="262"/>
      <c r="B141" s="262"/>
      <c r="C141" s="262"/>
      <c r="D141" s="253"/>
      <c r="E141" s="333"/>
      <c r="F141" s="333"/>
      <c r="G141" s="333"/>
      <c r="H141" s="333"/>
      <c r="I141" s="334"/>
      <c r="J141" s="333"/>
      <c r="K141" s="333"/>
      <c r="L141" s="334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</row>
    <row r="142">
      <c r="A142" s="262"/>
      <c r="B142" s="262"/>
      <c r="C142" s="262"/>
      <c r="D142" s="253"/>
      <c r="E142" s="333"/>
      <c r="F142" s="333"/>
      <c r="G142" s="333"/>
      <c r="H142" s="333"/>
      <c r="I142" s="334"/>
      <c r="J142" s="333"/>
      <c r="K142" s="333"/>
      <c r="L142" s="334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</row>
    <row r="143">
      <c r="A143" s="262"/>
      <c r="B143" s="262"/>
      <c r="C143" s="262"/>
      <c r="D143" s="253"/>
      <c r="E143" s="333"/>
      <c r="F143" s="333"/>
      <c r="G143" s="333"/>
      <c r="H143" s="333"/>
      <c r="I143" s="334"/>
      <c r="J143" s="333"/>
      <c r="K143" s="333"/>
      <c r="L143" s="334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</row>
    <row r="144">
      <c r="A144" s="262"/>
      <c r="B144" s="262"/>
      <c r="C144" s="262"/>
      <c r="D144" s="253"/>
      <c r="E144" s="333"/>
      <c r="F144" s="333"/>
      <c r="G144" s="333"/>
      <c r="H144" s="333"/>
      <c r="I144" s="334"/>
      <c r="J144" s="333"/>
      <c r="K144" s="333"/>
      <c r="L144" s="334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</row>
    <row r="145">
      <c r="A145" s="262"/>
      <c r="B145" s="262"/>
      <c r="C145" s="262"/>
      <c r="D145" s="253"/>
      <c r="E145" s="333"/>
      <c r="F145" s="333"/>
      <c r="G145" s="333"/>
      <c r="H145" s="333"/>
      <c r="I145" s="334"/>
      <c r="J145" s="333"/>
      <c r="K145" s="333"/>
      <c r="L145" s="334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</row>
    <row r="146">
      <c r="A146" s="262"/>
      <c r="B146" s="262"/>
      <c r="C146" s="262"/>
      <c r="D146" s="253"/>
      <c r="E146" s="333"/>
      <c r="F146" s="333"/>
      <c r="G146" s="333"/>
      <c r="H146" s="333"/>
      <c r="I146" s="334"/>
      <c r="J146" s="333"/>
      <c r="K146" s="333"/>
      <c r="L146" s="334"/>
      <c r="M146" s="253"/>
      <c r="N146" s="253"/>
      <c r="O146" s="253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  <c r="AB146" s="253"/>
    </row>
    <row r="147">
      <c r="A147" s="262"/>
      <c r="B147" s="262"/>
      <c r="C147" s="262"/>
      <c r="D147" s="253"/>
      <c r="E147" s="333"/>
      <c r="F147" s="333"/>
      <c r="G147" s="333"/>
      <c r="H147" s="333"/>
      <c r="I147" s="334"/>
      <c r="J147" s="333"/>
      <c r="K147" s="333"/>
      <c r="L147" s="334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</row>
    <row r="148">
      <c r="A148" s="262"/>
      <c r="B148" s="262"/>
      <c r="C148" s="262"/>
      <c r="D148" s="253"/>
      <c r="E148" s="333"/>
      <c r="F148" s="333"/>
      <c r="G148" s="333"/>
      <c r="H148" s="333"/>
      <c r="I148" s="334"/>
      <c r="J148" s="333"/>
      <c r="K148" s="333"/>
      <c r="L148" s="334"/>
      <c r="M148" s="253"/>
      <c r="N148" s="253"/>
      <c r="O148" s="253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  <c r="AB148" s="253"/>
    </row>
    <row r="149">
      <c r="A149" s="262"/>
      <c r="B149" s="262"/>
      <c r="C149" s="262"/>
      <c r="D149" s="253"/>
      <c r="E149" s="333"/>
      <c r="F149" s="333"/>
      <c r="G149" s="333"/>
      <c r="H149" s="333"/>
      <c r="I149" s="334"/>
      <c r="J149" s="333"/>
      <c r="K149" s="333"/>
      <c r="L149" s="334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  <c r="AB149" s="253"/>
    </row>
    <row r="150">
      <c r="A150" s="262"/>
      <c r="B150" s="262"/>
      <c r="C150" s="262"/>
      <c r="D150" s="253"/>
      <c r="E150" s="333"/>
      <c r="F150" s="333"/>
      <c r="G150" s="333"/>
      <c r="H150" s="333"/>
      <c r="I150" s="334"/>
      <c r="J150" s="333"/>
      <c r="K150" s="333"/>
      <c r="L150" s="334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</row>
    <row r="151">
      <c r="A151" s="262"/>
      <c r="B151" s="262"/>
      <c r="C151" s="262"/>
      <c r="D151" s="253"/>
      <c r="E151" s="333"/>
      <c r="F151" s="333"/>
      <c r="G151" s="333"/>
      <c r="H151" s="333"/>
      <c r="I151" s="334"/>
      <c r="J151" s="333"/>
      <c r="K151" s="333"/>
      <c r="L151" s="334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</row>
    <row r="152">
      <c r="A152" s="262"/>
      <c r="B152" s="262"/>
      <c r="C152" s="262"/>
      <c r="D152" s="253"/>
      <c r="E152" s="333"/>
      <c r="F152" s="333"/>
      <c r="G152" s="333"/>
      <c r="H152" s="333"/>
      <c r="I152" s="334"/>
      <c r="J152" s="333"/>
      <c r="K152" s="333"/>
      <c r="L152" s="334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</row>
    <row r="153">
      <c r="A153" s="262"/>
      <c r="B153" s="262"/>
      <c r="C153" s="262"/>
      <c r="D153" s="253"/>
      <c r="E153" s="333"/>
      <c r="F153" s="333"/>
      <c r="G153" s="333"/>
      <c r="H153" s="333"/>
      <c r="I153" s="334"/>
      <c r="J153" s="333"/>
      <c r="K153" s="333"/>
      <c r="L153" s="334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</row>
    <row r="154">
      <c r="A154" s="262"/>
      <c r="B154" s="262"/>
      <c r="C154" s="262"/>
      <c r="D154" s="253"/>
      <c r="E154" s="333"/>
      <c r="F154" s="333"/>
      <c r="G154" s="333"/>
      <c r="H154" s="333"/>
      <c r="I154" s="334"/>
      <c r="J154" s="333"/>
      <c r="K154" s="333"/>
      <c r="L154" s="334"/>
      <c r="M154" s="253"/>
      <c r="N154" s="253"/>
      <c r="O154" s="253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</row>
    <row r="155">
      <c r="A155" s="262"/>
      <c r="B155" s="262"/>
      <c r="C155" s="262"/>
      <c r="D155" s="253"/>
      <c r="E155" s="333"/>
      <c r="F155" s="333"/>
      <c r="G155" s="333"/>
      <c r="H155" s="333"/>
      <c r="I155" s="334"/>
      <c r="J155" s="333"/>
      <c r="K155" s="333"/>
      <c r="L155" s="334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  <c r="AB155" s="253"/>
    </row>
    <row r="156">
      <c r="A156" s="262"/>
      <c r="B156" s="262"/>
      <c r="C156" s="262"/>
      <c r="D156" s="253"/>
      <c r="E156" s="333"/>
      <c r="F156" s="333"/>
      <c r="G156" s="333"/>
      <c r="H156" s="333"/>
      <c r="I156" s="334"/>
      <c r="J156" s="333"/>
      <c r="K156" s="333"/>
      <c r="L156" s="334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</row>
    <row r="157">
      <c r="A157" s="262"/>
      <c r="B157" s="262"/>
      <c r="C157" s="262"/>
      <c r="D157" s="253"/>
      <c r="E157" s="333"/>
      <c r="F157" s="333"/>
      <c r="G157" s="333"/>
      <c r="H157" s="333"/>
      <c r="I157" s="334"/>
      <c r="J157" s="333"/>
      <c r="K157" s="333"/>
      <c r="L157" s="334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</row>
    <row r="158">
      <c r="A158" s="262"/>
      <c r="B158" s="262"/>
      <c r="C158" s="262"/>
      <c r="D158" s="253"/>
      <c r="E158" s="333"/>
      <c r="F158" s="333"/>
      <c r="G158" s="333"/>
      <c r="H158" s="333"/>
      <c r="I158" s="334"/>
      <c r="J158" s="333"/>
      <c r="K158" s="333"/>
      <c r="L158" s="334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</row>
    <row r="159">
      <c r="A159" s="262"/>
      <c r="B159" s="262"/>
      <c r="C159" s="262"/>
      <c r="D159" s="253"/>
      <c r="E159" s="333"/>
      <c r="F159" s="333"/>
      <c r="G159" s="333"/>
      <c r="H159" s="333"/>
      <c r="I159" s="334"/>
      <c r="J159" s="333"/>
      <c r="K159" s="333"/>
      <c r="L159" s="334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</row>
    <row r="160">
      <c r="A160" s="262"/>
      <c r="B160" s="262"/>
      <c r="C160" s="262"/>
      <c r="D160" s="253"/>
      <c r="E160" s="333"/>
      <c r="F160" s="333"/>
      <c r="G160" s="333"/>
      <c r="H160" s="333"/>
      <c r="I160" s="334"/>
      <c r="J160" s="333"/>
      <c r="K160" s="333"/>
      <c r="L160" s="334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</row>
    <row r="161">
      <c r="A161" s="262"/>
      <c r="B161" s="262"/>
      <c r="C161" s="262"/>
      <c r="D161" s="253"/>
      <c r="E161" s="333"/>
      <c r="F161" s="333"/>
      <c r="G161" s="333"/>
      <c r="H161" s="333"/>
      <c r="I161" s="334"/>
      <c r="J161" s="333"/>
      <c r="K161" s="333"/>
      <c r="L161" s="334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</row>
    <row r="162">
      <c r="A162" s="262"/>
      <c r="B162" s="262"/>
      <c r="C162" s="262"/>
      <c r="D162" s="253"/>
      <c r="E162" s="333"/>
      <c r="F162" s="333"/>
      <c r="G162" s="333"/>
      <c r="H162" s="333"/>
      <c r="I162" s="334"/>
      <c r="J162" s="333"/>
      <c r="K162" s="333"/>
      <c r="L162" s="334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</row>
    <row r="163">
      <c r="A163" s="262"/>
      <c r="B163" s="262"/>
      <c r="C163" s="262"/>
      <c r="D163" s="253"/>
      <c r="E163" s="333"/>
      <c r="F163" s="333"/>
      <c r="G163" s="333"/>
      <c r="H163" s="333"/>
      <c r="I163" s="334"/>
      <c r="J163" s="333"/>
      <c r="K163" s="333"/>
      <c r="L163" s="334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</row>
    <row r="164">
      <c r="A164" s="262"/>
      <c r="B164" s="262"/>
      <c r="C164" s="262"/>
      <c r="D164" s="253"/>
      <c r="E164" s="333"/>
      <c r="F164" s="333"/>
      <c r="G164" s="333"/>
      <c r="H164" s="333"/>
      <c r="I164" s="334"/>
      <c r="J164" s="333"/>
      <c r="K164" s="333"/>
      <c r="L164" s="334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</row>
    <row r="165">
      <c r="A165" s="262"/>
      <c r="B165" s="262"/>
      <c r="C165" s="262"/>
      <c r="D165" s="253"/>
      <c r="E165" s="333"/>
      <c r="F165" s="333"/>
      <c r="G165" s="333"/>
      <c r="H165" s="333"/>
      <c r="I165" s="334"/>
      <c r="J165" s="333"/>
      <c r="K165" s="333"/>
      <c r="L165" s="334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</row>
    <row r="166">
      <c r="A166" s="262"/>
      <c r="B166" s="262"/>
      <c r="C166" s="262"/>
      <c r="D166" s="253"/>
      <c r="E166" s="333"/>
      <c r="F166" s="333"/>
      <c r="G166" s="333"/>
      <c r="H166" s="333"/>
      <c r="I166" s="334"/>
      <c r="J166" s="333"/>
      <c r="K166" s="333"/>
      <c r="L166" s="334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</row>
    <row r="167">
      <c r="A167" s="262"/>
      <c r="B167" s="262"/>
      <c r="C167" s="262"/>
      <c r="D167" s="253"/>
      <c r="E167" s="333"/>
      <c r="F167" s="333"/>
      <c r="G167" s="333"/>
      <c r="H167" s="333"/>
      <c r="I167" s="334"/>
      <c r="J167" s="333"/>
      <c r="K167" s="333"/>
      <c r="L167" s="334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</row>
    <row r="168">
      <c r="A168" s="262"/>
      <c r="B168" s="262"/>
      <c r="C168" s="262"/>
      <c r="D168" s="253"/>
      <c r="E168" s="333"/>
      <c r="F168" s="333"/>
      <c r="G168" s="333"/>
      <c r="H168" s="333"/>
      <c r="I168" s="334"/>
      <c r="J168" s="333"/>
      <c r="K168" s="333"/>
      <c r="L168" s="334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</row>
    <row r="169">
      <c r="A169" s="262"/>
      <c r="B169" s="262"/>
      <c r="C169" s="262"/>
      <c r="D169" s="253"/>
      <c r="E169" s="333"/>
      <c r="F169" s="333"/>
      <c r="G169" s="333"/>
      <c r="H169" s="333"/>
      <c r="I169" s="334"/>
      <c r="J169" s="333"/>
      <c r="K169" s="333"/>
      <c r="L169" s="334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</row>
    <row r="170">
      <c r="A170" s="262"/>
      <c r="B170" s="262"/>
      <c r="C170" s="262"/>
      <c r="D170" s="253"/>
      <c r="E170" s="333"/>
      <c r="F170" s="333"/>
      <c r="G170" s="333"/>
      <c r="H170" s="333"/>
      <c r="I170" s="334"/>
      <c r="J170" s="333"/>
      <c r="K170" s="333"/>
      <c r="L170" s="334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</row>
    <row r="171">
      <c r="A171" s="262"/>
      <c r="B171" s="262"/>
      <c r="C171" s="262"/>
      <c r="D171" s="253"/>
      <c r="E171" s="333"/>
      <c r="F171" s="333"/>
      <c r="G171" s="333"/>
      <c r="H171" s="333"/>
      <c r="I171" s="334"/>
      <c r="J171" s="333"/>
      <c r="K171" s="333"/>
      <c r="L171" s="334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</row>
    <row r="172">
      <c r="A172" s="262"/>
      <c r="B172" s="262"/>
      <c r="C172" s="262"/>
      <c r="D172" s="253"/>
      <c r="E172" s="333"/>
      <c r="F172" s="333"/>
      <c r="G172" s="333"/>
      <c r="H172" s="333"/>
      <c r="I172" s="334"/>
      <c r="J172" s="333"/>
      <c r="K172" s="333"/>
      <c r="L172" s="334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</row>
    <row r="173">
      <c r="A173" s="262"/>
      <c r="B173" s="262"/>
      <c r="C173" s="262"/>
      <c r="D173" s="253"/>
      <c r="E173" s="333"/>
      <c r="F173" s="333"/>
      <c r="G173" s="333"/>
      <c r="H173" s="333"/>
      <c r="I173" s="334"/>
      <c r="J173" s="333"/>
      <c r="K173" s="333"/>
      <c r="L173" s="334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</row>
    <row r="174">
      <c r="A174" s="262"/>
      <c r="B174" s="262"/>
      <c r="C174" s="262"/>
      <c r="D174" s="253"/>
      <c r="E174" s="333"/>
      <c r="F174" s="333"/>
      <c r="G174" s="333"/>
      <c r="H174" s="333"/>
      <c r="I174" s="334"/>
      <c r="J174" s="333"/>
      <c r="K174" s="333"/>
      <c r="L174" s="334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</row>
    <row r="175">
      <c r="A175" s="262"/>
      <c r="B175" s="262"/>
      <c r="C175" s="262"/>
      <c r="D175" s="253"/>
      <c r="E175" s="333"/>
      <c r="F175" s="333"/>
      <c r="G175" s="333"/>
      <c r="H175" s="333"/>
      <c r="I175" s="334"/>
      <c r="J175" s="333"/>
      <c r="K175" s="333"/>
      <c r="L175" s="334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</row>
    <row r="176">
      <c r="A176" s="262"/>
      <c r="B176" s="262"/>
      <c r="C176" s="262"/>
      <c r="D176" s="253"/>
      <c r="E176" s="333"/>
      <c r="F176" s="333"/>
      <c r="G176" s="333"/>
      <c r="H176" s="333"/>
      <c r="I176" s="334"/>
      <c r="J176" s="333"/>
      <c r="K176" s="333"/>
      <c r="L176" s="334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</row>
    <row r="177">
      <c r="A177" s="262"/>
      <c r="B177" s="262"/>
      <c r="C177" s="262"/>
      <c r="D177" s="253"/>
      <c r="E177" s="333"/>
      <c r="F177" s="333"/>
      <c r="G177" s="333"/>
      <c r="H177" s="333"/>
      <c r="I177" s="334"/>
      <c r="J177" s="333"/>
      <c r="K177" s="333"/>
      <c r="L177" s="334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</row>
    <row r="178">
      <c r="A178" s="262"/>
      <c r="B178" s="262"/>
      <c r="C178" s="262"/>
      <c r="D178" s="253"/>
      <c r="E178" s="333"/>
      <c r="F178" s="333"/>
      <c r="G178" s="333"/>
      <c r="H178" s="333"/>
      <c r="I178" s="334"/>
      <c r="J178" s="333"/>
      <c r="K178" s="333"/>
      <c r="L178" s="334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</row>
    <row r="179">
      <c r="A179" s="262"/>
      <c r="B179" s="262"/>
      <c r="C179" s="262"/>
      <c r="D179" s="253"/>
      <c r="E179" s="333"/>
      <c r="F179" s="333"/>
      <c r="G179" s="333"/>
      <c r="H179" s="333"/>
      <c r="I179" s="334"/>
      <c r="J179" s="333"/>
      <c r="K179" s="333"/>
      <c r="L179" s="334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</row>
    <row r="180">
      <c r="A180" s="262"/>
      <c r="B180" s="262"/>
      <c r="C180" s="262"/>
      <c r="D180" s="253"/>
      <c r="E180" s="333"/>
      <c r="F180" s="333"/>
      <c r="G180" s="333"/>
      <c r="H180" s="333"/>
      <c r="I180" s="334"/>
      <c r="J180" s="333"/>
      <c r="K180" s="333"/>
      <c r="L180" s="334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</row>
    <row r="181">
      <c r="A181" s="262"/>
      <c r="B181" s="262"/>
      <c r="C181" s="262"/>
      <c r="D181" s="253"/>
      <c r="E181" s="333"/>
      <c r="F181" s="333"/>
      <c r="G181" s="333"/>
      <c r="H181" s="333"/>
      <c r="I181" s="334"/>
      <c r="J181" s="333"/>
      <c r="K181" s="333"/>
      <c r="L181" s="334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</row>
    <row r="182">
      <c r="A182" s="262"/>
      <c r="B182" s="262"/>
      <c r="C182" s="262"/>
      <c r="D182" s="253"/>
      <c r="E182" s="333"/>
      <c r="F182" s="333"/>
      <c r="G182" s="333"/>
      <c r="H182" s="333"/>
      <c r="I182" s="334"/>
      <c r="J182" s="333"/>
      <c r="K182" s="333"/>
      <c r="L182" s="334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  <c r="AB182" s="253"/>
    </row>
    <row r="183">
      <c r="A183" s="262"/>
      <c r="B183" s="262"/>
      <c r="C183" s="262"/>
      <c r="D183" s="253"/>
      <c r="E183" s="333"/>
      <c r="F183" s="333"/>
      <c r="G183" s="333"/>
      <c r="H183" s="333"/>
      <c r="I183" s="334"/>
      <c r="J183" s="333"/>
      <c r="K183" s="333"/>
      <c r="L183" s="334"/>
      <c r="M183" s="253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</row>
    <row r="184">
      <c r="A184" s="262"/>
      <c r="B184" s="262"/>
      <c r="C184" s="262"/>
      <c r="D184" s="253"/>
      <c r="E184" s="333"/>
      <c r="F184" s="333"/>
      <c r="G184" s="333"/>
      <c r="H184" s="333"/>
      <c r="I184" s="334"/>
      <c r="J184" s="333"/>
      <c r="K184" s="333"/>
      <c r="L184" s="334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</row>
    <row r="185">
      <c r="A185" s="262"/>
      <c r="B185" s="262"/>
      <c r="C185" s="262"/>
      <c r="D185" s="253"/>
      <c r="E185" s="333"/>
      <c r="F185" s="333"/>
      <c r="G185" s="333"/>
      <c r="H185" s="333"/>
      <c r="I185" s="334"/>
      <c r="J185" s="333"/>
      <c r="K185" s="333"/>
      <c r="L185" s="334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</row>
    <row r="186">
      <c r="A186" s="262"/>
      <c r="B186" s="262"/>
      <c r="C186" s="262"/>
      <c r="D186" s="253"/>
      <c r="E186" s="333"/>
      <c r="F186" s="333"/>
      <c r="G186" s="333"/>
      <c r="H186" s="333"/>
      <c r="I186" s="334"/>
      <c r="J186" s="333"/>
      <c r="K186" s="333"/>
      <c r="L186" s="334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</row>
    <row r="187">
      <c r="A187" s="262"/>
      <c r="B187" s="262"/>
      <c r="C187" s="262"/>
      <c r="D187" s="253"/>
      <c r="E187" s="333"/>
      <c r="F187" s="333"/>
      <c r="G187" s="333"/>
      <c r="H187" s="333"/>
      <c r="I187" s="334"/>
      <c r="J187" s="333"/>
      <c r="K187" s="333"/>
      <c r="L187" s="334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</row>
    <row r="188">
      <c r="A188" s="262"/>
      <c r="B188" s="262"/>
      <c r="C188" s="262"/>
      <c r="D188" s="253"/>
      <c r="E188" s="333"/>
      <c r="F188" s="333"/>
      <c r="G188" s="333"/>
      <c r="H188" s="333"/>
      <c r="I188" s="334"/>
      <c r="J188" s="333"/>
      <c r="K188" s="333"/>
      <c r="L188" s="334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</row>
    <row r="189">
      <c r="A189" s="262"/>
      <c r="B189" s="262"/>
      <c r="C189" s="262"/>
      <c r="D189" s="253"/>
      <c r="E189" s="333"/>
      <c r="F189" s="333"/>
      <c r="G189" s="333"/>
      <c r="H189" s="333"/>
      <c r="I189" s="334"/>
      <c r="J189" s="333"/>
      <c r="K189" s="333"/>
      <c r="L189" s="334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</row>
    <row r="190">
      <c r="A190" s="262"/>
      <c r="B190" s="262"/>
      <c r="C190" s="262"/>
      <c r="D190" s="253"/>
      <c r="E190" s="333"/>
      <c r="F190" s="333"/>
      <c r="G190" s="333"/>
      <c r="H190" s="333"/>
      <c r="I190" s="334"/>
      <c r="J190" s="333"/>
      <c r="K190" s="333"/>
      <c r="L190" s="334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</row>
    <row r="191">
      <c r="A191" s="262"/>
      <c r="B191" s="262"/>
      <c r="C191" s="262"/>
      <c r="D191" s="253"/>
      <c r="E191" s="333"/>
      <c r="F191" s="333"/>
      <c r="G191" s="333"/>
      <c r="H191" s="333"/>
      <c r="I191" s="334"/>
      <c r="J191" s="333"/>
      <c r="K191" s="333"/>
      <c r="L191" s="334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</row>
    <row r="192">
      <c r="A192" s="262"/>
      <c r="B192" s="262"/>
      <c r="C192" s="262"/>
      <c r="D192" s="253"/>
      <c r="E192" s="333"/>
      <c r="F192" s="333"/>
      <c r="G192" s="333"/>
      <c r="H192" s="333"/>
      <c r="I192" s="334"/>
      <c r="J192" s="333"/>
      <c r="K192" s="333"/>
      <c r="L192" s="334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</row>
    <row r="193">
      <c r="A193" s="262"/>
      <c r="B193" s="262"/>
      <c r="C193" s="262"/>
      <c r="D193" s="253"/>
      <c r="E193" s="333"/>
      <c r="F193" s="333"/>
      <c r="G193" s="333"/>
      <c r="H193" s="333"/>
      <c r="I193" s="334"/>
      <c r="J193" s="333"/>
      <c r="K193" s="333"/>
      <c r="L193" s="334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</row>
    <row r="194">
      <c r="A194" s="262"/>
      <c r="B194" s="262"/>
      <c r="C194" s="262"/>
      <c r="D194" s="253"/>
      <c r="E194" s="333"/>
      <c r="F194" s="333"/>
      <c r="G194" s="333"/>
      <c r="H194" s="333"/>
      <c r="I194" s="334"/>
      <c r="J194" s="333"/>
      <c r="K194" s="333"/>
      <c r="L194" s="334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</row>
    <row r="195">
      <c r="A195" s="262"/>
      <c r="B195" s="262"/>
      <c r="C195" s="262"/>
      <c r="D195" s="253"/>
      <c r="E195" s="333"/>
      <c r="F195" s="333"/>
      <c r="G195" s="333"/>
      <c r="H195" s="333"/>
      <c r="I195" s="334"/>
      <c r="J195" s="333"/>
      <c r="K195" s="333"/>
      <c r="L195" s="334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</row>
    <row r="196">
      <c r="A196" s="262"/>
      <c r="B196" s="262"/>
      <c r="C196" s="262"/>
      <c r="D196" s="253"/>
      <c r="E196" s="333"/>
      <c r="F196" s="333"/>
      <c r="G196" s="333"/>
      <c r="H196" s="333"/>
      <c r="I196" s="334"/>
      <c r="J196" s="333"/>
      <c r="K196" s="333"/>
      <c r="L196" s="334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</row>
    <row r="197">
      <c r="A197" s="262"/>
      <c r="B197" s="262"/>
      <c r="C197" s="262"/>
      <c r="D197" s="253"/>
      <c r="E197" s="333"/>
      <c r="F197" s="333"/>
      <c r="G197" s="333"/>
      <c r="H197" s="333"/>
      <c r="I197" s="334"/>
      <c r="J197" s="333"/>
      <c r="K197" s="333"/>
      <c r="L197" s="334"/>
      <c r="M197" s="253"/>
      <c r="N197" s="253"/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</row>
    <row r="198">
      <c r="A198" s="262"/>
      <c r="B198" s="262"/>
      <c r="C198" s="262"/>
      <c r="D198" s="253"/>
      <c r="E198" s="333"/>
      <c r="F198" s="333"/>
      <c r="G198" s="333"/>
      <c r="H198" s="333"/>
      <c r="I198" s="334"/>
      <c r="J198" s="333"/>
      <c r="K198" s="333"/>
      <c r="L198" s="334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</row>
    <row r="199">
      <c r="A199" s="262"/>
      <c r="B199" s="262"/>
      <c r="C199" s="262"/>
      <c r="D199" s="253"/>
      <c r="E199" s="333"/>
      <c r="F199" s="333"/>
      <c r="G199" s="333"/>
      <c r="H199" s="333"/>
      <c r="I199" s="334"/>
      <c r="J199" s="333"/>
      <c r="K199" s="333"/>
      <c r="L199" s="334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</row>
    <row r="200">
      <c r="A200" s="262"/>
      <c r="B200" s="262"/>
      <c r="C200" s="262"/>
      <c r="D200" s="253"/>
      <c r="E200" s="333"/>
      <c r="F200" s="333"/>
      <c r="G200" s="333"/>
      <c r="H200" s="333"/>
      <c r="I200" s="334"/>
      <c r="J200" s="333"/>
      <c r="K200" s="333"/>
      <c r="L200" s="334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</row>
    <row r="201">
      <c r="A201" s="262"/>
      <c r="B201" s="262"/>
      <c r="C201" s="262"/>
      <c r="D201" s="253"/>
      <c r="E201" s="333"/>
      <c r="F201" s="333"/>
      <c r="G201" s="333"/>
      <c r="H201" s="333"/>
      <c r="I201" s="334"/>
      <c r="J201" s="333"/>
      <c r="K201" s="333"/>
      <c r="L201" s="334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</row>
    <row r="202">
      <c r="A202" s="262"/>
      <c r="B202" s="262"/>
      <c r="C202" s="262"/>
      <c r="D202" s="253"/>
      <c r="E202" s="333"/>
      <c r="F202" s="333"/>
      <c r="G202" s="333"/>
      <c r="H202" s="333"/>
      <c r="I202" s="334"/>
      <c r="J202" s="333"/>
      <c r="K202" s="333"/>
      <c r="L202" s="334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  <c r="AB202" s="253"/>
    </row>
    <row r="203">
      <c r="A203" s="262"/>
      <c r="B203" s="262"/>
      <c r="C203" s="262"/>
      <c r="D203" s="253"/>
      <c r="E203" s="333"/>
      <c r="F203" s="333"/>
      <c r="G203" s="333"/>
      <c r="H203" s="333"/>
      <c r="I203" s="334"/>
      <c r="J203" s="333"/>
      <c r="K203" s="333"/>
      <c r="L203" s="334"/>
      <c r="M203" s="253"/>
      <c r="N203" s="253"/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  <c r="AB203" s="253"/>
    </row>
    <row r="204">
      <c r="A204" s="262"/>
      <c r="B204" s="262"/>
      <c r="C204" s="262"/>
      <c r="D204" s="253"/>
      <c r="E204" s="333"/>
      <c r="F204" s="333"/>
      <c r="G204" s="333"/>
      <c r="H204" s="333"/>
      <c r="I204" s="334"/>
      <c r="J204" s="333"/>
      <c r="K204" s="333"/>
      <c r="L204" s="334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  <c r="AB204" s="253"/>
    </row>
    <row r="205">
      <c r="A205" s="262"/>
      <c r="B205" s="262"/>
      <c r="C205" s="262"/>
      <c r="D205" s="253"/>
      <c r="E205" s="333"/>
      <c r="F205" s="333"/>
      <c r="G205" s="333"/>
      <c r="H205" s="333"/>
      <c r="I205" s="334"/>
      <c r="J205" s="333"/>
      <c r="K205" s="333"/>
      <c r="L205" s="334"/>
      <c r="M205" s="253"/>
      <c r="N205" s="253"/>
      <c r="O205" s="25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  <c r="AB205" s="253"/>
    </row>
    <row r="206">
      <c r="A206" s="262"/>
      <c r="B206" s="262"/>
      <c r="C206" s="262"/>
      <c r="D206" s="253"/>
      <c r="E206" s="333"/>
      <c r="F206" s="333"/>
      <c r="G206" s="333"/>
      <c r="H206" s="333"/>
      <c r="I206" s="334"/>
      <c r="J206" s="333"/>
      <c r="K206" s="333"/>
      <c r="L206" s="334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  <c r="AB206" s="253"/>
    </row>
    <row r="207">
      <c r="A207" s="262"/>
      <c r="B207" s="262"/>
      <c r="C207" s="262"/>
      <c r="D207" s="253"/>
      <c r="E207" s="333"/>
      <c r="F207" s="333"/>
      <c r="G207" s="333"/>
      <c r="H207" s="333"/>
      <c r="I207" s="334"/>
      <c r="J207" s="333"/>
      <c r="K207" s="333"/>
      <c r="L207" s="334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</row>
    <row r="208">
      <c r="A208" s="262"/>
      <c r="B208" s="262"/>
      <c r="C208" s="262"/>
      <c r="D208" s="253"/>
      <c r="E208" s="333"/>
      <c r="F208" s="333"/>
      <c r="G208" s="333"/>
      <c r="H208" s="333"/>
      <c r="I208" s="334"/>
      <c r="J208" s="333"/>
      <c r="K208" s="333"/>
      <c r="L208" s="334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</row>
    <row r="209">
      <c r="A209" s="262"/>
      <c r="B209" s="262"/>
      <c r="C209" s="262"/>
      <c r="D209" s="253"/>
      <c r="E209" s="333"/>
      <c r="F209" s="333"/>
      <c r="G209" s="333"/>
      <c r="H209" s="333"/>
      <c r="I209" s="334"/>
      <c r="J209" s="333"/>
      <c r="K209" s="333"/>
      <c r="L209" s="334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</row>
    <row r="210">
      <c r="A210" s="262"/>
      <c r="B210" s="262"/>
      <c r="C210" s="262"/>
      <c r="D210" s="253"/>
      <c r="E210" s="333"/>
      <c r="F210" s="333"/>
      <c r="G210" s="333"/>
      <c r="H210" s="333"/>
      <c r="I210" s="334"/>
      <c r="J210" s="333"/>
      <c r="K210" s="333"/>
      <c r="L210" s="334"/>
      <c r="M210" s="253"/>
      <c r="N210" s="253"/>
      <c r="O210" s="253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  <c r="AB210" s="253"/>
    </row>
    <row r="211">
      <c r="A211" s="262"/>
      <c r="B211" s="262"/>
      <c r="C211" s="262"/>
      <c r="D211" s="253"/>
      <c r="E211" s="333"/>
      <c r="F211" s="333"/>
      <c r="G211" s="333"/>
      <c r="H211" s="333"/>
      <c r="I211" s="334"/>
      <c r="J211" s="333"/>
      <c r="K211" s="333"/>
      <c r="L211" s="334"/>
      <c r="M211" s="253"/>
      <c r="N211" s="253"/>
      <c r="O211" s="253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  <c r="AB211" s="253"/>
    </row>
    <row r="212">
      <c r="A212" s="262"/>
      <c r="B212" s="262"/>
      <c r="C212" s="262"/>
      <c r="D212" s="253"/>
      <c r="E212" s="333"/>
      <c r="F212" s="333"/>
      <c r="G212" s="333"/>
      <c r="H212" s="333"/>
      <c r="I212" s="334"/>
      <c r="J212" s="333"/>
      <c r="K212" s="333"/>
      <c r="L212" s="334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</row>
    <row r="213">
      <c r="A213" s="262"/>
      <c r="B213" s="262"/>
      <c r="C213" s="262"/>
      <c r="D213" s="253"/>
      <c r="E213" s="333"/>
      <c r="F213" s="333"/>
      <c r="G213" s="333"/>
      <c r="H213" s="333"/>
      <c r="I213" s="334"/>
      <c r="J213" s="333"/>
      <c r="K213" s="333"/>
      <c r="L213" s="334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</row>
    <row r="214">
      <c r="A214" s="262"/>
      <c r="B214" s="262"/>
      <c r="C214" s="262"/>
      <c r="D214" s="253"/>
      <c r="E214" s="333"/>
      <c r="F214" s="333"/>
      <c r="G214" s="333"/>
      <c r="H214" s="333"/>
      <c r="I214" s="334"/>
      <c r="J214" s="333"/>
      <c r="K214" s="333"/>
      <c r="L214" s="334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</row>
    <row r="215">
      <c r="A215" s="262"/>
      <c r="B215" s="262"/>
      <c r="C215" s="262"/>
      <c r="D215" s="253"/>
      <c r="E215" s="333"/>
      <c r="F215" s="333"/>
      <c r="G215" s="333"/>
      <c r="H215" s="333"/>
      <c r="I215" s="334"/>
      <c r="J215" s="333"/>
      <c r="K215" s="333"/>
      <c r="L215" s="334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</row>
    <row r="216">
      <c r="A216" s="262"/>
      <c r="B216" s="262"/>
      <c r="C216" s="262"/>
      <c r="D216" s="253"/>
      <c r="E216" s="333"/>
      <c r="F216" s="333"/>
      <c r="G216" s="333"/>
      <c r="H216" s="333"/>
      <c r="I216" s="334"/>
      <c r="J216" s="333"/>
      <c r="K216" s="333"/>
      <c r="L216" s="334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</row>
    <row r="217">
      <c r="A217" s="262"/>
      <c r="B217" s="262"/>
      <c r="C217" s="262"/>
      <c r="D217" s="253"/>
      <c r="E217" s="333"/>
      <c r="F217" s="333"/>
      <c r="G217" s="333"/>
      <c r="H217" s="333"/>
      <c r="I217" s="334"/>
      <c r="J217" s="333"/>
      <c r="K217" s="333"/>
      <c r="L217" s="334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</row>
    <row r="218">
      <c r="A218" s="262"/>
      <c r="B218" s="262"/>
      <c r="C218" s="262"/>
      <c r="D218" s="253"/>
      <c r="E218" s="333"/>
      <c r="F218" s="333"/>
      <c r="G218" s="333"/>
      <c r="H218" s="333"/>
      <c r="I218" s="334"/>
      <c r="J218" s="333"/>
      <c r="K218" s="333"/>
      <c r="L218" s="334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</row>
    <row r="219">
      <c r="A219" s="262"/>
      <c r="B219" s="262"/>
      <c r="C219" s="262"/>
      <c r="D219" s="253"/>
      <c r="E219" s="333"/>
      <c r="F219" s="333"/>
      <c r="G219" s="333"/>
      <c r="H219" s="333"/>
      <c r="I219" s="334"/>
      <c r="J219" s="333"/>
      <c r="K219" s="333"/>
      <c r="L219" s="334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</row>
    <row r="220">
      <c r="A220" s="262"/>
      <c r="B220" s="262"/>
      <c r="C220" s="262"/>
      <c r="D220" s="253"/>
      <c r="E220" s="333"/>
      <c r="F220" s="333"/>
      <c r="G220" s="333"/>
      <c r="H220" s="333"/>
      <c r="I220" s="334"/>
      <c r="J220" s="333"/>
      <c r="K220" s="333"/>
      <c r="L220" s="334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</row>
    <row r="221">
      <c r="A221" s="262"/>
      <c r="B221" s="262"/>
      <c r="C221" s="262"/>
      <c r="D221" s="253"/>
      <c r="E221" s="333"/>
      <c r="F221" s="333"/>
      <c r="G221" s="333"/>
      <c r="H221" s="333"/>
      <c r="I221" s="334"/>
      <c r="J221" s="333"/>
      <c r="K221" s="333"/>
      <c r="L221" s="334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</row>
    <row r="222">
      <c r="A222" s="262"/>
      <c r="B222" s="262"/>
      <c r="C222" s="262"/>
      <c r="D222" s="253"/>
      <c r="E222" s="333"/>
      <c r="F222" s="333"/>
      <c r="G222" s="333"/>
      <c r="H222" s="333"/>
      <c r="I222" s="334"/>
      <c r="J222" s="333"/>
      <c r="K222" s="333"/>
      <c r="L222" s="334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</row>
    <row r="223">
      <c r="A223" s="262"/>
      <c r="B223" s="262"/>
      <c r="C223" s="262"/>
      <c r="D223" s="253"/>
      <c r="E223" s="333"/>
      <c r="F223" s="333"/>
      <c r="G223" s="333"/>
      <c r="H223" s="333"/>
      <c r="I223" s="334"/>
      <c r="J223" s="333"/>
      <c r="K223" s="333"/>
      <c r="L223" s="334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</row>
    <row r="224">
      <c r="A224" s="262"/>
      <c r="B224" s="262"/>
      <c r="C224" s="262"/>
      <c r="D224" s="253"/>
      <c r="E224" s="333"/>
      <c r="F224" s="333"/>
      <c r="G224" s="333"/>
      <c r="H224" s="333"/>
      <c r="I224" s="334"/>
      <c r="J224" s="333"/>
      <c r="K224" s="333"/>
      <c r="L224" s="334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  <c r="AB224" s="253"/>
    </row>
    <row r="225">
      <c r="A225" s="262"/>
      <c r="B225" s="262"/>
      <c r="C225" s="262"/>
      <c r="D225" s="253"/>
      <c r="E225" s="333"/>
      <c r="F225" s="333"/>
      <c r="G225" s="333"/>
      <c r="H225" s="333"/>
      <c r="I225" s="334"/>
      <c r="J225" s="333"/>
      <c r="K225" s="333"/>
      <c r="L225" s="334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  <c r="AB225" s="253"/>
    </row>
    <row r="226">
      <c r="A226" s="262"/>
      <c r="B226" s="262"/>
      <c r="C226" s="262"/>
      <c r="D226" s="253"/>
      <c r="E226" s="333"/>
      <c r="F226" s="333"/>
      <c r="G226" s="333"/>
      <c r="H226" s="333"/>
      <c r="I226" s="334"/>
      <c r="J226" s="333"/>
      <c r="K226" s="333"/>
      <c r="L226" s="334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</row>
    <row r="227">
      <c r="A227" s="262"/>
      <c r="B227" s="262"/>
      <c r="C227" s="262"/>
      <c r="D227" s="253"/>
      <c r="E227" s="333"/>
      <c r="F227" s="333"/>
      <c r="G227" s="333"/>
      <c r="H227" s="333"/>
      <c r="I227" s="334"/>
      <c r="J227" s="333"/>
      <c r="K227" s="333"/>
      <c r="L227" s="334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</row>
    <row r="228">
      <c r="A228" s="262"/>
      <c r="B228" s="262"/>
      <c r="C228" s="262"/>
      <c r="D228" s="253"/>
      <c r="E228" s="333"/>
      <c r="F228" s="333"/>
      <c r="G228" s="333"/>
      <c r="H228" s="333"/>
      <c r="I228" s="334"/>
      <c r="J228" s="333"/>
      <c r="K228" s="333"/>
      <c r="L228" s="334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</row>
    <row r="229">
      <c r="A229" s="262"/>
      <c r="B229" s="262"/>
      <c r="C229" s="262"/>
      <c r="D229" s="253"/>
      <c r="E229" s="333"/>
      <c r="F229" s="333"/>
      <c r="G229" s="333"/>
      <c r="H229" s="333"/>
      <c r="I229" s="334"/>
      <c r="J229" s="333"/>
      <c r="K229" s="333"/>
      <c r="L229" s="334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</row>
    <row r="230">
      <c r="A230" s="262"/>
      <c r="B230" s="262"/>
      <c r="C230" s="262"/>
      <c r="D230" s="253"/>
      <c r="E230" s="333"/>
      <c r="F230" s="333"/>
      <c r="G230" s="333"/>
      <c r="H230" s="333"/>
      <c r="I230" s="334"/>
      <c r="J230" s="333"/>
      <c r="K230" s="333"/>
      <c r="L230" s="334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</row>
    <row r="231">
      <c r="A231" s="262"/>
      <c r="B231" s="262"/>
      <c r="C231" s="262"/>
      <c r="D231" s="253"/>
      <c r="E231" s="333"/>
      <c r="F231" s="333"/>
      <c r="G231" s="333"/>
      <c r="H231" s="333"/>
      <c r="I231" s="334"/>
      <c r="J231" s="333"/>
      <c r="K231" s="333"/>
      <c r="L231" s="334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</row>
    <row r="232">
      <c r="A232" s="262"/>
      <c r="B232" s="262"/>
      <c r="C232" s="262"/>
      <c r="D232" s="253"/>
      <c r="E232" s="333"/>
      <c r="F232" s="333"/>
      <c r="G232" s="333"/>
      <c r="H232" s="333"/>
      <c r="I232" s="334"/>
      <c r="J232" s="333"/>
      <c r="K232" s="333"/>
      <c r="L232" s="334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</row>
    <row r="233">
      <c r="A233" s="262"/>
      <c r="B233" s="262"/>
      <c r="C233" s="262"/>
      <c r="D233" s="253"/>
      <c r="E233" s="333"/>
      <c r="F233" s="333"/>
      <c r="G233" s="333"/>
      <c r="H233" s="333"/>
      <c r="I233" s="334"/>
      <c r="J233" s="333"/>
      <c r="K233" s="333"/>
      <c r="L233" s="334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</row>
    <row r="234">
      <c r="A234" s="262"/>
      <c r="B234" s="262"/>
      <c r="C234" s="262"/>
      <c r="D234" s="253"/>
      <c r="E234" s="333"/>
      <c r="F234" s="333"/>
      <c r="G234" s="333"/>
      <c r="H234" s="333"/>
      <c r="I234" s="334"/>
      <c r="J234" s="333"/>
      <c r="K234" s="333"/>
      <c r="L234" s="334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</row>
    <row r="235">
      <c r="A235" s="262"/>
      <c r="B235" s="262"/>
      <c r="C235" s="262"/>
      <c r="D235" s="253"/>
      <c r="E235" s="333"/>
      <c r="F235" s="333"/>
      <c r="G235" s="333"/>
      <c r="H235" s="333"/>
      <c r="I235" s="334"/>
      <c r="J235" s="333"/>
      <c r="K235" s="333"/>
      <c r="L235" s="334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</row>
    <row r="236">
      <c r="A236" s="262"/>
      <c r="B236" s="262"/>
      <c r="C236" s="262"/>
      <c r="D236" s="253"/>
      <c r="E236" s="333"/>
      <c r="F236" s="333"/>
      <c r="G236" s="333"/>
      <c r="H236" s="333"/>
      <c r="I236" s="334"/>
      <c r="J236" s="333"/>
      <c r="K236" s="333"/>
      <c r="L236" s="334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</row>
    <row r="237">
      <c r="A237" s="262"/>
      <c r="B237" s="262"/>
      <c r="C237" s="262"/>
      <c r="D237" s="253"/>
      <c r="E237" s="333"/>
      <c r="F237" s="333"/>
      <c r="G237" s="333"/>
      <c r="H237" s="333"/>
      <c r="I237" s="334"/>
      <c r="J237" s="333"/>
      <c r="K237" s="333"/>
      <c r="L237" s="334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</row>
    <row r="238">
      <c r="A238" s="262"/>
      <c r="B238" s="262"/>
      <c r="C238" s="262"/>
      <c r="D238" s="253"/>
      <c r="E238" s="333"/>
      <c r="F238" s="333"/>
      <c r="G238" s="333"/>
      <c r="H238" s="333"/>
      <c r="I238" s="334"/>
      <c r="J238" s="333"/>
      <c r="K238" s="333"/>
      <c r="L238" s="334"/>
      <c r="M238" s="253"/>
      <c r="N238" s="253"/>
      <c r="O238" s="253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  <c r="AB238" s="253"/>
    </row>
    <row r="239">
      <c r="A239" s="262"/>
      <c r="B239" s="262"/>
      <c r="C239" s="262"/>
      <c r="D239" s="253"/>
      <c r="E239" s="333"/>
      <c r="F239" s="333"/>
      <c r="G239" s="333"/>
      <c r="H239" s="333"/>
      <c r="I239" s="334"/>
      <c r="J239" s="333"/>
      <c r="K239" s="333"/>
      <c r="L239" s="334"/>
      <c r="M239" s="253"/>
      <c r="N239" s="253"/>
      <c r="O239" s="253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  <c r="AB239" s="253"/>
    </row>
    <row r="240">
      <c r="A240" s="262"/>
      <c r="B240" s="262"/>
      <c r="C240" s="262"/>
      <c r="D240" s="253"/>
      <c r="E240" s="333"/>
      <c r="F240" s="333"/>
      <c r="G240" s="333"/>
      <c r="H240" s="333"/>
      <c r="I240" s="334"/>
      <c r="J240" s="333"/>
      <c r="K240" s="333"/>
      <c r="L240" s="334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</row>
    <row r="241">
      <c r="A241" s="262"/>
      <c r="B241" s="262"/>
      <c r="C241" s="262"/>
      <c r="D241" s="253"/>
      <c r="E241" s="333"/>
      <c r="F241" s="333"/>
      <c r="G241" s="333"/>
      <c r="H241" s="333"/>
      <c r="I241" s="334"/>
      <c r="J241" s="333"/>
      <c r="K241" s="333"/>
      <c r="L241" s="334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</row>
    <row r="242">
      <c r="A242" s="262"/>
      <c r="B242" s="262"/>
      <c r="C242" s="262"/>
      <c r="D242" s="253"/>
      <c r="E242" s="333"/>
      <c r="F242" s="333"/>
      <c r="G242" s="333"/>
      <c r="H242" s="333"/>
      <c r="I242" s="334"/>
      <c r="J242" s="333"/>
      <c r="K242" s="333"/>
      <c r="L242" s="334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</row>
    <row r="243">
      <c r="A243" s="262"/>
      <c r="B243" s="262"/>
      <c r="C243" s="262"/>
      <c r="D243" s="253"/>
      <c r="E243" s="333"/>
      <c r="F243" s="333"/>
      <c r="G243" s="333"/>
      <c r="H243" s="333"/>
      <c r="I243" s="334"/>
      <c r="J243" s="333"/>
      <c r="K243" s="333"/>
      <c r="L243" s="334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</row>
    <row r="244">
      <c r="A244" s="262"/>
      <c r="B244" s="262"/>
      <c r="C244" s="262"/>
      <c r="D244" s="253"/>
      <c r="E244" s="333"/>
      <c r="F244" s="333"/>
      <c r="G244" s="333"/>
      <c r="H244" s="333"/>
      <c r="I244" s="334"/>
      <c r="J244" s="333"/>
      <c r="K244" s="333"/>
      <c r="L244" s="334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</row>
    <row r="245">
      <c r="A245" s="262"/>
      <c r="B245" s="262"/>
      <c r="C245" s="262"/>
      <c r="D245" s="253"/>
      <c r="E245" s="333"/>
      <c r="F245" s="333"/>
      <c r="G245" s="333"/>
      <c r="H245" s="333"/>
      <c r="I245" s="334"/>
      <c r="J245" s="333"/>
      <c r="K245" s="333"/>
      <c r="L245" s="334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</row>
    <row r="246">
      <c r="A246" s="262"/>
      <c r="B246" s="262"/>
      <c r="C246" s="262"/>
      <c r="D246" s="253"/>
      <c r="E246" s="333"/>
      <c r="F246" s="333"/>
      <c r="G246" s="333"/>
      <c r="H246" s="333"/>
      <c r="I246" s="334"/>
      <c r="J246" s="333"/>
      <c r="K246" s="333"/>
      <c r="L246" s="334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</row>
    <row r="247">
      <c r="A247" s="262"/>
      <c r="B247" s="262"/>
      <c r="C247" s="262"/>
      <c r="D247" s="253"/>
      <c r="E247" s="333"/>
      <c r="F247" s="333"/>
      <c r="G247" s="333"/>
      <c r="H247" s="333"/>
      <c r="I247" s="334"/>
      <c r="J247" s="333"/>
      <c r="K247" s="333"/>
      <c r="L247" s="334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</row>
    <row r="248">
      <c r="A248" s="262"/>
      <c r="B248" s="262"/>
      <c r="C248" s="262"/>
      <c r="D248" s="253"/>
      <c r="E248" s="333"/>
      <c r="F248" s="333"/>
      <c r="G248" s="333"/>
      <c r="H248" s="333"/>
      <c r="I248" s="334"/>
      <c r="J248" s="333"/>
      <c r="K248" s="333"/>
      <c r="L248" s="334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</row>
    <row r="249">
      <c r="A249" s="262"/>
      <c r="B249" s="262"/>
      <c r="C249" s="262"/>
      <c r="D249" s="253"/>
      <c r="E249" s="333"/>
      <c r="F249" s="333"/>
      <c r="G249" s="333"/>
      <c r="H249" s="333"/>
      <c r="I249" s="334"/>
      <c r="J249" s="333"/>
      <c r="K249" s="333"/>
      <c r="L249" s="334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</row>
    <row r="250">
      <c r="A250" s="262"/>
      <c r="B250" s="262"/>
      <c r="C250" s="262"/>
      <c r="D250" s="253"/>
      <c r="E250" s="333"/>
      <c r="F250" s="333"/>
      <c r="G250" s="333"/>
      <c r="H250" s="333"/>
      <c r="I250" s="334"/>
      <c r="J250" s="333"/>
      <c r="K250" s="333"/>
      <c r="L250" s="334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</row>
    <row r="251">
      <c r="A251" s="262"/>
      <c r="B251" s="262"/>
      <c r="C251" s="262"/>
      <c r="D251" s="253"/>
      <c r="E251" s="333"/>
      <c r="F251" s="333"/>
      <c r="G251" s="333"/>
      <c r="H251" s="333"/>
      <c r="I251" s="334"/>
      <c r="J251" s="333"/>
      <c r="K251" s="333"/>
      <c r="L251" s="334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</row>
    <row r="252">
      <c r="A252" s="262"/>
      <c r="B252" s="262"/>
      <c r="C252" s="262"/>
      <c r="D252" s="253"/>
      <c r="E252" s="333"/>
      <c r="F252" s="333"/>
      <c r="G252" s="333"/>
      <c r="H252" s="333"/>
      <c r="I252" s="334"/>
      <c r="J252" s="333"/>
      <c r="K252" s="333"/>
      <c r="L252" s="334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  <c r="AB252" s="253"/>
    </row>
    <row r="253">
      <c r="A253" s="262"/>
      <c r="B253" s="262"/>
      <c r="C253" s="262"/>
      <c r="D253" s="253"/>
      <c r="E253" s="333"/>
      <c r="F253" s="333"/>
      <c r="G253" s="333"/>
      <c r="H253" s="333"/>
      <c r="I253" s="334"/>
      <c r="J253" s="333"/>
      <c r="K253" s="333"/>
      <c r="L253" s="334"/>
      <c r="M253" s="253"/>
      <c r="N253" s="253"/>
      <c r="O253" s="253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  <c r="AB253" s="253"/>
    </row>
    <row r="254">
      <c r="A254" s="262"/>
      <c r="B254" s="262"/>
      <c r="C254" s="262"/>
      <c r="D254" s="253"/>
      <c r="E254" s="333"/>
      <c r="F254" s="333"/>
      <c r="G254" s="333"/>
      <c r="H254" s="333"/>
      <c r="I254" s="334"/>
      <c r="J254" s="333"/>
      <c r="K254" s="333"/>
      <c r="L254" s="334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</row>
    <row r="255">
      <c r="A255" s="262"/>
      <c r="B255" s="262"/>
      <c r="C255" s="262"/>
      <c r="D255" s="253"/>
      <c r="E255" s="333"/>
      <c r="F255" s="333"/>
      <c r="G255" s="333"/>
      <c r="H255" s="333"/>
      <c r="I255" s="334"/>
      <c r="J255" s="333"/>
      <c r="K255" s="333"/>
      <c r="L255" s="334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</row>
    <row r="256">
      <c r="A256" s="262"/>
      <c r="B256" s="262"/>
      <c r="C256" s="262"/>
      <c r="D256" s="253"/>
      <c r="E256" s="333"/>
      <c r="F256" s="333"/>
      <c r="G256" s="333"/>
      <c r="H256" s="333"/>
      <c r="I256" s="334"/>
      <c r="J256" s="333"/>
      <c r="K256" s="333"/>
      <c r="L256" s="334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</row>
    <row r="257">
      <c r="A257" s="262"/>
      <c r="B257" s="262"/>
      <c r="C257" s="262"/>
      <c r="D257" s="253"/>
      <c r="E257" s="333"/>
      <c r="F257" s="333"/>
      <c r="G257" s="333"/>
      <c r="H257" s="333"/>
      <c r="I257" s="334"/>
      <c r="J257" s="333"/>
      <c r="K257" s="333"/>
      <c r="L257" s="334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</row>
    <row r="258">
      <c r="A258" s="262"/>
      <c r="B258" s="262"/>
      <c r="C258" s="262"/>
      <c r="D258" s="253"/>
      <c r="E258" s="333"/>
      <c r="F258" s="333"/>
      <c r="G258" s="333"/>
      <c r="H258" s="333"/>
      <c r="I258" s="334"/>
      <c r="J258" s="333"/>
      <c r="K258" s="333"/>
      <c r="L258" s="334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  <c r="AB258" s="253"/>
    </row>
    <row r="259">
      <c r="A259" s="262"/>
      <c r="B259" s="262"/>
      <c r="C259" s="262"/>
      <c r="D259" s="253"/>
      <c r="E259" s="333"/>
      <c r="F259" s="333"/>
      <c r="G259" s="333"/>
      <c r="H259" s="333"/>
      <c r="I259" s="334"/>
      <c r="J259" s="333"/>
      <c r="K259" s="333"/>
      <c r="L259" s="334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  <c r="AB259" s="253"/>
    </row>
    <row r="260">
      <c r="A260" s="262"/>
      <c r="B260" s="262"/>
      <c r="C260" s="262"/>
      <c r="D260" s="253"/>
      <c r="E260" s="333"/>
      <c r="F260" s="333"/>
      <c r="G260" s="333"/>
      <c r="H260" s="333"/>
      <c r="I260" s="334"/>
      <c r="J260" s="333"/>
      <c r="K260" s="333"/>
      <c r="L260" s="334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  <c r="AB260" s="253"/>
    </row>
    <row r="261">
      <c r="A261" s="262"/>
      <c r="B261" s="262"/>
      <c r="C261" s="262"/>
      <c r="D261" s="253"/>
      <c r="E261" s="333"/>
      <c r="F261" s="333"/>
      <c r="G261" s="333"/>
      <c r="H261" s="333"/>
      <c r="I261" s="334"/>
      <c r="J261" s="333"/>
      <c r="K261" s="333"/>
      <c r="L261" s="334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  <c r="AB261" s="253"/>
    </row>
    <row r="262">
      <c r="A262" s="262"/>
      <c r="B262" s="262"/>
      <c r="C262" s="262"/>
      <c r="D262" s="253"/>
      <c r="E262" s="333"/>
      <c r="F262" s="333"/>
      <c r="G262" s="333"/>
      <c r="H262" s="333"/>
      <c r="I262" s="334"/>
      <c r="J262" s="333"/>
      <c r="K262" s="333"/>
      <c r="L262" s="334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  <c r="AB262" s="253"/>
    </row>
    <row r="263">
      <c r="A263" s="262"/>
      <c r="B263" s="262"/>
      <c r="C263" s="262"/>
      <c r="D263" s="253"/>
      <c r="E263" s="333"/>
      <c r="F263" s="333"/>
      <c r="G263" s="333"/>
      <c r="H263" s="333"/>
      <c r="I263" s="334"/>
      <c r="J263" s="333"/>
      <c r="K263" s="333"/>
      <c r="L263" s="334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</row>
    <row r="264">
      <c r="A264" s="262"/>
      <c r="B264" s="262"/>
      <c r="C264" s="262"/>
      <c r="D264" s="253"/>
      <c r="E264" s="333"/>
      <c r="F264" s="333"/>
      <c r="G264" s="333"/>
      <c r="H264" s="333"/>
      <c r="I264" s="334"/>
      <c r="J264" s="333"/>
      <c r="K264" s="333"/>
      <c r="L264" s="334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</row>
    <row r="265">
      <c r="A265" s="262"/>
      <c r="B265" s="262"/>
      <c r="C265" s="262"/>
      <c r="D265" s="253"/>
      <c r="E265" s="333"/>
      <c r="F265" s="333"/>
      <c r="G265" s="333"/>
      <c r="H265" s="333"/>
      <c r="I265" s="334"/>
      <c r="J265" s="333"/>
      <c r="K265" s="333"/>
      <c r="L265" s="334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</row>
    <row r="266">
      <c r="A266" s="262"/>
      <c r="B266" s="262"/>
      <c r="C266" s="262"/>
      <c r="D266" s="253"/>
      <c r="E266" s="333"/>
      <c r="F266" s="333"/>
      <c r="G266" s="333"/>
      <c r="H266" s="333"/>
      <c r="I266" s="334"/>
      <c r="J266" s="333"/>
      <c r="K266" s="333"/>
      <c r="L266" s="334"/>
      <c r="M266" s="253"/>
      <c r="N266" s="253"/>
      <c r="O266" s="253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  <c r="AA266" s="253"/>
      <c r="AB266" s="253"/>
    </row>
    <row r="267">
      <c r="A267" s="262"/>
      <c r="B267" s="262"/>
      <c r="C267" s="262"/>
      <c r="D267" s="253"/>
      <c r="E267" s="333"/>
      <c r="F267" s="333"/>
      <c r="G267" s="333"/>
      <c r="H267" s="333"/>
      <c r="I267" s="334"/>
      <c r="J267" s="333"/>
      <c r="K267" s="333"/>
      <c r="L267" s="334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</row>
    <row r="268">
      <c r="A268" s="262"/>
      <c r="B268" s="262"/>
      <c r="C268" s="262"/>
      <c r="D268" s="253"/>
      <c r="E268" s="333"/>
      <c r="F268" s="333"/>
      <c r="G268" s="333"/>
      <c r="H268" s="333"/>
      <c r="I268" s="334"/>
      <c r="J268" s="333"/>
      <c r="K268" s="333"/>
      <c r="L268" s="334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</row>
    <row r="269">
      <c r="A269" s="262"/>
      <c r="B269" s="262"/>
      <c r="C269" s="262"/>
      <c r="D269" s="253"/>
      <c r="E269" s="333"/>
      <c r="F269" s="333"/>
      <c r="G269" s="333"/>
      <c r="H269" s="333"/>
      <c r="I269" s="334"/>
      <c r="J269" s="333"/>
      <c r="K269" s="333"/>
      <c r="L269" s="334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</row>
    <row r="270">
      <c r="A270" s="262"/>
      <c r="B270" s="262"/>
      <c r="C270" s="262"/>
      <c r="D270" s="253"/>
      <c r="E270" s="333"/>
      <c r="F270" s="333"/>
      <c r="G270" s="333"/>
      <c r="H270" s="333"/>
      <c r="I270" s="334"/>
      <c r="J270" s="333"/>
      <c r="K270" s="333"/>
      <c r="L270" s="334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</row>
    <row r="271">
      <c r="A271" s="262"/>
      <c r="B271" s="262"/>
      <c r="C271" s="262"/>
      <c r="D271" s="253"/>
      <c r="E271" s="333"/>
      <c r="F271" s="333"/>
      <c r="G271" s="333"/>
      <c r="H271" s="333"/>
      <c r="I271" s="334"/>
      <c r="J271" s="333"/>
      <c r="K271" s="333"/>
      <c r="L271" s="334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</row>
    <row r="272">
      <c r="A272" s="262"/>
      <c r="B272" s="262"/>
      <c r="C272" s="262"/>
      <c r="D272" s="253"/>
      <c r="E272" s="333"/>
      <c r="F272" s="333"/>
      <c r="G272" s="333"/>
      <c r="H272" s="333"/>
      <c r="I272" s="334"/>
      <c r="J272" s="333"/>
      <c r="K272" s="333"/>
      <c r="L272" s="334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  <c r="AA272" s="253"/>
      <c r="AB272" s="253"/>
    </row>
    <row r="273">
      <c r="A273" s="262"/>
      <c r="B273" s="262"/>
      <c r="C273" s="262"/>
      <c r="D273" s="253"/>
      <c r="E273" s="333"/>
      <c r="F273" s="333"/>
      <c r="G273" s="333"/>
      <c r="H273" s="333"/>
      <c r="I273" s="334"/>
      <c r="J273" s="333"/>
      <c r="K273" s="333"/>
      <c r="L273" s="334"/>
      <c r="M273" s="253"/>
      <c r="N273" s="253"/>
      <c r="O273" s="25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  <c r="AA273" s="253"/>
      <c r="AB273" s="253"/>
    </row>
    <row r="274">
      <c r="A274" s="262"/>
      <c r="B274" s="262"/>
      <c r="C274" s="262"/>
      <c r="D274" s="253"/>
      <c r="E274" s="333"/>
      <c r="F274" s="333"/>
      <c r="G274" s="333"/>
      <c r="H274" s="333"/>
      <c r="I274" s="334"/>
      <c r="J274" s="333"/>
      <c r="K274" s="333"/>
      <c r="L274" s="334"/>
      <c r="M274" s="253"/>
      <c r="N274" s="253"/>
      <c r="O274" s="253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  <c r="AA274" s="253"/>
      <c r="AB274" s="253"/>
    </row>
    <row r="275">
      <c r="A275" s="262"/>
      <c r="B275" s="262"/>
      <c r="C275" s="262"/>
      <c r="D275" s="253"/>
      <c r="E275" s="333"/>
      <c r="F275" s="333"/>
      <c r="G275" s="333"/>
      <c r="H275" s="333"/>
      <c r="I275" s="334"/>
      <c r="J275" s="333"/>
      <c r="K275" s="333"/>
      <c r="L275" s="334"/>
      <c r="M275" s="253"/>
      <c r="N275" s="253"/>
      <c r="O275" s="253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  <c r="AB275" s="253"/>
    </row>
    <row r="276">
      <c r="A276" s="262"/>
      <c r="B276" s="262"/>
      <c r="C276" s="262"/>
      <c r="D276" s="253"/>
      <c r="E276" s="333"/>
      <c r="F276" s="333"/>
      <c r="G276" s="333"/>
      <c r="H276" s="333"/>
      <c r="I276" s="334"/>
      <c r="J276" s="333"/>
      <c r="K276" s="333"/>
      <c r="L276" s="334"/>
      <c r="M276" s="253"/>
      <c r="N276" s="253"/>
      <c r="O276" s="253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  <c r="AB276" s="253"/>
    </row>
    <row r="277">
      <c r="A277" s="262"/>
      <c r="B277" s="262"/>
      <c r="C277" s="262"/>
      <c r="D277" s="253"/>
      <c r="E277" s="333"/>
      <c r="F277" s="333"/>
      <c r="G277" s="333"/>
      <c r="H277" s="333"/>
      <c r="I277" s="334"/>
      <c r="J277" s="333"/>
      <c r="K277" s="333"/>
      <c r="L277" s="334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</row>
    <row r="278">
      <c r="A278" s="262"/>
      <c r="B278" s="262"/>
      <c r="C278" s="262"/>
      <c r="D278" s="253"/>
      <c r="E278" s="333"/>
      <c r="F278" s="333"/>
      <c r="G278" s="333"/>
      <c r="H278" s="333"/>
      <c r="I278" s="334"/>
      <c r="J278" s="333"/>
      <c r="K278" s="333"/>
      <c r="L278" s="334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</row>
    <row r="279">
      <c r="A279" s="262"/>
      <c r="B279" s="262"/>
      <c r="C279" s="262"/>
      <c r="D279" s="253"/>
      <c r="E279" s="333"/>
      <c r="F279" s="333"/>
      <c r="G279" s="333"/>
      <c r="H279" s="333"/>
      <c r="I279" s="334"/>
      <c r="J279" s="333"/>
      <c r="K279" s="333"/>
      <c r="L279" s="334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</row>
    <row r="280">
      <c r="A280" s="262"/>
      <c r="B280" s="262"/>
      <c r="C280" s="262"/>
      <c r="D280" s="253"/>
      <c r="E280" s="333"/>
      <c r="F280" s="333"/>
      <c r="G280" s="333"/>
      <c r="H280" s="333"/>
      <c r="I280" s="334"/>
      <c r="J280" s="333"/>
      <c r="K280" s="333"/>
      <c r="L280" s="334"/>
      <c r="M280" s="253"/>
      <c r="N280" s="253"/>
      <c r="O280" s="253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  <c r="AA280" s="253"/>
      <c r="AB280" s="253"/>
    </row>
    <row r="281">
      <c r="A281" s="262"/>
      <c r="B281" s="262"/>
      <c r="C281" s="262"/>
      <c r="D281" s="253"/>
      <c r="E281" s="333"/>
      <c r="F281" s="333"/>
      <c r="G281" s="333"/>
      <c r="H281" s="333"/>
      <c r="I281" s="334"/>
      <c r="J281" s="333"/>
      <c r="K281" s="333"/>
      <c r="L281" s="334"/>
      <c r="M281" s="253"/>
      <c r="N281" s="253"/>
      <c r="O281" s="253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  <c r="AB281" s="253"/>
    </row>
    <row r="282">
      <c r="A282" s="262"/>
      <c r="B282" s="262"/>
      <c r="C282" s="262"/>
      <c r="D282" s="253"/>
      <c r="E282" s="333"/>
      <c r="F282" s="333"/>
      <c r="G282" s="333"/>
      <c r="H282" s="333"/>
      <c r="I282" s="334"/>
      <c r="J282" s="333"/>
      <c r="K282" s="333"/>
      <c r="L282" s="334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</row>
    <row r="283">
      <c r="A283" s="262"/>
      <c r="B283" s="262"/>
      <c r="C283" s="262"/>
      <c r="D283" s="253"/>
      <c r="E283" s="333"/>
      <c r="F283" s="333"/>
      <c r="G283" s="333"/>
      <c r="H283" s="333"/>
      <c r="I283" s="334"/>
      <c r="J283" s="333"/>
      <c r="K283" s="333"/>
      <c r="L283" s="334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</row>
    <row r="284">
      <c r="A284" s="262"/>
      <c r="B284" s="262"/>
      <c r="C284" s="262"/>
      <c r="D284" s="253"/>
      <c r="E284" s="333"/>
      <c r="F284" s="333"/>
      <c r="G284" s="333"/>
      <c r="H284" s="333"/>
      <c r="I284" s="334"/>
      <c r="J284" s="333"/>
      <c r="K284" s="333"/>
      <c r="L284" s="334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</row>
    <row r="285">
      <c r="A285" s="262"/>
      <c r="B285" s="262"/>
      <c r="C285" s="262"/>
      <c r="D285" s="253"/>
      <c r="E285" s="333"/>
      <c r="F285" s="333"/>
      <c r="G285" s="333"/>
      <c r="H285" s="333"/>
      <c r="I285" s="334"/>
      <c r="J285" s="333"/>
      <c r="K285" s="333"/>
      <c r="L285" s="334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</row>
    <row r="286">
      <c r="A286" s="262"/>
      <c r="B286" s="262"/>
      <c r="C286" s="262"/>
      <c r="D286" s="253"/>
      <c r="E286" s="333"/>
      <c r="F286" s="333"/>
      <c r="G286" s="333"/>
      <c r="H286" s="333"/>
      <c r="I286" s="334"/>
      <c r="J286" s="333"/>
      <c r="K286" s="333"/>
      <c r="L286" s="334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  <c r="AB286" s="253"/>
    </row>
    <row r="287">
      <c r="A287" s="262"/>
      <c r="B287" s="262"/>
      <c r="C287" s="262"/>
      <c r="D287" s="253"/>
      <c r="E287" s="333"/>
      <c r="F287" s="333"/>
      <c r="G287" s="333"/>
      <c r="H287" s="333"/>
      <c r="I287" s="334"/>
      <c r="J287" s="333"/>
      <c r="K287" s="333"/>
      <c r="L287" s="334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  <c r="AB287" s="253"/>
    </row>
    <row r="288">
      <c r="A288" s="262"/>
      <c r="B288" s="262"/>
      <c r="C288" s="262"/>
      <c r="D288" s="253"/>
      <c r="E288" s="333"/>
      <c r="F288" s="333"/>
      <c r="G288" s="333"/>
      <c r="H288" s="333"/>
      <c r="I288" s="334"/>
      <c r="J288" s="333"/>
      <c r="K288" s="333"/>
      <c r="L288" s="334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  <c r="AB288" s="253"/>
    </row>
    <row r="289">
      <c r="A289" s="262"/>
      <c r="B289" s="262"/>
      <c r="C289" s="262"/>
      <c r="D289" s="253"/>
      <c r="E289" s="333"/>
      <c r="F289" s="333"/>
      <c r="G289" s="333"/>
      <c r="H289" s="333"/>
      <c r="I289" s="334"/>
      <c r="J289" s="333"/>
      <c r="K289" s="333"/>
      <c r="L289" s="334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  <c r="AB289" s="253"/>
    </row>
    <row r="290">
      <c r="A290" s="262"/>
      <c r="B290" s="262"/>
      <c r="C290" s="262"/>
      <c r="D290" s="253"/>
      <c r="E290" s="333"/>
      <c r="F290" s="333"/>
      <c r="G290" s="333"/>
      <c r="H290" s="333"/>
      <c r="I290" s="334"/>
      <c r="J290" s="333"/>
      <c r="K290" s="333"/>
      <c r="L290" s="334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  <c r="AB290" s="253"/>
    </row>
    <row r="291">
      <c r="A291" s="262"/>
      <c r="B291" s="262"/>
      <c r="C291" s="262"/>
      <c r="D291" s="253"/>
      <c r="E291" s="333"/>
      <c r="F291" s="333"/>
      <c r="G291" s="333"/>
      <c r="H291" s="333"/>
      <c r="I291" s="334"/>
      <c r="J291" s="333"/>
      <c r="K291" s="333"/>
      <c r="L291" s="334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</row>
    <row r="292">
      <c r="A292" s="262"/>
      <c r="B292" s="262"/>
      <c r="C292" s="262"/>
      <c r="D292" s="253"/>
      <c r="E292" s="333"/>
      <c r="F292" s="333"/>
      <c r="G292" s="333"/>
      <c r="H292" s="333"/>
      <c r="I292" s="334"/>
      <c r="J292" s="333"/>
      <c r="K292" s="333"/>
      <c r="L292" s="334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</row>
    <row r="293">
      <c r="A293" s="262"/>
      <c r="B293" s="262"/>
      <c r="C293" s="262"/>
      <c r="D293" s="253"/>
      <c r="E293" s="333"/>
      <c r="F293" s="333"/>
      <c r="G293" s="333"/>
      <c r="H293" s="333"/>
      <c r="I293" s="334"/>
      <c r="J293" s="333"/>
      <c r="K293" s="333"/>
      <c r="L293" s="334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</row>
    <row r="294">
      <c r="A294" s="262"/>
      <c r="B294" s="262"/>
      <c r="C294" s="262"/>
      <c r="D294" s="253"/>
      <c r="E294" s="333"/>
      <c r="F294" s="333"/>
      <c r="G294" s="333"/>
      <c r="H294" s="333"/>
      <c r="I294" s="334"/>
      <c r="J294" s="333"/>
      <c r="K294" s="333"/>
      <c r="L294" s="334"/>
      <c r="M294" s="253"/>
      <c r="N294" s="253"/>
      <c r="O294" s="253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  <c r="AA294" s="253"/>
      <c r="AB294" s="253"/>
    </row>
    <row r="295">
      <c r="A295" s="262"/>
      <c r="B295" s="262"/>
      <c r="C295" s="262"/>
      <c r="D295" s="253"/>
      <c r="E295" s="333"/>
      <c r="F295" s="333"/>
      <c r="G295" s="333"/>
      <c r="H295" s="333"/>
      <c r="I295" s="334"/>
      <c r="J295" s="333"/>
      <c r="K295" s="333"/>
      <c r="L295" s="334"/>
      <c r="M295" s="253"/>
      <c r="N295" s="253"/>
      <c r="O295" s="253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  <c r="AA295" s="253"/>
      <c r="AB295" s="253"/>
    </row>
    <row r="296">
      <c r="A296" s="262"/>
      <c r="B296" s="262"/>
      <c r="C296" s="262"/>
      <c r="D296" s="253"/>
      <c r="E296" s="333"/>
      <c r="F296" s="333"/>
      <c r="G296" s="333"/>
      <c r="H296" s="333"/>
      <c r="I296" s="334"/>
      <c r="J296" s="333"/>
      <c r="K296" s="333"/>
      <c r="L296" s="334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  <c r="AB296" s="253"/>
    </row>
    <row r="297">
      <c r="A297" s="262"/>
      <c r="B297" s="262"/>
      <c r="C297" s="262"/>
      <c r="D297" s="253"/>
      <c r="E297" s="333"/>
      <c r="F297" s="333"/>
      <c r="G297" s="333"/>
      <c r="H297" s="333"/>
      <c r="I297" s="334"/>
      <c r="J297" s="333"/>
      <c r="K297" s="333"/>
      <c r="L297" s="334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  <c r="AB297" s="253"/>
    </row>
    <row r="298">
      <c r="A298" s="262"/>
      <c r="B298" s="262"/>
      <c r="C298" s="262"/>
      <c r="D298" s="253"/>
      <c r="E298" s="333"/>
      <c r="F298" s="333"/>
      <c r="G298" s="333"/>
      <c r="H298" s="333"/>
      <c r="I298" s="334"/>
      <c r="J298" s="333"/>
      <c r="K298" s="333"/>
      <c r="L298" s="334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  <c r="AB298" s="253"/>
    </row>
    <row r="299">
      <c r="A299" s="262"/>
      <c r="B299" s="262"/>
      <c r="C299" s="262"/>
      <c r="D299" s="253"/>
      <c r="E299" s="333"/>
      <c r="F299" s="333"/>
      <c r="G299" s="333"/>
      <c r="H299" s="333"/>
      <c r="I299" s="334"/>
      <c r="J299" s="333"/>
      <c r="K299" s="333"/>
      <c r="L299" s="334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  <c r="AB299" s="253"/>
    </row>
    <row r="300">
      <c r="A300" s="262"/>
      <c r="B300" s="262"/>
      <c r="C300" s="262"/>
      <c r="D300" s="253"/>
      <c r="E300" s="333"/>
      <c r="F300" s="333"/>
      <c r="G300" s="333"/>
      <c r="H300" s="333"/>
      <c r="I300" s="334"/>
      <c r="J300" s="333"/>
      <c r="K300" s="333"/>
      <c r="L300" s="334"/>
      <c r="M300" s="253"/>
      <c r="N300" s="253"/>
      <c r="O300" s="25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  <c r="AA300" s="253"/>
      <c r="AB300" s="253"/>
    </row>
    <row r="301">
      <c r="A301" s="262"/>
      <c r="B301" s="262"/>
      <c r="C301" s="262"/>
      <c r="D301" s="253"/>
      <c r="E301" s="333"/>
      <c r="F301" s="333"/>
      <c r="G301" s="333"/>
      <c r="H301" s="333"/>
      <c r="I301" s="334"/>
      <c r="J301" s="333"/>
      <c r="K301" s="333"/>
      <c r="L301" s="334"/>
      <c r="M301" s="253"/>
      <c r="N301" s="253"/>
      <c r="O301" s="253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  <c r="AA301" s="253"/>
      <c r="AB301" s="253"/>
    </row>
    <row r="302">
      <c r="A302" s="262"/>
      <c r="B302" s="262"/>
      <c r="C302" s="262"/>
      <c r="D302" s="253"/>
      <c r="E302" s="333"/>
      <c r="F302" s="333"/>
      <c r="G302" s="333"/>
      <c r="H302" s="333"/>
      <c r="I302" s="334"/>
      <c r="J302" s="333"/>
      <c r="K302" s="333"/>
      <c r="L302" s="334"/>
      <c r="M302" s="253"/>
      <c r="N302" s="253"/>
      <c r="O302" s="253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  <c r="AA302" s="253"/>
      <c r="AB302" s="253"/>
    </row>
    <row r="303">
      <c r="A303" s="262"/>
      <c r="B303" s="262"/>
      <c r="C303" s="262"/>
      <c r="D303" s="253"/>
      <c r="E303" s="333"/>
      <c r="F303" s="333"/>
      <c r="G303" s="333"/>
      <c r="H303" s="333"/>
      <c r="I303" s="334"/>
      <c r="J303" s="333"/>
      <c r="K303" s="333"/>
      <c r="L303" s="334"/>
      <c r="M303" s="253"/>
      <c r="N303" s="253"/>
      <c r="O303" s="253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  <c r="AA303" s="253"/>
      <c r="AB303" s="253"/>
    </row>
    <row r="304">
      <c r="A304" s="262"/>
      <c r="B304" s="262"/>
      <c r="C304" s="262"/>
      <c r="D304" s="253"/>
      <c r="E304" s="333"/>
      <c r="F304" s="333"/>
      <c r="G304" s="333"/>
      <c r="H304" s="333"/>
      <c r="I304" s="334"/>
      <c r="J304" s="333"/>
      <c r="K304" s="333"/>
      <c r="L304" s="334"/>
      <c r="M304" s="253"/>
      <c r="N304" s="253"/>
      <c r="O304" s="25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  <c r="AA304" s="253"/>
      <c r="AB304" s="253"/>
    </row>
    <row r="305">
      <c r="A305" s="262"/>
      <c r="B305" s="262"/>
      <c r="C305" s="262"/>
      <c r="D305" s="253"/>
      <c r="E305" s="333"/>
      <c r="F305" s="333"/>
      <c r="G305" s="333"/>
      <c r="H305" s="333"/>
      <c r="I305" s="334"/>
      <c r="J305" s="333"/>
      <c r="K305" s="333"/>
      <c r="L305" s="334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  <c r="AB305" s="253"/>
    </row>
    <row r="306">
      <c r="A306" s="262"/>
      <c r="B306" s="262"/>
      <c r="C306" s="262"/>
      <c r="D306" s="253"/>
      <c r="E306" s="333"/>
      <c r="F306" s="333"/>
      <c r="G306" s="333"/>
      <c r="H306" s="333"/>
      <c r="I306" s="334"/>
      <c r="J306" s="333"/>
      <c r="K306" s="333"/>
      <c r="L306" s="334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  <c r="AB306" s="253"/>
    </row>
    <row r="307">
      <c r="A307" s="262"/>
      <c r="B307" s="262"/>
      <c r="C307" s="262"/>
      <c r="D307" s="253"/>
      <c r="E307" s="333"/>
      <c r="F307" s="333"/>
      <c r="G307" s="333"/>
      <c r="H307" s="333"/>
      <c r="I307" s="334"/>
      <c r="J307" s="333"/>
      <c r="K307" s="333"/>
      <c r="L307" s="334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</row>
    <row r="308">
      <c r="A308" s="262"/>
      <c r="B308" s="262"/>
      <c r="C308" s="262"/>
      <c r="D308" s="253"/>
      <c r="E308" s="333"/>
      <c r="F308" s="333"/>
      <c r="G308" s="333"/>
      <c r="H308" s="333"/>
      <c r="I308" s="334"/>
      <c r="J308" s="333"/>
      <c r="K308" s="333"/>
      <c r="L308" s="334"/>
      <c r="M308" s="253"/>
      <c r="N308" s="253"/>
      <c r="O308" s="253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  <c r="AA308" s="253"/>
      <c r="AB308" s="253"/>
    </row>
    <row r="309">
      <c r="A309" s="262"/>
      <c r="B309" s="262"/>
      <c r="C309" s="262"/>
      <c r="D309" s="253"/>
      <c r="E309" s="333"/>
      <c r="F309" s="333"/>
      <c r="G309" s="333"/>
      <c r="H309" s="333"/>
      <c r="I309" s="334"/>
      <c r="J309" s="333"/>
      <c r="K309" s="333"/>
      <c r="L309" s="334"/>
      <c r="M309" s="253"/>
      <c r="N309" s="253"/>
      <c r="O309" s="253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  <c r="AA309" s="253"/>
      <c r="AB309" s="253"/>
    </row>
    <row r="310">
      <c r="A310" s="262"/>
      <c r="B310" s="262"/>
      <c r="C310" s="262"/>
      <c r="D310" s="253"/>
      <c r="E310" s="333"/>
      <c r="F310" s="333"/>
      <c r="G310" s="333"/>
      <c r="H310" s="333"/>
      <c r="I310" s="334"/>
      <c r="J310" s="333"/>
      <c r="K310" s="333"/>
      <c r="L310" s="334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</row>
    <row r="311">
      <c r="A311" s="262"/>
      <c r="B311" s="262"/>
      <c r="C311" s="262"/>
      <c r="D311" s="253"/>
      <c r="E311" s="333"/>
      <c r="F311" s="333"/>
      <c r="G311" s="333"/>
      <c r="H311" s="333"/>
      <c r="I311" s="334"/>
      <c r="J311" s="333"/>
      <c r="K311" s="333"/>
      <c r="L311" s="334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</row>
    <row r="312">
      <c r="A312" s="262"/>
      <c r="B312" s="262"/>
      <c r="C312" s="262"/>
      <c r="D312" s="253"/>
      <c r="E312" s="333"/>
      <c r="F312" s="333"/>
      <c r="G312" s="333"/>
      <c r="H312" s="333"/>
      <c r="I312" s="334"/>
      <c r="J312" s="333"/>
      <c r="K312" s="333"/>
      <c r="L312" s="334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</row>
    <row r="313">
      <c r="A313" s="262"/>
      <c r="B313" s="262"/>
      <c r="C313" s="262"/>
      <c r="D313" s="253"/>
      <c r="E313" s="333"/>
      <c r="F313" s="333"/>
      <c r="G313" s="333"/>
      <c r="H313" s="333"/>
      <c r="I313" s="334"/>
      <c r="J313" s="333"/>
      <c r="K313" s="333"/>
      <c r="L313" s="334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</row>
    <row r="314">
      <c r="A314" s="262"/>
      <c r="B314" s="262"/>
      <c r="C314" s="262"/>
      <c r="D314" s="253"/>
      <c r="E314" s="333"/>
      <c r="F314" s="333"/>
      <c r="G314" s="333"/>
      <c r="H314" s="333"/>
      <c r="I314" s="334"/>
      <c r="J314" s="333"/>
      <c r="K314" s="333"/>
      <c r="L314" s="334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</row>
    <row r="315">
      <c r="A315" s="262"/>
      <c r="B315" s="262"/>
      <c r="C315" s="262"/>
      <c r="D315" s="253"/>
      <c r="E315" s="333"/>
      <c r="F315" s="333"/>
      <c r="G315" s="333"/>
      <c r="H315" s="333"/>
      <c r="I315" s="334"/>
      <c r="J315" s="333"/>
      <c r="K315" s="333"/>
      <c r="L315" s="334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</row>
    <row r="316">
      <c r="A316" s="262"/>
      <c r="B316" s="262"/>
      <c r="C316" s="262"/>
      <c r="D316" s="253"/>
      <c r="E316" s="333"/>
      <c r="F316" s="333"/>
      <c r="G316" s="333"/>
      <c r="H316" s="333"/>
      <c r="I316" s="334"/>
      <c r="J316" s="333"/>
      <c r="K316" s="333"/>
      <c r="L316" s="334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</row>
    <row r="317">
      <c r="A317" s="262"/>
      <c r="B317" s="262"/>
      <c r="C317" s="262"/>
      <c r="D317" s="253"/>
      <c r="E317" s="333"/>
      <c r="F317" s="333"/>
      <c r="G317" s="333"/>
      <c r="H317" s="333"/>
      <c r="I317" s="334"/>
      <c r="J317" s="333"/>
      <c r="K317" s="333"/>
      <c r="L317" s="334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</row>
    <row r="318">
      <c r="A318" s="262"/>
      <c r="B318" s="262"/>
      <c r="C318" s="262"/>
      <c r="D318" s="253"/>
      <c r="E318" s="333"/>
      <c r="F318" s="333"/>
      <c r="G318" s="333"/>
      <c r="H318" s="333"/>
      <c r="I318" s="334"/>
      <c r="J318" s="333"/>
      <c r="K318" s="333"/>
      <c r="L318" s="334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</row>
    <row r="319">
      <c r="A319" s="262"/>
      <c r="B319" s="262"/>
      <c r="C319" s="262"/>
      <c r="D319" s="253"/>
      <c r="E319" s="333"/>
      <c r="F319" s="333"/>
      <c r="G319" s="333"/>
      <c r="H319" s="333"/>
      <c r="I319" s="334"/>
      <c r="J319" s="333"/>
      <c r="K319" s="333"/>
      <c r="L319" s="334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</row>
    <row r="320">
      <c r="A320" s="262"/>
      <c r="B320" s="262"/>
      <c r="C320" s="262"/>
      <c r="D320" s="253"/>
      <c r="E320" s="333"/>
      <c r="F320" s="333"/>
      <c r="G320" s="333"/>
      <c r="H320" s="333"/>
      <c r="I320" s="334"/>
      <c r="J320" s="333"/>
      <c r="K320" s="333"/>
      <c r="L320" s="334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</row>
    <row r="321">
      <c r="A321" s="262"/>
      <c r="B321" s="262"/>
      <c r="C321" s="262"/>
      <c r="D321" s="253"/>
      <c r="E321" s="333"/>
      <c r="F321" s="333"/>
      <c r="G321" s="333"/>
      <c r="H321" s="333"/>
      <c r="I321" s="334"/>
      <c r="J321" s="333"/>
      <c r="K321" s="333"/>
      <c r="L321" s="334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</row>
    <row r="322">
      <c r="A322" s="262"/>
      <c r="B322" s="262"/>
      <c r="C322" s="262"/>
      <c r="D322" s="253"/>
      <c r="E322" s="333"/>
      <c r="F322" s="333"/>
      <c r="G322" s="333"/>
      <c r="H322" s="333"/>
      <c r="I322" s="334"/>
      <c r="J322" s="333"/>
      <c r="K322" s="333"/>
      <c r="L322" s="334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  <c r="AB322" s="253"/>
    </row>
    <row r="323">
      <c r="A323" s="262"/>
      <c r="B323" s="262"/>
      <c r="C323" s="262"/>
      <c r="D323" s="253"/>
      <c r="E323" s="333"/>
      <c r="F323" s="333"/>
      <c r="G323" s="333"/>
      <c r="H323" s="333"/>
      <c r="I323" s="334"/>
      <c r="J323" s="333"/>
      <c r="K323" s="333"/>
      <c r="L323" s="334"/>
      <c r="M323" s="253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  <c r="AB323" s="253"/>
    </row>
    <row r="324">
      <c r="A324" s="262"/>
      <c r="B324" s="262"/>
      <c r="C324" s="262"/>
      <c r="D324" s="253"/>
      <c r="E324" s="333"/>
      <c r="F324" s="333"/>
      <c r="G324" s="333"/>
      <c r="H324" s="333"/>
      <c r="I324" s="334"/>
      <c r="J324" s="333"/>
      <c r="K324" s="333"/>
      <c r="L324" s="334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</row>
    <row r="325">
      <c r="A325" s="262"/>
      <c r="B325" s="262"/>
      <c r="C325" s="262"/>
      <c r="D325" s="253"/>
      <c r="E325" s="333"/>
      <c r="F325" s="333"/>
      <c r="G325" s="333"/>
      <c r="H325" s="333"/>
      <c r="I325" s="334"/>
      <c r="J325" s="333"/>
      <c r="K325" s="333"/>
      <c r="L325" s="334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</row>
    <row r="326">
      <c r="A326" s="262"/>
      <c r="B326" s="262"/>
      <c r="C326" s="262"/>
      <c r="D326" s="253"/>
      <c r="E326" s="333"/>
      <c r="F326" s="333"/>
      <c r="G326" s="333"/>
      <c r="H326" s="333"/>
      <c r="I326" s="334"/>
      <c r="J326" s="333"/>
      <c r="K326" s="333"/>
      <c r="L326" s="334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</row>
    <row r="327">
      <c r="A327" s="262"/>
      <c r="B327" s="262"/>
      <c r="C327" s="262"/>
      <c r="D327" s="253"/>
      <c r="E327" s="333"/>
      <c r="F327" s="333"/>
      <c r="G327" s="333"/>
      <c r="H327" s="333"/>
      <c r="I327" s="334"/>
      <c r="J327" s="333"/>
      <c r="K327" s="333"/>
      <c r="L327" s="334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</row>
    <row r="328">
      <c r="A328" s="262"/>
      <c r="B328" s="262"/>
      <c r="C328" s="262"/>
      <c r="D328" s="253"/>
      <c r="E328" s="333"/>
      <c r="F328" s="333"/>
      <c r="G328" s="333"/>
      <c r="H328" s="333"/>
      <c r="I328" s="334"/>
      <c r="J328" s="333"/>
      <c r="K328" s="333"/>
      <c r="L328" s="334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  <c r="AB328" s="253"/>
    </row>
    <row r="329">
      <c r="A329" s="262"/>
      <c r="B329" s="262"/>
      <c r="C329" s="262"/>
      <c r="D329" s="253"/>
      <c r="E329" s="333"/>
      <c r="F329" s="333"/>
      <c r="G329" s="333"/>
      <c r="H329" s="333"/>
      <c r="I329" s="334"/>
      <c r="J329" s="333"/>
      <c r="K329" s="333"/>
      <c r="L329" s="334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  <c r="AB329" s="253"/>
    </row>
    <row r="330">
      <c r="A330" s="262"/>
      <c r="B330" s="262"/>
      <c r="C330" s="262"/>
      <c r="D330" s="253"/>
      <c r="E330" s="333"/>
      <c r="F330" s="333"/>
      <c r="G330" s="333"/>
      <c r="H330" s="333"/>
      <c r="I330" s="334"/>
      <c r="J330" s="333"/>
      <c r="K330" s="333"/>
      <c r="L330" s="334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  <c r="AB330" s="253"/>
    </row>
    <row r="331">
      <c r="A331" s="262"/>
      <c r="B331" s="262"/>
      <c r="C331" s="262"/>
      <c r="D331" s="253"/>
      <c r="E331" s="333"/>
      <c r="F331" s="333"/>
      <c r="G331" s="333"/>
      <c r="H331" s="333"/>
      <c r="I331" s="334"/>
      <c r="J331" s="333"/>
      <c r="K331" s="333"/>
      <c r="L331" s="334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  <c r="AB331" s="253"/>
    </row>
    <row r="332">
      <c r="A332" s="262"/>
      <c r="B332" s="262"/>
      <c r="C332" s="262"/>
      <c r="D332" s="253"/>
      <c r="E332" s="333"/>
      <c r="F332" s="333"/>
      <c r="G332" s="333"/>
      <c r="H332" s="333"/>
      <c r="I332" s="334"/>
      <c r="J332" s="333"/>
      <c r="K332" s="333"/>
      <c r="L332" s="334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</row>
    <row r="333">
      <c r="A333" s="262"/>
      <c r="B333" s="262"/>
      <c r="C333" s="262"/>
      <c r="D333" s="253"/>
      <c r="E333" s="333"/>
      <c r="F333" s="333"/>
      <c r="G333" s="333"/>
      <c r="H333" s="333"/>
      <c r="I333" s="334"/>
      <c r="J333" s="333"/>
      <c r="K333" s="333"/>
      <c r="L333" s="334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</row>
    <row r="334">
      <c r="A334" s="262"/>
      <c r="B334" s="262"/>
      <c r="C334" s="262"/>
      <c r="D334" s="253"/>
      <c r="E334" s="333"/>
      <c r="F334" s="333"/>
      <c r="G334" s="333"/>
      <c r="H334" s="333"/>
      <c r="I334" s="334"/>
      <c r="J334" s="333"/>
      <c r="K334" s="333"/>
      <c r="L334" s="334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</row>
    <row r="335">
      <c r="A335" s="262"/>
      <c r="B335" s="262"/>
      <c r="C335" s="262"/>
      <c r="D335" s="253"/>
      <c r="E335" s="333"/>
      <c r="F335" s="333"/>
      <c r="G335" s="333"/>
      <c r="H335" s="333"/>
      <c r="I335" s="334"/>
      <c r="J335" s="333"/>
      <c r="K335" s="333"/>
      <c r="L335" s="334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</row>
    <row r="336">
      <c r="A336" s="262"/>
      <c r="B336" s="262"/>
      <c r="C336" s="262"/>
      <c r="D336" s="253"/>
      <c r="E336" s="333"/>
      <c r="F336" s="333"/>
      <c r="G336" s="333"/>
      <c r="H336" s="333"/>
      <c r="I336" s="334"/>
      <c r="J336" s="333"/>
      <c r="K336" s="333"/>
      <c r="L336" s="334"/>
      <c r="M336" s="253"/>
      <c r="N336" s="253"/>
      <c r="O336" s="253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  <c r="AA336" s="253"/>
      <c r="AB336" s="253"/>
    </row>
    <row r="337">
      <c r="A337" s="262"/>
      <c r="B337" s="262"/>
      <c r="C337" s="262"/>
      <c r="D337" s="253"/>
      <c r="E337" s="333"/>
      <c r="F337" s="333"/>
      <c r="G337" s="333"/>
      <c r="H337" s="333"/>
      <c r="I337" s="334"/>
      <c r="J337" s="333"/>
      <c r="K337" s="333"/>
      <c r="L337" s="334"/>
      <c r="M337" s="253"/>
      <c r="N337" s="253"/>
      <c r="O337" s="253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  <c r="AA337" s="253"/>
      <c r="AB337" s="253"/>
    </row>
    <row r="338">
      <c r="A338" s="262"/>
      <c r="B338" s="262"/>
      <c r="C338" s="262"/>
      <c r="D338" s="253"/>
      <c r="E338" s="333"/>
      <c r="F338" s="333"/>
      <c r="G338" s="333"/>
      <c r="H338" s="333"/>
      <c r="I338" s="334"/>
      <c r="J338" s="333"/>
      <c r="K338" s="333"/>
      <c r="L338" s="334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</row>
    <row r="339">
      <c r="A339" s="262"/>
      <c r="B339" s="262"/>
      <c r="C339" s="262"/>
      <c r="D339" s="253"/>
      <c r="E339" s="333"/>
      <c r="F339" s="333"/>
      <c r="G339" s="333"/>
      <c r="H339" s="333"/>
      <c r="I339" s="334"/>
      <c r="J339" s="333"/>
      <c r="K339" s="333"/>
      <c r="L339" s="334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</row>
    <row r="340">
      <c r="A340" s="262"/>
      <c r="B340" s="262"/>
      <c r="C340" s="262"/>
      <c r="D340" s="253"/>
      <c r="E340" s="333"/>
      <c r="F340" s="333"/>
      <c r="G340" s="333"/>
      <c r="H340" s="333"/>
      <c r="I340" s="334"/>
      <c r="J340" s="333"/>
      <c r="K340" s="333"/>
      <c r="L340" s="334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</row>
    <row r="341">
      <c r="A341" s="262"/>
      <c r="B341" s="262"/>
      <c r="C341" s="262"/>
      <c r="D341" s="253"/>
      <c r="E341" s="333"/>
      <c r="F341" s="333"/>
      <c r="G341" s="333"/>
      <c r="H341" s="333"/>
      <c r="I341" s="334"/>
      <c r="J341" s="333"/>
      <c r="K341" s="333"/>
      <c r="L341" s="334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</row>
    <row r="342">
      <c r="A342" s="262"/>
      <c r="B342" s="262"/>
      <c r="C342" s="262"/>
      <c r="D342" s="253"/>
      <c r="E342" s="333"/>
      <c r="F342" s="333"/>
      <c r="G342" s="333"/>
      <c r="H342" s="333"/>
      <c r="I342" s="334"/>
      <c r="J342" s="333"/>
      <c r="K342" s="333"/>
      <c r="L342" s="334"/>
      <c r="M342" s="253"/>
      <c r="N342" s="253"/>
      <c r="O342" s="253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  <c r="AA342" s="253"/>
      <c r="AB342" s="253"/>
    </row>
    <row r="343">
      <c r="A343" s="262"/>
      <c r="B343" s="262"/>
      <c r="C343" s="262"/>
      <c r="D343" s="253"/>
      <c r="E343" s="333"/>
      <c r="F343" s="333"/>
      <c r="G343" s="333"/>
      <c r="H343" s="333"/>
      <c r="I343" s="334"/>
      <c r="J343" s="333"/>
      <c r="K343" s="333"/>
      <c r="L343" s="334"/>
      <c r="M343" s="253"/>
      <c r="N343" s="253"/>
      <c r="O343" s="253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  <c r="AA343" s="253"/>
      <c r="AB343" s="253"/>
    </row>
    <row r="344">
      <c r="A344" s="262"/>
      <c r="B344" s="262"/>
      <c r="C344" s="262"/>
      <c r="D344" s="253"/>
      <c r="E344" s="333"/>
      <c r="F344" s="333"/>
      <c r="G344" s="333"/>
      <c r="H344" s="333"/>
      <c r="I344" s="334"/>
      <c r="J344" s="333"/>
      <c r="K344" s="333"/>
      <c r="L344" s="334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  <c r="AA344" s="253"/>
      <c r="AB344" s="253"/>
    </row>
    <row r="345">
      <c r="A345" s="262"/>
      <c r="B345" s="262"/>
      <c r="C345" s="262"/>
      <c r="D345" s="253"/>
      <c r="E345" s="333"/>
      <c r="F345" s="333"/>
      <c r="G345" s="333"/>
      <c r="H345" s="333"/>
      <c r="I345" s="334"/>
      <c r="J345" s="333"/>
      <c r="K345" s="333"/>
      <c r="L345" s="334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  <c r="AA345" s="253"/>
      <c r="AB345" s="253"/>
    </row>
    <row r="346">
      <c r="A346" s="262"/>
      <c r="B346" s="262"/>
      <c r="C346" s="262"/>
      <c r="D346" s="253"/>
      <c r="E346" s="333"/>
      <c r="F346" s="333"/>
      <c r="G346" s="333"/>
      <c r="H346" s="333"/>
      <c r="I346" s="334"/>
      <c r="J346" s="333"/>
      <c r="K346" s="333"/>
      <c r="L346" s="334"/>
      <c r="M346" s="253"/>
      <c r="N346" s="253"/>
      <c r="O346" s="253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  <c r="AA346" s="253"/>
      <c r="AB346" s="253"/>
    </row>
    <row r="347">
      <c r="A347" s="262"/>
      <c r="B347" s="262"/>
      <c r="C347" s="262"/>
      <c r="D347" s="253"/>
      <c r="E347" s="333"/>
      <c r="F347" s="333"/>
      <c r="G347" s="333"/>
      <c r="H347" s="333"/>
      <c r="I347" s="334"/>
      <c r="J347" s="333"/>
      <c r="K347" s="333"/>
      <c r="L347" s="334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</row>
    <row r="348">
      <c r="A348" s="262"/>
      <c r="B348" s="262"/>
      <c r="C348" s="262"/>
      <c r="D348" s="253"/>
      <c r="E348" s="333"/>
      <c r="F348" s="333"/>
      <c r="G348" s="333"/>
      <c r="H348" s="333"/>
      <c r="I348" s="334"/>
      <c r="J348" s="333"/>
      <c r="K348" s="333"/>
      <c r="L348" s="334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</row>
    <row r="349">
      <c r="A349" s="262"/>
      <c r="B349" s="262"/>
      <c r="C349" s="262"/>
      <c r="D349" s="253"/>
      <c r="E349" s="333"/>
      <c r="F349" s="333"/>
      <c r="G349" s="333"/>
      <c r="H349" s="333"/>
      <c r="I349" s="334"/>
      <c r="J349" s="333"/>
      <c r="K349" s="333"/>
      <c r="L349" s="334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</row>
    <row r="350">
      <c r="A350" s="262"/>
      <c r="B350" s="262"/>
      <c r="C350" s="262"/>
      <c r="D350" s="253"/>
      <c r="E350" s="333"/>
      <c r="F350" s="333"/>
      <c r="G350" s="333"/>
      <c r="H350" s="333"/>
      <c r="I350" s="334"/>
      <c r="J350" s="333"/>
      <c r="K350" s="333"/>
      <c r="L350" s="334"/>
      <c r="M350" s="253"/>
      <c r="N350" s="253"/>
      <c r="O350" s="253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  <c r="AA350" s="253"/>
      <c r="AB350" s="253"/>
    </row>
    <row r="351">
      <c r="A351" s="262"/>
      <c r="B351" s="262"/>
      <c r="C351" s="262"/>
      <c r="D351" s="253"/>
      <c r="E351" s="333"/>
      <c r="F351" s="333"/>
      <c r="G351" s="333"/>
      <c r="H351" s="333"/>
      <c r="I351" s="334"/>
      <c r="J351" s="333"/>
      <c r="K351" s="333"/>
      <c r="L351" s="334"/>
      <c r="M351" s="253"/>
      <c r="N351" s="253"/>
      <c r="O351" s="253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  <c r="AB351" s="253"/>
    </row>
    <row r="352">
      <c r="A352" s="262"/>
      <c r="B352" s="262"/>
      <c r="C352" s="262"/>
      <c r="D352" s="253"/>
      <c r="E352" s="333"/>
      <c r="F352" s="333"/>
      <c r="G352" s="333"/>
      <c r="H352" s="333"/>
      <c r="I352" s="334"/>
      <c r="J352" s="333"/>
      <c r="K352" s="333"/>
      <c r="L352" s="334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</row>
    <row r="353">
      <c r="A353" s="262"/>
      <c r="B353" s="262"/>
      <c r="C353" s="262"/>
      <c r="D353" s="253"/>
      <c r="E353" s="333"/>
      <c r="F353" s="333"/>
      <c r="G353" s="333"/>
      <c r="H353" s="333"/>
      <c r="I353" s="334"/>
      <c r="J353" s="333"/>
      <c r="K353" s="333"/>
      <c r="L353" s="334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</row>
    <row r="354">
      <c r="A354" s="262"/>
      <c r="B354" s="262"/>
      <c r="C354" s="262"/>
      <c r="D354" s="253"/>
      <c r="E354" s="333"/>
      <c r="F354" s="333"/>
      <c r="G354" s="333"/>
      <c r="H354" s="333"/>
      <c r="I354" s="334"/>
      <c r="J354" s="333"/>
      <c r="K354" s="333"/>
      <c r="L354" s="334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</row>
    <row r="355">
      <c r="A355" s="262"/>
      <c r="B355" s="262"/>
      <c r="C355" s="262"/>
      <c r="D355" s="253"/>
      <c r="E355" s="333"/>
      <c r="F355" s="333"/>
      <c r="G355" s="333"/>
      <c r="H355" s="333"/>
      <c r="I355" s="334"/>
      <c r="J355" s="333"/>
      <c r="K355" s="333"/>
      <c r="L355" s="334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</row>
    <row r="356">
      <c r="A356" s="262"/>
      <c r="B356" s="262"/>
      <c r="C356" s="262"/>
      <c r="D356" s="253"/>
      <c r="E356" s="333"/>
      <c r="F356" s="333"/>
      <c r="G356" s="333"/>
      <c r="H356" s="333"/>
      <c r="I356" s="334"/>
      <c r="J356" s="333"/>
      <c r="K356" s="333"/>
      <c r="L356" s="334"/>
      <c r="M356" s="253"/>
      <c r="N356" s="253"/>
      <c r="O356" s="253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  <c r="AA356" s="253"/>
      <c r="AB356" s="253"/>
    </row>
    <row r="357">
      <c r="A357" s="262"/>
      <c r="B357" s="262"/>
      <c r="C357" s="262"/>
      <c r="D357" s="253"/>
      <c r="E357" s="333"/>
      <c r="F357" s="333"/>
      <c r="G357" s="333"/>
      <c r="H357" s="333"/>
      <c r="I357" s="334"/>
      <c r="J357" s="333"/>
      <c r="K357" s="333"/>
      <c r="L357" s="334"/>
      <c r="M357" s="253"/>
      <c r="N357" s="253"/>
      <c r="O357" s="253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  <c r="AA357" s="253"/>
      <c r="AB357" s="253"/>
    </row>
    <row r="358">
      <c r="A358" s="262"/>
      <c r="B358" s="262"/>
      <c r="C358" s="262"/>
      <c r="D358" s="253"/>
      <c r="E358" s="333"/>
      <c r="F358" s="333"/>
      <c r="G358" s="333"/>
      <c r="H358" s="333"/>
      <c r="I358" s="334"/>
      <c r="J358" s="333"/>
      <c r="K358" s="333"/>
      <c r="L358" s="334"/>
      <c r="M358" s="253"/>
      <c r="N358" s="253"/>
      <c r="O358" s="253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  <c r="AA358" s="253"/>
      <c r="AB358" s="253"/>
    </row>
    <row r="359">
      <c r="A359" s="262"/>
      <c r="B359" s="262"/>
      <c r="C359" s="262"/>
      <c r="D359" s="253"/>
      <c r="E359" s="333"/>
      <c r="F359" s="333"/>
      <c r="G359" s="333"/>
      <c r="H359" s="333"/>
      <c r="I359" s="334"/>
      <c r="J359" s="333"/>
      <c r="K359" s="333"/>
      <c r="L359" s="334"/>
      <c r="M359" s="253"/>
      <c r="N359" s="253"/>
      <c r="O359" s="253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  <c r="AA359" s="253"/>
      <c r="AB359" s="253"/>
    </row>
    <row r="360">
      <c r="A360" s="262"/>
      <c r="B360" s="262"/>
      <c r="C360" s="262"/>
      <c r="D360" s="253"/>
      <c r="E360" s="333"/>
      <c r="F360" s="333"/>
      <c r="G360" s="333"/>
      <c r="H360" s="333"/>
      <c r="I360" s="334"/>
      <c r="J360" s="333"/>
      <c r="K360" s="333"/>
      <c r="L360" s="334"/>
      <c r="M360" s="253"/>
      <c r="N360" s="253"/>
      <c r="O360" s="253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  <c r="AA360" s="253"/>
      <c r="AB360" s="253"/>
    </row>
    <row r="361">
      <c r="A361" s="262"/>
      <c r="B361" s="262"/>
      <c r="C361" s="262"/>
      <c r="D361" s="253"/>
      <c r="E361" s="333"/>
      <c r="F361" s="333"/>
      <c r="G361" s="333"/>
      <c r="H361" s="333"/>
      <c r="I361" s="334"/>
      <c r="J361" s="333"/>
      <c r="K361" s="333"/>
      <c r="L361" s="334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  <c r="AB361" s="253"/>
    </row>
    <row r="362">
      <c r="A362" s="262"/>
      <c r="B362" s="262"/>
      <c r="C362" s="262"/>
      <c r="D362" s="253"/>
      <c r="E362" s="333"/>
      <c r="F362" s="333"/>
      <c r="G362" s="333"/>
      <c r="H362" s="333"/>
      <c r="I362" s="334"/>
      <c r="J362" s="333"/>
      <c r="K362" s="333"/>
      <c r="L362" s="334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  <c r="AB362" s="253"/>
    </row>
    <row r="363">
      <c r="A363" s="262"/>
      <c r="B363" s="262"/>
      <c r="C363" s="262"/>
      <c r="D363" s="253"/>
      <c r="E363" s="333"/>
      <c r="F363" s="333"/>
      <c r="G363" s="333"/>
      <c r="H363" s="333"/>
      <c r="I363" s="334"/>
      <c r="J363" s="333"/>
      <c r="K363" s="333"/>
      <c r="L363" s="334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  <c r="AB363" s="253"/>
    </row>
    <row r="364">
      <c r="A364" s="262"/>
      <c r="B364" s="262"/>
      <c r="C364" s="262"/>
      <c r="D364" s="253"/>
      <c r="E364" s="333"/>
      <c r="F364" s="333"/>
      <c r="G364" s="333"/>
      <c r="H364" s="333"/>
      <c r="I364" s="334"/>
      <c r="J364" s="333"/>
      <c r="K364" s="333"/>
      <c r="L364" s="334"/>
      <c r="M364" s="253"/>
      <c r="N364" s="253"/>
      <c r="O364" s="253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  <c r="AA364" s="253"/>
      <c r="AB364" s="253"/>
    </row>
    <row r="365">
      <c r="A365" s="262"/>
      <c r="B365" s="262"/>
      <c r="C365" s="262"/>
      <c r="D365" s="253"/>
      <c r="E365" s="333"/>
      <c r="F365" s="333"/>
      <c r="G365" s="333"/>
      <c r="H365" s="333"/>
      <c r="I365" s="334"/>
      <c r="J365" s="333"/>
      <c r="K365" s="333"/>
      <c r="L365" s="334"/>
      <c r="M365" s="253"/>
      <c r="N365" s="253"/>
      <c r="O365" s="253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  <c r="AA365" s="253"/>
      <c r="AB365" s="253"/>
    </row>
    <row r="366">
      <c r="A366" s="262"/>
      <c r="B366" s="262"/>
      <c r="C366" s="262"/>
      <c r="D366" s="253"/>
      <c r="E366" s="333"/>
      <c r="F366" s="333"/>
      <c r="G366" s="333"/>
      <c r="H366" s="333"/>
      <c r="I366" s="334"/>
      <c r="J366" s="333"/>
      <c r="K366" s="333"/>
      <c r="L366" s="334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</row>
    <row r="367">
      <c r="A367" s="262"/>
      <c r="B367" s="262"/>
      <c r="C367" s="262"/>
      <c r="D367" s="253"/>
      <c r="E367" s="333"/>
      <c r="F367" s="333"/>
      <c r="G367" s="333"/>
      <c r="H367" s="333"/>
      <c r="I367" s="334"/>
      <c r="J367" s="333"/>
      <c r="K367" s="333"/>
      <c r="L367" s="334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</row>
    <row r="368">
      <c r="A368" s="262"/>
      <c r="B368" s="262"/>
      <c r="C368" s="262"/>
      <c r="D368" s="253"/>
      <c r="E368" s="333"/>
      <c r="F368" s="333"/>
      <c r="G368" s="333"/>
      <c r="H368" s="333"/>
      <c r="I368" s="334"/>
      <c r="J368" s="333"/>
      <c r="K368" s="333"/>
      <c r="L368" s="334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</row>
    <row r="369">
      <c r="A369" s="262"/>
      <c r="B369" s="262"/>
      <c r="C369" s="262"/>
      <c r="D369" s="253"/>
      <c r="E369" s="333"/>
      <c r="F369" s="333"/>
      <c r="G369" s="333"/>
      <c r="H369" s="333"/>
      <c r="I369" s="334"/>
      <c r="J369" s="333"/>
      <c r="K369" s="333"/>
      <c r="L369" s="334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</row>
    <row r="370">
      <c r="A370" s="262"/>
      <c r="B370" s="262"/>
      <c r="C370" s="262"/>
      <c r="D370" s="253"/>
      <c r="E370" s="333"/>
      <c r="F370" s="333"/>
      <c r="G370" s="333"/>
      <c r="H370" s="333"/>
      <c r="I370" s="334"/>
      <c r="J370" s="333"/>
      <c r="K370" s="333"/>
      <c r="L370" s="334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  <c r="AB370" s="253"/>
    </row>
    <row r="371">
      <c r="A371" s="262"/>
      <c r="B371" s="262"/>
      <c r="C371" s="262"/>
      <c r="D371" s="253"/>
      <c r="E371" s="333"/>
      <c r="F371" s="333"/>
      <c r="G371" s="333"/>
      <c r="H371" s="333"/>
      <c r="I371" s="334"/>
      <c r="J371" s="333"/>
      <c r="K371" s="333"/>
      <c r="L371" s="334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  <c r="AB371" s="253"/>
    </row>
    <row r="372">
      <c r="A372" s="262"/>
      <c r="B372" s="262"/>
      <c r="C372" s="262"/>
      <c r="D372" s="253"/>
      <c r="E372" s="333"/>
      <c r="F372" s="333"/>
      <c r="G372" s="333"/>
      <c r="H372" s="333"/>
      <c r="I372" s="334"/>
      <c r="J372" s="333"/>
      <c r="K372" s="333"/>
      <c r="L372" s="334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  <c r="AB372" s="253"/>
    </row>
    <row r="373">
      <c r="A373" s="262"/>
      <c r="B373" s="262"/>
      <c r="C373" s="262"/>
      <c r="D373" s="253"/>
      <c r="E373" s="333"/>
      <c r="F373" s="333"/>
      <c r="G373" s="333"/>
      <c r="H373" s="333"/>
      <c r="I373" s="334"/>
      <c r="J373" s="333"/>
      <c r="K373" s="333"/>
      <c r="L373" s="334"/>
      <c r="M373" s="253"/>
      <c r="N373" s="253"/>
      <c r="O373" s="253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  <c r="AA373" s="253"/>
      <c r="AB373" s="253"/>
    </row>
    <row r="374">
      <c r="A374" s="262"/>
      <c r="B374" s="262"/>
      <c r="C374" s="262"/>
      <c r="D374" s="253"/>
      <c r="E374" s="333"/>
      <c r="F374" s="333"/>
      <c r="G374" s="333"/>
      <c r="H374" s="333"/>
      <c r="I374" s="334"/>
      <c r="J374" s="333"/>
      <c r="K374" s="333"/>
      <c r="L374" s="334"/>
      <c r="M374" s="253"/>
      <c r="N374" s="253"/>
      <c r="O374" s="253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  <c r="AA374" s="253"/>
      <c r="AB374" s="253"/>
    </row>
    <row r="375">
      <c r="A375" s="262"/>
      <c r="B375" s="262"/>
      <c r="C375" s="262"/>
      <c r="D375" s="253"/>
      <c r="E375" s="333"/>
      <c r="F375" s="333"/>
      <c r="G375" s="333"/>
      <c r="H375" s="333"/>
      <c r="I375" s="334"/>
      <c r="J375" s="333"/>
      <c r="K375" s="333"/>
      <c r="L375" s="334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</row>
    <row r="376">
      <c r="A376" s="262"/>
      <c r="B376" s="262"/>
      <c r="C376" s="262"/>
      <c r="D376" s="253"/>
      <c r="E376" s="333"/>
      <c r="F376" s="333"/>
      <c r="G376" s="333"/>
      <c r="H376" s="333"/>
      <c r="I376" s="334"/>
      <c r="J376" s="333"/>
      <c r="K376" s="333"/>
      <c r="L376" s="334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  <c r="AB376" s="253"/>
    </row>
    <row r="377">
      <c r="A377" s="262"/>
      <c r="B377" s="262"/>
      <c r="C377" s="262"/>
      <c r="D377" s="253"/>
      <c r="E377" s="333"/>
      <c r="F377" s="333"/>
      <c r="G377" s="333"/>
      <c r="H377" s="333"/>
      <c r="I377" s="334"/>
      <c r="J377" s="333"/>
      <c r="K377" s="333"/>
      <c r="L377" s="334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</row>
    <row r="378">
      <c r="A378" s="262"/>
      <c r="B378" s="262"/>
      <c r="C378" s="262"/>
      <c r="D378" s="253"/>
      <c r="E378" s="333"/>
      <c r="F378" s="333"/>
      <c r="G378" s="333"/>
      <c r="H378" s="333"/>
      <c r="I378" s="334"/>
      <c r="J378" s="333"/>
      <c r="K378" s="333"/>
      <c r="L378" s="334"/>
      <c r="M378" s="253"/>
      <c r="N378" s="253"/>
      <c r="O378" s="253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  <c r="AA378" s="253"/>
      <c r="AB378" s="253"/>
    </row>
    <row r="379">
      <c r="A379" s="262"/>
      <c r="B379" s="262"/>
      <c r="C379" s="262"/>
      <c r="D379" s="253"/>
      <c r="E379" s="333"/>
      <c r="F379" s="333"/>
      <c r="G379" s="333"/>
      <c r="H379" s="333"/>
      <c r="I379" s="334"/>
      <c r="J379" s="333"/>
      <c r="K379" s="333"/>
      <c r="L379" s="334"/>
      <c r="M379" s="253"/>
      <c r="N379" s="253"/>
      <c r="O379" s="253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  <c r="AA379" s="253"/>
      <c r="AB379" s="253"/>
    </row>
    <row r="380">
      <c r="A380" s="262"/>
      <c r="B380" s="262"/>
      <c r="C380" s="262"/>
      <c r="D380" s="253"/>
      <c r="E380" s="333"/>
      <c r="F380" s="333"/>
      <c r="G380" s="333"/>
      <c r="H380" s="333"/>
      <c r="I380" s="334"/>
      <c r="J380" s="333"/>
      <c r="K380" s="333"/>
      <c r="L380" s="334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  <c r="AB380" s="253"/>
    </row>
    <row r="381">
      <c r="A381" s="262"/>
      <c r="B381" s="262"/>
      <c r="C381" s="262"/>
      <c r="D381" s="253"/>
      <c r="E381" s="333"/>
      <c r="F381" s="333"/>
      <c r="G381" s="333"/>
      <c r="H381" s="333"/>
      <c r="I381" s="334"/>
      <c r="J381" s="333"/>
      <c r="K381" s="333"/>
      <c r="L381" s="334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  <c r="AB381" s="253"/>
    </row>
    <row r="382">
      <c r="A382" s="262"/>
      <c r="B382" s="262"/>
      <c r="C382" s="262"/>
      <c r="D382" s="253"/>
      <c r="E382" s="333"/>
      <c r="F382" s="333"/>
      <c r="G382" s="333"/>
      <c r="H382" s="333"/>
      <c r="I382" s="334"/>
      <c r="J382" s="333"/>
      <c r="K382" s="333"/>
      <c r="L382" s="334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  <c r="AB382" s="253"/>
    </row>
    <row r="383">
      <c r="A383" s="262"/>
      <c r="B383" s="262"/>
      <c r="C383" s="262"/>
      <c r="D383" s="253"/>
      <c r="E383" s="333"/>
      <c r="F383" s="333"/>
      <c r="G383" s="333"/>
      <c r="H383" s="333"/>
      <c r="I383" s="334"/>
      <c r="J383" s="333"/>
      <c r="K383" s="333"/>
      <c r="L383" s="334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  <c r="AB383" s="253"/>
    </row>
    <row r="384">
      <c r="A384" s="262"/>
      <c r="B384" s="262"/>
      <c r="C384" s="262"/>
      <c r="D384" s="253"/>
      <c r="E384" s="333"/>
      <c r="F384" s="333"/>
      <c r="G384" s="333"/>
      <c r="H384" s="333"/>
      <c r="I384" s="334"/>
      <c r="J384" s="333"/>
      <c r="K384" s="333"/>
      <c r="L384" s="334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  <c r="AB384" s="253"/>
    </row>
    <row r="385">
      <c r="A385" s="262"/>
      <c r="B385" s="262"/>
      <c r="C385" s="262"/>
      <c r="D385" s="253"/>
      <c r="E385" s="333"/>
      <c r="F385" s="333"/>
      <c r="G385" s="333"/>
      <c r="H385" s="333"/>
      <c r="I385" s="334"/>
      <c r="J385" s="333"/>
      <c r="K385" s="333"/>
      <c r="L385" s="334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  <c r="AB385" s="253"/>
    </row>
    <row r="386">
      <c r="A386" s="262"/>
      <c r="B386" s="262"/>
      <c r="C386" s="262"/>
      <c r="D386" s="253"/>
      <c r="E386" s="333"/>
      <c r="F386" s="333"/>
      <c r="G386" s="333"/>
      <c r="H386" s="333"/>
      <c r="I386" s="334"/>
      <c r="J386" s="333"/>
      <c r="K386" s="333"/>
      <c r="L386" s="334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  <c r="AB386" s="253"/>
    </row>
    <row r="387">
      <c r="A387" s="262"/>
      <c r="B387" s="262"/>
      <c r="C387" s="262"/>
      <c r="D387" s="253"/>
      <c r="E387" s="333"/>
      <c r="F387" s="333"/>
      <c r="G387" s="333"/>
      <c r="H387" s="333"/>
      <c r="I387" s="334"/>
      <c r="J387" s="333"/>
      <c r="K387" s="333"/>
      <c r="L387" s="334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  <c r="AB387" s="253"/>
    </row>
    <row r="388">
      <c r="A388" s="262"/>
      <c r="B388" s="262"/>
      <c r="C388" s="262"/>
      <c r="D388" s="253"/>
      <c r="E388" s="333"/>
      <c r="F388" s="333"/>
      <c r="G388" s="333"/>
      <c r="H388" s="333"/>
      <c r="I388" s="334"/>
      <c r="J388" s="333"/>
      <c r="K388" s="333"/>
      <c r="L388" s="334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  <c r="AB388" s="253"/>
    </row>
    <row r="389">
      <c r="A389" s="262"/>
      <c r="B389" s="262"/>
      <c r="C389" s="262"/>
      <c r="D389" s="253"/>
      <c r="E389" s="333"/>
      <c r="F389" s="333"/>
      <c r="G389" s="333"/>
      <c r="H389" s="333"/>
      <c r="I389" s="334"/>
      <c r="J389" s="333"/>
      <c r="K389" s="333"/>
      <c r="L389" s="334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  <c r="AB389" s="253"/>
    </row>
    <row r="390">
      <c r="A390" s="262"/>
      <c r="B390" s="262"/>
      <c r="C390" s="262"/>
      <c r="D390" s="253"/>
      <c r="E390" s="333"/>
      <c r="F390" s="333"/>
      <c r="G390" s="333"/>
      <c r="H390" s="333"/>
      <c r="I390" s="334"/>
      <c r="J390" s="333"/>
      <c r="K390" s="333"/>
      <c r="L390" s="334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  <c r="AB390" s="253"/>
    </row>
    <row r="391">
      <c r="A391" s="262"/>
      <c r="B391" s="262"/>
      <c r="C391" s="262"/>
      <c r="D391" s="253"/>
      <c r="E391" s="333"/>
      <c r="F391" s="333"/>
      <c r="G391" s="333"/>
      <c r="H391" s="333"/>
      <c r="I391" s="334"/>
      <c r="J391" s="333"/>
      <c r="K391" s="333"/>
      <c r="L391" s="334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  <c r="AB391" s="253"/>
    </row>
    <row r="392">
      <c r="A392" s="262"/>
      <c r="B392" s="262"/>
      <c r="C392" s="262"/>
      <c r="D392" s="253"/>
      <c r="E392" s="333"/>
      <c r="F392" s="333"/>
      <c r="G392" s="333"/>
      <c r="H392" s="333"/>
      <c r="I392" s="334"/>
      <c r="J392" s="333"/>
      <c r="K392" s="333"/>
      <c r="L392" s="334"/>
      <c r="M392" s="253"/>
      <c r="N392" s="253"/>
      <c r="O392" s="253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  <c r="AA392" s="253"/>
      <c r="AB392" s="253"/>
    </row>
    <row r="393">
      <c r="A393" s="262"/>
      <c r="B393" s="262"/>
      <c r="C393" s="262"/>
      <c r="D393" s="253"/>
      <c r="E393" s="333"/>
      <c r="F393" s="333"/>
      <c r="G393" s="333"/>
      <c r="H393" s="333"/>
      <c r="I393" s="334"/>
      <c r="J393" s="333"/>
      <c r="K393" s="333"/>
      <c r="L393" s="334"/>
      <c r="M393" s="253"/>
      <c r="N393" s="253"/>
      <c r="O393" s="253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  <c r="AA393" s="253"/>
      <c r="AB393" s="253"/>
    </row>
    <row r="394">
      <c r="A394" s="262"/>
      <c r="B394" s="262"/>
      <c r="C394" s="262"/>
      <c r="D394" s="253"/>
      <c r="E394" s="333"/>
      <c r="F394" s="333"/>
      <c r="G394" s="333"/>
      <c r="H394" s="333"/>
      <c r="I394" s="334"/>
      <c r="J394" s="333"/>
      <c r="K394" s="333"/>
      <c r="L394" s="334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  <c r="AB394" s="253"/>
    </row>
    <row r="395">
      <c r="A395" s="262"/>
      <c r="B395" s="262"/>
      <c r="C395" s="262"/>
      <c r="D395" s="253"/>
      <c r="E395" s="333"/>
      <c r="F395" s="333"/>
      <c r="G395" s="333"/>
      <c r="H395" s="333"/>
      <c r="I395" s="334"/>
      <c r="J395" s="333"/>
      <c r="K395" s="333"/>
      <c r="L395" s="334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  <c r="AB395" s="253"/>
    </row>
    <row r="396">
      <c r="A396" s="262"/>
      <c r="B396" s="262"/>
      <c r="C396" s="262"/>
      <c r="D396" s="253"/>
      <c r="E396" s="333"/>
      <c r="F396" s="333"/>
      <c r="G396" s="333"/>
      <c r="H396" s="333"/>
      <c r="I396" s="334"/>
      <c r="J396" s="333"/>
      <c r="K396" s="333"/>
      <c r="L396" s="334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  <c r="AB396" s="253"/>
    </row>
    <row r="397">
      <c r="A397" s="262"/>
      <c r="B397" s="262"/>
      <c r="C397" s="262"/>
      <c r="D397" s="253"/>
      <c r="E397" s="333"/>
      <c r="F397" s="333"/>
      <c r="G397" s="333"/>
      <c r="H397" s="333"/>
      <c r="I397" s="334"/>
      <c r="J397" s="333"/>
      <c r="K397" s="333"/>
      <c r="L397" s="334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</row>
    <row r="398">
      <c r="A398" s="262"/>
      <c r="B398" s="262"/>
      <c r="C398" s="262"/>
      <c r="D398" s="253"/>
      <c r="E398" s="333"/>
      <c r="F398" s="333"/>
      <c r="G398" s="333"/>
      <c r="H398" s="333"/>
      <c r="I398" s="334"/>
      <c r="J398" s="333"/>
      <c r="K398" s="333"/>
      <c r="L398" s="334"/>
      <c r="M398" s="253"/>
      <c r="N398" s="253"/>
      <c r="O398" s="253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  <c r="AA398" s="253"/>
      <c r="AB398" s="253"/>
    </row>
    <row r="399">
      <c r="A399" s="262"/>
      <c r="B399" s="262"/>
      <c r="C399" s="262"/>
      <c r="D399" s="253"/>
      <c r="E399" s="333"/>
      <c r="F399" s="333"/>
      <c r="G399" s="333"/>
      <c r="H399" s="333"/>
      <c r="I399" s="334"/>
      <c r="J399" s="333"/>
      <c r="K399" s="333"/>
      <c r="L399" s="334"/>
      <c r="M399" s="253"/>
      <c r="N399" s="253"/>
      <c r="O399" s="25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  <c r="AA399" s="253"/>
      <c r="AB399" s="253"/>
    </row>
    <row r="400">
      <c r="A400" s="262"/>
      <c r="B400" s="262"/>
      <c r="C400" s="262"/>
      <c r="D400" s="253"/>
      <c r="E400" s="333"/>
      <c r="F400" s="333"/>
      <c r="G400" s="333"/>
      <c r="H400" s="333"/>
      <c r="I400" s="334"/>
      <c r="J400" s="333"/>
      <c r="K400" s="333"/>
      <c r="L400" s="334"/>
      <c r="M400" s="253"/>
      <c r="N400" s="253"/>
      <c r="O400" s="253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  <c r="AA400" s="253"/>
      <c r="AB400" s="253"/>
    </row>
    <row r="401">
      <c r="A401" s="262"/>
      <c r="B401" s="262"/>
      <c r="C401" s="262"/>
      <c r="D401" s="253"/>
      <c r="E401" s="333"/>
      <c r="F401" s="333"/>
      <c r="G401" s="333"/>
      <c r="H401" s="333"/>
      <c r="I401" s="334"/>
      <c r="J401" s="333"/>
      <c r="K401" s="333"/>
      <c r="L401" s="334"/>
      <c r="M401" s="253"/>
      <c r="N401" s="253"/>
      <c r="O401" s="253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  <c r="AA401" s="253"/>
      <c r="AB401" s="253"/>
    </row>
    <row r="402">
      <c r="A402" s="262"/>
      <c r="B402" s="262"/>
      <c r="C402" s="262"/>
      <c r="D402" s="253"/>
      <c r="E402" s="333"/>
      <c r="F402" s="333"/>
      <c r="G402" s="333"/>
      <c r="H402" s="333"/>
      <c r="I402" s="334"/>
      <c r="J402" s="333"/>
      <c r="K402" s="333"/>
      <c r="L402" s="334"/>
      <c r="M402" s="253"/>
      <c r="N402" s="253"/>
      <c r="O402" s="253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  <c r="AA402" s="253"/>
      <c r="AB402" s="253"/>
    </row>
    <row r="403">
      <c r="A403" s="262"/>
      <c r="B403" s="262"/>
      <c r="C403" s="262"/>
      <c r="D403" s="253"/>
      <c r="E403" s="333"/>
      <c r="F403" s="333"/>
      <c r="G403" s="333"/>
      <c r="H403" s="333"/>
      <c r="I403" s="334"/>
      <c r="J403" s="333"/>
      <c r="K403" s="333"/>
      <c r="L403" s="334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</row>
    <row r="404">
      <c r="A404" s="262"/>
      <c r="B404" s="262"/>
      <c r="C404" s="262"/>
      <c r="D404" s="253"/>
      <c r="E404" s="333"/>
      <c r="F404" s="333"/>
      <c r="G404" s="333"/>
      <c r="H404" s="333"/>
      <c r="I404" s="334"/>
      <c r="J404" s="333"/>
      <c r="K404" s="333"/>
      <c r="L404" s="334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</row>
    <row r="405">
      <c r="A405" s="262"/>
      <c r="B405" s="262"/>
      <c r="C405" s="262"/>
      <c r="D405" s="253"/>
      <c r="E405" s="333"/>
      <c r="F405" s="333"/>
      <c r="G405" s="333"/>
      <c r="H405" s="333"/>
      <c r="I405" s="334"/>
      <c r="J405" s="333"/>
      <c r="K405" s="333"/>
      <c r="L405" s="334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</row>
    <row r="406">
      <c r="A406" s="262"/>
      <c r="B406" s="262"/>
      <c r="C406" s="262"/>
      <c r="D406" s="253"/>
      <c r="E406" s="333"/>
      <c r="F406" s="333"/>
      <c r="G406" s="333"/>
      <c r="H406" s="333"/>
      <c r="I406" s="334"/>
      <c r="J406" s="333"/>
      <c r="K406" s="333"/>
      <c r="L406" s="334"/>
      <c r="M406" s="253"/>
      <c r="N406" s="253"/>
      <c r="O406" s="253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  <c r="AA406" s="253"/>
      <c r="AB406" s="253"/>
    </row>
    <row r="407">
      <c r="A407" s="262"/>
      <c r="B407" s="262"/>
      <c r="C407" s="262"/>
      <c r="D407" s="253"/>
      <c r="E407" s="333"/>
      <c r="F407" s="333"/>
      <c r="G407" s="333"/>
      <c r="H407" s="333"/>
      <c r="I407" s="334"/>
      <c r="J407" s="333"/>
      <c r="K407" s="333"/>
      <c r="L407" s="334"/>
      <c r="M407" s="253"/>
      <c r="N407" s="253"/>
      <c r="O407" s="253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  <c r="AA407" s="253"/>
      <c r="AB407" s="253"/>
    </row>
    <row r="408">
      <c r="A408" s="262"/>
      <c r="B408" s="262"/>
      <c r="C408" s="262"/>
      <c r="D408" s="253"/>
      <c r="E408" s="333"/>
      <c r="F408" s="333"/>
      <c r="G408" s="333"/>
      <c r="H408" s="333"/>
      <c r="I408" s="334"/>
      <c r="J408" s="333"/>
      <c r="K408" s="333"/>
      <c r="L408" s="334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</row>
    <row r="409">
      <c r="A409" s="262"/>
      <c r="B409" s="262"/>
      <c r="C409" s="262"/>
      <c r="D409" s="253"/>
      <c r="E409" s="333"/>
      <c r="F409" s="333"/>
      <c r="G409" s="333"/>
      <c r="H409" s="333"/>
      <c r="I409" s="334"/>
      <c r="J409" s="333"/>
      <c r="K409" s="333"/>
      <c r="L409" s="334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</row>
    <row r="410">
      <c r="A410" s="262"/>
      <c r="B410" s="262"/>
      <c r="C410" s="262"/>
      <c r="D410" s="253"/>
      <c r="E410" s="333"/>
      <c r="F410" s="333"/>
      <c r="G410" s="333"/>
      <c r="H410" s="333"/>
      <c r="I410" s="334"/>
      <c r="J410" s="333"/>
      <c r="K410" s="333"/>
      <c r="L410" s="334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</row>
    <row r="411">
      <c r="A411" s="262"/>
      <c r="B411" s="262"/>
      <c r="C411" s="262"/>
      <c r="D411" s="253"/>
      <c r="E411" s="333"/>
      <c r="F411" s="333"/>
      <c r="G411" s="333"/>
      <c r="H411" s="333"/>
      <c r="I411" s="334"/>
      <c r="J411" s="333"/>
      <c r="K411" s="333"/>
      <c r="L411" s="334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</row>
    <row r="412">
      <c r="A412" s="262"/>
      <c r="B412" s="262"/>
      <c r="C412" s="262"/>
      <c r="D412" s="253"/>
      <c r="E412" s="333"/>
      <c r="F412" s="333"/>
      <c r="G412" s="333"/>
      <c r="H412" s="333"/>
      <c r="I412" s="334"/>
      <c r="J412" s="333"/>
      <c r="K412" s="333"/>
      <c r="L412" s="334"/>
      <c r="M412" s="253"/>
      <c r="N412" s="253"/>
      <c r="O412" s="253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  <c r="AB412" s="253"/>
    </row>
    <row r="413">
      <c r="A413" s="262"/>
      <c r="B413" s="262"/>
      <c r="C413" s="262"/>
      <c r="D413" s="253"/>
      <c r="E413" s="333"/>
      <c r="F413" s="333"/>
      <c r="G413" s="333"/>
      <c r="H413" s="333"/>
      <c r="I413" s="334"/>
      <c r="J413" s="333"/>
      <c r="K413" s="333"/>
      <c r="L413" s="334"/>
      <c r="M413" s="253"/>
      <c r="N413" s="253"/>
      <c r="O413" s="253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  <c r="AA413" s="253"/>
      <c r="AB413" s="253"/>
    </row>
    <row r="414">
      <c r="A414" s="262"/>
      <c r="B414" s="262"/>
      <c r="C414" s="262"/>
      <c r="D414" s="253"/>
      <c r="E414" s="333"/>
      <c r="F414" s="333"/>
      <c r="G414" s="333"/>
      <c r="H414" s="333"/>
      <c r="I414" s="334"/>
      <c r="J414" s="333"/>
      <c r="K414" s="333"/>
      <c r="L414" s="334"/>
      <c r="M414" s="253"/>
      <c r="N414" s="253"/>
      <c r="O414" s="253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  <c r="AA414" s="253"/>
      <c r="AB414" s="253"/>
    </row>
    <row r="415">
      <c r="A415" s="262"/>
      <c r="B415" s="262"/>
      <c r="C415" s="262"/>
      <c r="D415" s="253"/>
      <c r="E415" s="333"/>
      <c r="F415" s="333"/>
      <c r="G415" s="333"/>
      <c r="H415" s="333"/>
      <c r="I415" s="334"/>
      <c r="J415" s="333"/>
      <c r="K415" s="333"/>
      <c r="L415" s="334"/>
      <c r="M415" s="253"/>
      <c r="N415" s="253"/>
      <c r="O415" s="253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  <c r="AA415" s="253"/>
      <c r="AB415" s="253"/>
    </row>
    <row r="416">
      <c r="A416" s="262"/>
      <c r="B416" s="262"/>
      <c r="C416" s="262"/>
      <c r="D416" s="253"/>
      <c r="E416" s="333"/>
      <c r="F416" s="333"/>
      <c r="G416" s="333"/>
      <c r="H416" s="333"/>
      <c r="I416" s="334"/>
      <c r="J416" s="333"/>
      <c r="K416" s="333"/>
      <c r="L416" s="334"/>
      <c r="M416" s="253"/>
      <c r="N416" s="253"/>
      <c r="O416" s="253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  <c r="AA416" s="253"/>
      <c r="AB416" s="253"/>
    </row>
    <row r="417">
      <c r="A417" s="262"/>
      <c r="B417" s="262"/>
      <c r="C417" s="262"/>
      <c r="D417" s="253"/>
      <c r="E417" s="333"/>
      <c r="F417" s="333"/>
      <c r="G417" s="333"/>
      <c r="H417" s="333"/>
      <c r="I417" s="334"/>
      <c r="J417" s="333"/>
      <c r="K417" s="333"/>
      <c r="L417" s="334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</row>
    <row r="418">
      <c r="A418" s="262"/>
      <c r="B418" s="262"/>
      <c r="C418" s="262"/>
      <c r="D418" s="253"/>
      <c r="E418" s="333"/>
      <c r="F418" s="333"/>
      <c r="G418" s="333"/>
      <c r="H418" s="333"/>
      <c r="I418" s="334"/>
      <c r="J418" s="333"/>
      <c r="K418" s="333"/>
      <c r="L418" s="334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</row>
    <row r="419">
      <c r="A419" s="262"/>
      <c r="B419" s="262"/>
      <c r="C419" s="262"/>
      <c r="D419" s="253"/>
      <c r="E419" s="333"/>
      <c r="F419" s="333"/>
      <c r="G419" s="333"/>
      <c r="H419" s="333"/>
      <c r="I419" s="334"/>
      <c r="J419" s="333"/>
      <c r="K419" s="333"/>
      <c r="L419" s="334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</row>
    <row r="420">
      <c r="A420" s="262"/>
      <c r="B420" s="262"/>
      <c r="C420" s="262"/>
      <c r="D420" s="253"/>
      <c r="E420" s="333"/>
      <c r="F420" s="333"/>
      <c r="G420" s="333"/>
      <c r="H420" s="333"/>
      <c r="I420" s="334"/>
      <c r="J420" s="333"/>
      <c r="K420" s="333"/>
      <c r="L420" s="334"/>
      <c r="M420" s="253"/>
      <c r="N420" s="253"/>
      <c r="O420" s="253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  <c r="AA420" s="253"/>
      <c r="AB420" s="253"/>
    </row>
    <row r="421">
      <c r="A421" s="262"/>
      <c r="B421" s="262"/>
      <c r="C421" s="262"/>
      <c r="D421" s="253"/>
      <c r="E421" s="333"/>
      <c r="F421" s="333"/>
      <c r="G421" s="333"/>
      <c r="H421" s="333"/>
      <c r="I421" s="334"/>
      <c r="J421" s="333"/>
      <c r="K421" s="333"/>
      <c r="L421" s="334"/>
      <c r="M421" s="253"/>
      <c r="N421" s="253"/>
      <c r="O421" s="253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  <c r="AA421" s="253"/>
      <c r="AB421" s="253"/>
    </row>
    <row r="422">
      <c r="A422" s="262"/>
      <c r="B422" s="262"/>
      <c r="C422" s="262"/>
      <c r="D422" s="253"/>
      <c r="E422" s="333"/>
      <c r="F422" s="333"/>
      <c r="G422" s="333"/>
      <c r="H422" s="333"/>
      <c r="I422" s="334"/>
      <c r="J422" s="333"/>
      <c r="K422" s="333"/>
      <c r="L422" s="334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</row>
    <row r="423">
      <c r="A423" s="262"/>
      <c r="B423" s="262"/>
      <c r="C423" s="262"/>
      <c r="D423" s="253"/>
      <c r="E423" s="333"/>
      <c r="F423" s="333"/>
      <c r="G423" s="333"/>
      <c r="H423" s="333"/>
      <c r="I423" s="334"/>
      <c r="J423" s="333"/>
      <c r="K423" s="333"/>
      <c r="L423" s="334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</row>
    <row r="424">
      <c r="A424" s="262"/>
      <c r="B424" s="262"/>
      <c r="C424" s="262"/>
      <c r="D424" s="253"/>
      <c r="E424" s="333"/>
      <c r="F424" s="333"/>
      <c r="G424" s="333"/>
      <c r="H424" s="333"/>
      <c r="I424" s="334"/>
      <c r="J424" s="333"/>
      <c r="K424" s="333"/>
      <c r="L424" s="334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</row>
    <row r="425">
      <c r="A425" s="262"/>
      <c r="B425" s="262"/>
      <c r="C425" s="262"/>
      <c r="D425" s="253"/>
      <c r="E425" s="333"/>
      <c r="F425" s="333"/>
      <c r="G425" s="333"/>
      <c r="H425" s="333"/>
      <c r="I425" s="334"/>
      <c r="J425" s="333"/>
      <c r="K425" s="333"/>
      <c r="L425" s="334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</row>
    <row r="426">
      <c r="A426" s="262"/>
      <c r="B426" s="262"/>
      <c r="C426" s="262"/>
      <c r="D426" s="253"/>
      <c r="E426" s="333"/>
      <c r="F426" s="333"/>
      <c r="G426" s="333"/>
      <c r="H426" s="333"/>
      <c r="I426" s="334"/>
      <c r="J426" s="333"/>
      <c r="K426" s="333"/>
      <c r="L426" s="334"/>
      <c r="M426" s="253"/>
      <c r="N426" s="253"/>
      <c r="O426" s="253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  <c r="AA426" s="253"/>
      <c r="AB426" s="253"/>
    </row>
    <row r="427">
      <c r="A427" s="262"/>
      <c r="B427" s="262"/>
      <c r="C427" s="262"/>
      <c r="D427" s="253"/>
      <c r="E427" s="333"/>
      <c r="F427" s="333"/>
      <c r="G427" s="333"/>
      <c r="H427" s="333"/>
      <c r="I427" s="334"/>
      <c r="J427" s="333"/>
      <c r="K427" s="333"/>
      <c r="L427" s="334"/>
      <c r="M427" s="253"/>
      <c r="N427" s="253"/>
      <c r="O427" s="253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  <c r="AA427" s="253"/>
      <c r="AB427" s="253"/>
    </row>
    <row r="428">
      <c r="A428" s="262"/>
      <c r="B428" s="262"/>
      <c r="C428" s="262"/>
      <c r="D428" s="253"/>
      <c r="E428" s="333"/>
      <c r="F428" s="333"/>
      <c r="G428" s="333"/>
      <c r="H428" s="333"/>
      <c r="I428" s="334"/>
      <c r="J428" s="333"/>
      <c r="K428" s="333"/>
      <c r="L428" s="334"/>
      <c r="M428" s="253"/>
      <c r="N428" s="253"/>
      <c r="O428" s="253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  <c r="AA428" s="253"/>
      <c r="AB428" s="253"/>
    </row>
    <row r="429">
      <c r="A429" s="262"/>
      <c r="B429" s="262"/>
      <c r="C429" s="262"/>
      <c r="D429" s="253"/>
      <c r="E429" s="333"/>
      <c r="F429" s="333"/>
      <c r="G429" s="333"/>
      <c r="H429" s="333"/>
      <c r="I429" s="334"/>
      <c r="J429" s="333"/>
      <c r="K429" s="333"/>
      <c r="L429" s="334"/>
      <c r="M429" s="253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  <c r="AB429" s="253"/>
    </row>
    <row r="430">
      <c r="A430" s="262"/>
      <c r="B430" s="262"/>
      <c r="C430" s="262"/>
      <c r="D430" s="253"/>
      <c r="E430" s="333"/>
      <c r="F430" s="333"/>
      <c r="G430" s="333"/>
      <c r="H430" s="333"/>
      <c r="I430" s="334"/>
      <c r="J430" s="333"/>
      <c r="K430" s="333"/>
      <c r="L430" s="334"/>
      <c r="M430" s="253"/>
      <c r="N430" s="253"/>
      <c r="O430" s="253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  <c r="AA430" s="253"/>
      <c r="AB430" s="253"/>
    </row>
    <row r="431">
      <c r="A431" s="262"/>
      <c r="B431" s="262"/>
      <c r="C431" s="262"/>
      <c r="D431" s="253"/>
      <c r="E431" s="333"/>
      <c r="F431" s="333"/>
      <c r="G431" s="333"/>
      <c r="H431" s="333"/>
      <c r="I431" s="334"/>
      <c r="J431" s="333"/>
      <c r="K431" s="333"/>
      <c r="L431" s="334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</row>
    <row r="432">
      <c r="A432" s="262"/>
      <c r="B432" s="262"/>
      <c r="C432" s="262"/>
      <c r="D432" s="253"/>
      <c r="E432" s="333"/>
      <c r="F432" s="333"/>
      <c r="G432" s="333"/>
      <c r="H432" s="333"/>
      <c r="I432" s="334"/>
      <c r="J432" s="333"/>
      <c r="K432" s="333"/>
      <c r="L432" s="334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</row>
    <row r="433">
      <c r="A433" s="262"/>
      <c r="B433" s="262"/>
      <c r="C433" s="262"/>
      <c r="D433" s="253"/>
      <c r="E433" s="333"/>
      <c r="F433" s="333"/>
      <c r="G433" s="333"/>
      <c r="H433" s="333"/>
      <c r="I433" s="334"/>
      <c r="J433" s="333"/>
      <c r="K433" s="333"/>
      <c r="L433" s="334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</row>
    <row r="434">
      <c r="A434" s="262"/>
      <c r="B434" s="262"/>
      <c r="C434" s="262"/>
      <c r="D434" s="253"/>
      <c r="E434" s="333"/>
      <c r="F434" s="333"/>
      <c r="G434" s="333"/>
      <c r="H434" s="333"/>
      <c r="I434" s="334"/>
      <c r="J434" s="333"/>
      <c r="K434" s="333"/>
      <c r="L434" s="334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  <c r="AA434" s="253"/>
      <c r="AB434" s="253"/>
    </row>
    <row r="435">
      <c r="A435" s="262"/>
      <c r="B435" s="262"/>
      <c r="C435" s="262"/>
      <c r="D435" s="253"/>
      <c r="E435" s="333"/>
      <c r="F435" s="333"/>
      <c r="G435" s="333"/>
      <c r="H435" s="333"/>
      <c r="I435" s="334"/>
      <c r="J435" s="333"/>
      <c r="K435" s="333"/>
      <c r="L435" s="334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  <c r="AA435" s="253"/>
      <c r="AB435" s="253"/>
    </row>
    <row r="436">
      <c r="A436" s="262"/>
      <c r="B436" s="262"/>
      <c r="C436" s="262"/>
      <c r="D436" s="253"/>
      <c r="E436" s="333"/>
      <c r="F436" s="333"/>
      <c r="G436" s="333"/>
      <c r="H436" s="333"/>
      <c r="I436" s="334"/>
      <c r="J436" s="333"/>
      <c r="K436" s="333"/>
      <c r="L436" s="334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</row>
    <row r="437">
      <c r="A437" s="262"/>
      <c r="B437" s="262"/>
      <c r="C437" s="262"/>
      <c r="D437" s="253"/>
      <c r="E437" s="333"/>
      <c r="F437" s="333"/>
      <c r="G437" s="333"/>
      <c r="H437" s="333"/>
      <c r="I437" s="334"/>
      <c r="J437" s="333"/>
      <c r="K437" s="333"/>
      <c r="L437" s="334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</row>
    <row r="438">
      <c r="A438" s="262"/>
      <c r="B438" s="262"/>
      <c r="C438" s="262"/>
      <c r="D438" s="253"/>
      <c r="E438" s="333"/>
      <c r="F438" s="333"/>
      <c r="G438" s="333"/>
      <c r="H438" s="333"/>
      <c r="I438" s="334"/>
      <c r="J438" s="333"/>
      <c r="K438" s="333"/>
      <c r="L438" s="334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</row>
    <row r="439">
      <c r="A439" s="262"/>
      <c r="B439" s="262"/>
      <c r="C439" s="262"/>
      <c r="D439" s="253"/>
      <c r="E439" s="333"/>
      <c r="F439" s="333"/>
      <c r="G439" s="333"/>
      <c r="H439" s="333"/>
      <c r="I439" s="334"/>
      <c r="J439" s="333"/>
      <c r="K439" s="333"/>
      <c r="L439" s="334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</row>
    <row r="440">
      <c r="A440" s="262"/>
      <c r="B440" s="262"/>
      <c r="C440" s="262"/>
      <c r="D440" s="253"/>
      <c r="E440" s="333"/>
      <c r="F440" s="333"/>
      <c r="G440" s="333"/>
      <c r="H440" s="333"/>
      <c r="I440" s="334"/>
      <c r="J440" s="333"/>
      <c r="K440" s="333"/>
      <c r="L440" s="334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</row>
    <row r="441">
      <c r="A441" s="262"/>
      <c r="B441" s="262"/>
      <c r="C441" s="262"/>
      <c r="D441" s="253"/>
      <c r="E441" s="333"/>
      <c r="F441" s="333"/>
      <c r="G441" s="333"/>
      <c r="H441" s="333"/>
      <c r="I441" s="334"/>
      <c r="J441" s="333"/>
      <c r="K441" s="333"/>
      <c r="L441" s="334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</row>
    <row r="442">
      <c r="A442" s="262"/>
      <c r="B442" s="262"/>
      <c r="C442" s="262"/>
      <c r="D442" s="253"/>
      <c r="E442" s="333"/>
      <c r="F442" s="333"/>
      <c r="G442" s="333"/>
      <c r="H442" s="333"/>
      <c r="I442" s="334"/>
      <c r="J442" s="333"/>
      <c r="K442" s="333"/>
      <c r="L442" s="334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  <c r="AB442" s="253"/>
    </row>
    <row r="443">
      <c r="A443" s="262"/>
      <c r="B443" s="262"/>
      <c r="C443" s="262"/>
      <c r="D443" s="253"/>
      <c r="E443" s="333"/>
      <c r="F443" s="333"/>
      <c r="G443" s="333"/>
      <c r="H443" s="333"/>
      <c r="I443" s="334"/>
      <c r="J443" s="333"/>
      <c r="K443" s="333"/>
      <c r="L443" s="334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  <c r="AB443" s="253"/>
    </row>
    <row r="444">
      <c r="A444" s="262"/>
      <c r="B444" s="262"/>
      <c r="C444" s="262"/>
      <c r="D444" s="253"/>
      <c r="E444" s="333"/>
      <c r="F444" s="333"/>
      <c r="G444" s="333"/>
      <c r="H444" s="333"/>
      <c r="I444" s="334"/>
      <c r="J444" s="333"/>
      <c r="K444" s="333"/>
      <c r="L444" s="334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  <c r="AB444" s="253"/>
    </row>
    <row r="445">
      <c r="A445" s="262"/>
      <c r="B445" s="262"/>
      <c r="C445" s="262"/>
      <c r="D445" s="253"/>
      <c r="E445" s="333"/>
      <c r="F445" s="333"/>
      <c r="G445" s="333"/>
      <c r="H445" s="333"/>
      <c r="I445" s="334"/>
      <c r="J445" s="333"/>
      <c r="K445" s="333"/>
      <c r="L445" s="334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  <c r="AB445" s="253"/>
    </row>
    <row r="446">
      <c r="A446" s="262"/>
      <c r="B446" s="262"/>
      <c r="C446" s="262"/>
      <c r="D446" s="253"/>
      <c r="E446" s="333"/>
      <c r="F446" s="333"/>
      <c r="G446" s="333"/>
      <c r="H446" s="333"/>
      <c r="I446" s="334"/>
      <c r="J446" s="333"/>
      <c r="K446" s="333"/>
      <c r="L446" s="334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  <c r="AB446" s="253"/>
    </row>
    <row r="447">
      <c r="A447" s="262"/>
      <c r="B447" s="262"/>
      <c r="C447" s="262"/>
      <c r="D447" s="253"/>
      <c r="E447" s="333"/>
      <c r="F447" s="333"/>
      <c r="G447" s="333"/>
      <c r="H447" s="333"/>
      <c r="I447" s="334"/>
      <c r="J447" s="333"/>
      <c r="K447" s="333"/>
      <c r="L447" s="334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  <c r="AB447" s="253"/>
    </row>
    <row r="448">
      <c r="A448" s="262"/>
      <c r="B448" s="262"/>
      <c r="C448" s="262"/>
      <c r="D448" s="253"/>
      <c r="E448" s="333"/>
      <c r="F448" s="333"/>
      <c r="G448" s="333"/>
      <c r="H448" s="333"/>
      <c r="I448" s="334"/>
      <c r="J448" s="333"/>
      <c r="K448" s="333"/>
      <c r="L448" s="334"/>
      <c r="M448" s="253"/>
      <c r="N448" s="253"/>
      <c r="O448" s="253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  <c r="AA448" s="253"/>
      <c r="AB448" s="253"/>
    </row>
    <row r="449">
      <c r="A449" s="262"/>
      <c r="B449" s="262"/>
      <c r="C449" s="262"/>
      <c r="D449" s="253"/>
      <c r="E449" s="333"/>
      <c r="F449" s="333"/>
      <c r="G449" s="333"/>
      <c r="H449" s="333"/>
      <c r="I449" s="334"/>
      <c r="J449" s="333"/>
      <c r="K449" s="333"/>
      <c r="L449" s="334"/>
      <c r="M449" s="253"/>
      <c r="N449" s="253"/>
      <c r="O449" s="253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  <c r="AA449" s="253"/>
      <c r="AB449" s="253"/>
    </row>
    <row r="450">
      <c r="A450" s="262"/>
      <c r="B450" s="262"/>
      <c r="C450" s="262"/>
      <c r="D450" s="253"/>
      <c r="E450" s="333"/>
      <c r="F450" s="333"/>
      <c r="G450" s="333"/>
      <c r="H450" s="333"/>
      <c r="I450" s="334"/>
      <c r="J450" s="333"/>
      <c r="K450" s="333"/>
      <c r="L450" s="334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  <c r="AB450" s="253"/>
    </row>
    <row r="451">
      <c r="A451" s="262"/>
      <c r="B451" s="262"/>
      <c r="C451" s="262"/>
      <c r="D451" s="253"/>
      <c r="E451" s="333"/>
      <c r="F451" s="333"/>
      <c r="G451" s="333"/>
      <c r="H451" s="333"/>
      <c r="I451" s="334"/>
      <c r="J451" s="333"/>
      <c r="K451" s="333"/>
      <c r="L451" s="334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  <c r="AB451" s="253"/>
    </row>
    <row r="452">
      <c r="A452" s="262"/>
      <c r="B452" s="262"/>
      <c r="C452" s="262"/>
      <c r="D452" s="253"/>
      <c r="E452" s="333"/>
      <c r="F452" s="333"/>
      <c r="G452" s="333"/>
      <c r="H452" s="333"/>
      <c r="I452" s="334"/>
      <c r="J452" s="333"/>
      <c r="K452" s="333"/>
      <c r="L452" s="334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  <c r="AB452" s="253"/>
    </row>
    <row r="453">
      <c r="A453" s="262"/>
      <c r="B453" s="262"/>
      <c r="C453" s="262"/>
      <c r="D453" s="253"/>
      <c r="E453" s="333"/>
      <c r="F453" s="333"/>
      <c r="G453" s="333"/>
      <c r="H453" s="333"/>
      <c r="I453" s="334"/>
      <c r="J453" s="333"/>
      <c r="K453" s="333"/>
      <c r="L453" s="334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  <c r="AB453" s="253"/>
    </row>
    <row r="454">
      <c r="A454" s="262"/>
      <c r="B454" s="262"/>
      <c r="C454" s="262"/>
      <c r="D454" s="253"/>
      <c r="E454" s="333"/>
      <c r="F454" s="333"/>
      <c r="G454" s="333"/>
      <c r="H454" s="333"/>
      <c r="I454" s="334"/>
      <c r="J454" s="333"/>
      <c r="K454" s="333"/>
      <c r="L454" s="334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  <c r="AB454" s="253"/>
    </row>
    <row r="455">
      <c r="A455" s="262"/>
      <c r="B455" s="262"/>
      <c r="C455" s="262"/>
      <c r="D455" s="253"/>
      <c r="E455" s="333"/>
      <c r="F455" s="333"/>
      <c r="G455" s="333"/>
      <c r="H455" s="333"/>
      <c r="I455" s="334"/>
      <c r="J455" s="333"/>
      <c r="K455" s="333"/>
      <c r="L455" s="334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  <c r="AB455" s="253"/>
    </row>
    <row r="456">
      <c r="A456" s="262"/>
      <c r="B456" s="262"/>
      <c r="C456" s="262"/>
      <c r="D456" s="253"/>
      <c r="E456" s="333"/>
      <c r="F456" s="333"/>
      <c r="G456" s="333"/>
      <c r="H456" s="333"/>
      <c r="I456" s="334"/>
      <c r="J456" s="333"/>
      <c r="K456" s="333"/>
      <c r="L456" s="334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  <c r="AB456" s="253"/>
    </row>
    <row r="457">
      <c r="A457" s="262"/>
      <c r="B457" s="262"/>
      <c r="C457" s="262"/>
      <c r="D457" s="253"/>
      <c r="E457" s="333"/>
      <c r="F457" s="333"/>
      <c r="G457" s="333"/>
      <c r="H457" s="333"/>
      <c r="I457" s="334"/>
      <c r="J457" s="333"/>
      <c r="K457" s="333"/>
      <c r="L457" s="334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  <c r="AB457" s="253"/>
    </row>
    <row r="458">
      <c r="A458" s="262"/>
      <c r="B458" s="262"/>
      <c r="C458" s="262"/>
      <c r="D458" s="253"/>
      <c r="E458" s="333"/>
      <c r="F458" s="333"/>
      <c r="G458" s="333"/>
      <c r="H458" s="333"/>
      <c r="I458" s="334"/>
      <c r="J458" s="333"/>
      <c r="K458" s="333"/>
      <c r="L458" s="334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  <c r="AB458" s="253"/>
    </row>
    <row r="459">
      <c r="A459" s="262"/>
      <c r="B459" s="262"/>
      <c r="C459" s="262"/>
      <c r="D459" s="253"/>
      <c r="E459" s="333"/>
      <c r="F459" s="333"/>
      <c r="G459" s="333"/>
      <c r="H459" s="333"/>
      <c r="I459" s="334"/>
      <c r="J459" s="333"/>
      <c r="K459" s="333"/>
      <c r="L459" s="334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  <c r="AB459" s="253"/>
    </row>
    <row r="460">
      <c r="A460" s="262"/>
      <c r="B460" s="262"/>
      <c r="C460" s="262"/>
      <c r="D460" s="253"/>
      <c r="E460" s="333"/>
      <c r="F460" s="333"/>
      <c r="G460" s="333"/>
      <c r="H460" s="333"/>
      <c r="I460" s="334"/>
      <c r="J460" s="333"/>
      <c r="K460" s="333"/>
      <c r="L460" s="334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  <c r="AB460" s="253"/>
    </row>
    <row r="461">
      <c r="A461" s="262"/>
      <c r="B461" s="262"/>
      <c r="C461" s="262"/>
      <c r="D461" s="253"/>
      <c r="E461" s="333"/>
      <c r="F461" s="333"/>
      <c r="G461" s="333"/>
      <c r="H461" s="333"/>
      <c r="I461" s="334"/>
      <c r="J461" s="333"/>
      <c r="K461" s="333"/>
      <c r="L461" s="334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  <c r="AB461" s="253"/>
    </row>
    <row r="462">
      <c r="A462" s="262"/>
      <c r="B462" s="262"/>
      <c r="C462" s="262"/>
      <c r="D462" s="253"/>
      <c r="E462" s="333"/>
      <c r="F462" s="333"/>
      <c r="G462" s="333"/>
      <c r="H462" s="333"/>
      <c r="I462" s="334"/>
      <c r="J462" s="333"/>
      <c r="K462" s="333"/>
      <c r="L462" s="334"/>
      <c r="M462" s="253"/>
      <c r="N462" s="253"/>
      <c r="O462" s="253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  <c r="AA462" s="253"/>
      <c r="AB462" s="253"/>
    </row>
    <row r="463">
      <c r="A463" s="262"/>
      <c r="B463" s="262"/>
      <c r="C463" s="262"/>
      <c r="D463" s="253"/>
      <c r="E463" s="333"/>
      <c r="F463" s="333"/>
      <c r="G463" s="333"/>
      <c r="H463" s="333"/>
      <c r="I463" s="334"/>
      <c r="J463" s="333"/>
      <c r="K463" s="333"/>
      <c r="L463" s="334"/>
      <c r="M463" s="253"/>
      <c r="N463" s="253"/>
      <c r="O463" s="253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  <c r="AA463" s="253"/>
      <c r="AB463" s="253"/>
    </row>
    <row r="464">
      <c r="A464" s="262"/>
      <c r="B464" s="262"/>
      <c r="C464" s="262"/>
      <c r="D464" s="253"/>
      <c r="E464" s="333"/>
      <c r="F464" s="333"/>
      <c r="G464" s="333"/>
      <c r="H464" s="333"/>
      <c r="I464" s="334"/>
      <c r="J464" s="333"/>
      <c r="K464" s="333"/>
      <c r="L464" s="334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53"/>
    </row>
    <row r="465">
      <c r="A465" s="262"/>
      <c r="B465" s="262"/>
      <c r="C465" s="262"/>
      <c r="D465" s="253"/>
      <c r="E465" s="333"/>
      <c r="F465" s="333"/>
      <c r="G465" s="333"/>
      <c r="H465" s="333"/>
      <c r="I465" s="334"/>
      <c r="J465" s="333"/>
      <c r="K465" s="333"/>
      <c r="L465" s="334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53"/>
    </row>
    <row r="466">
      <c r="A466" s="262"/>
      <c r="B466" s="262"/>
      <c r="C466" s="262"/>
      <c r="D466" s="253"/>
      <c r="E466" s="333"/>
      <c r="F466" s="333"/>
      <c r="G466" s="333"/>
      <c r="H466" s="333"/>
      <c r="I466" s="334"/>
      <c r="J466" s="333"/>
      <c r="K466" s="333"/>
      <c r="L466" s="334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53"/>
    </row>
    <row r="467">
      <c r="A467" s="262"/>
      <c r="B467" s="262"/>
      <c r="C467" s="262"/>
      <c r="D467" s="253"/>
      <c r="E467" s="333"/>
      <c r="F467" s="333"/>
      <c r="G467" s="333"/>
      <c r="H467" s="333"/>
      <c r="I467" s="334"/>
      <c r="J467" s="333"/>
      <c r="K467" s="333"/>
      <c r="L467" s="334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  <c r="AB467" s="253"/>
    </row>
    <row r="468">
      <c r="A468" s="262"/>
      <c r="B468" s="262"/>
      <c r="C468" s="262"/>
      <c r="D468" s="253"/>
      <c r="E468" s="333"/>
      <c r="F468" s="333"/>
      <c r="G468" s="333"/>
      <c r="H468" s="333"/>
      <c r="I468" s="334"/>
      <c r="J468" s="333"/>
      <c r="K468" s="333"/>
      <c r="L468" s="334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53"/>
    </row>
    <row r="469">
      <c r="A469" s="262"/>
      <c r="B469" s="262"/>
      <c r="C469" s="262"/>
      <c r="D469" s="253"/>
      <c r="E469" s="333"/>
      <c r="F469" s="333"/>
      <c r="G469" s="333"/>
      <c r="H469" s="333"/>
      <c r="I469" s="334"/>
      <c r="J469" s="333"/>
      <c r="K469" s="333"/>
      <c r="L469" s="334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  <c r="AB469" s="253"/>
    </row>
    <row r="470">
      <c r="A470" s="262"/>
      <c r="B470" s="262"/>
      <c r="C470" s="262"/>
      <c r="D470" s="253"/>
      <c r="E470" s="333"/>
      <c r="F470" s="333"/>
      <c r="G470" s="333"/>
      <c r="H470" s="333"/>
      <c r="I470" s="334"/>
      <c r="J470" s="333"/>
      <c r="K470" s="333"/>
      <c r="L470" s="334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  <c r="AB470" s="253"/>
    </row>
    <row r="471">
      <c r="A471" s="262"/>
      <c r="B471" s="262"/>
      <c r="C471" s="262"/>
      <c r="D471" s="253"/>
      <c r="E471" s="333"/>
      <c r="F471" s="333"/>
      <c r="G471" s="333"/>
      <c r="H471" s="333"/>
      <c r="I471" s="334"/>
      <c r="J471" s="333"/>
      <c r="K471" s="333"/>
      <c r="L471" s="334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  <c r="AB471" s="253"/>
    </row>
    <row r="472">
      <c r="A472" s="262"/>
      <c r="B472" s="262"/>
      <c r="C472" s="262"/>
      <c r="D472" s="253"/>
      <c r="E472" s="333"/>
      <c r="F472" s="333"/>
      <c r="G472" s="333"/>
      <c r="H472" s="333"/>
      <c r="I472" s="334"/>
      <c r="J472" s="333"/>
      <c r="K472" s="333"/>
      <c r="L472" s="334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  <c r="AB472" s="253"/>
    </row>
    <row r="473">
      <c r="A473" s="262"/>
      <c r="B473" s="262"/>
      <c r="C473" s="262"/>
      <c r="D473" s="253"/>
      <c r="E473" s="333"/>
      <c r="F473" s="333"/>
      <c r="G473" s="333"/>
      <c r="H473" s="333"/>
      <c r="I473" s="334"/>
      <c r="J473" s="333"/>
      <c r="K473" s="333"/>
      <c r="L473" s="334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  <c r="AB473" s="253"/>
    </row>
    <row r="474">
      <c r="A474" s="262"/>
      <c r="B474" s="262"/>
      <c r="C474" s="262"/>
      <c r="D474" s="253"/>
      <c r="E474" s="333"/>
      <c r="F474" s="333"/>
      <c r="G474" s="333"/>
      <c r="H474" s="333"/>
      <c r="I474" s="334"/>
      <c r="J474" s="333"/>
      <c r="K474" s="333"/>
      <c r="L474" s="334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  <c r="AB474" s="253"/>
    </row>
    <row r="475">
      <c r="A475" s="262"/>
      <c r="B475" s="262"/>
      <c r="C475" s="262"/>
      <c r="D475" s="253"/>
      <c r="E475" s="333"/>
      <c r="F475" s="333"/>
      <c r="G475" s="333"/>
      <c r="H475" s="333"/>
      <c r="I475" s="334"/>
      <c r="J475" s="333"/>
      <c r="K475" s="333"/>
      <c r="L475" s="334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  <c r="AB475" s="253"/>
    </row>
    <row r="476">
      <c r="A476" s="262"/>
      <c r="B476" s="262"/>
      <c r="C476" s="262"/>
      <c r="D476" s="253"/>
      <c r="E476" s="333"/>
      <c r="F476" s="333"/>
      <c r="G476" s="333"/>
      <c r="H476" s="333"/>
      <c r="I476" s="334"/>
      <c r="J476" s="333"/>
      <c r="K476" s="333"/>
      <c r="L476" s="334"/>
      <c r="M476" s="253"/>
      <c r="N476" s="253"/>
      <c r="O476" s="25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  <c r="AA476" s="253"/>
      <c r="AB476" s="253"/>
    </row>
    <row r="477">
      <c r="A477" s="262"/>
      <c r="B477" s="262"/>
      <c r="C477" s="262"/>
      <c r="D477" s="253"/>
      <c r="E477" s="333"/>
      <c r="F477" s="333"/>
      <c r="G477" s="333"/>
      <c r="H477" s="333"/>
      <c r="I477" s="334"/>
      <c r="J477" s="333"/>
      <c r="K477" s="333"/>
      <c r="L477" s="334"/>
      <c r="M477" s="253"/>
      <c r="N477" s="253"/>
      <c r="O477" s="253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  <c r="AA477" s="253"/>
      <c r="AB477" s="253"/>
    </row>
    <row r="478">
      <c r="A478" s="262"/>
      <c r="B478" s="262"/>
      <c r="C478" s="262"/>
      <c r="D478" s="253"/>
      <c r="E478" s="333"/>
      <c r="F478" s="333"/>
      <c r="G478" s="333"/>
      <c r="H478" s="333"/>
      <c r="I478" s="334"/>
      <c r="J478" s="333"/>
      <c r="K478" s="333"/>
      <c r="L478" s="334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  <c r="AB478" s="253"/>
    </row>
    <row r="479">
      <c r="A479" s="262"/>
      <c r="B479" s="262"/>
      <c r="C479" s="262"/>
      <c r="D479" s="253"/>
      <c r="E479" s="333"/>
      <c r="F479" s="333"/>
      <c r="G479" s="333"/>
      <c r="H479" s="333"/>
      <c r="I479" s="334"/>
      <c r="J479" s="333"/>
      <c r="K479" s="333"/>
      <c r="L479" s="334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  <c r="AB479" s="253"/>
    </row>
    <row r="480">
      <c r="A480" s="262"/>
      <c r="B480" s="262"/>
      <c r="C480" s="262"/>
      <c r="D480" s="253"/>
      <c r="E480" s="333"/>
      <c r="F480" s="333"/>
      <c r="G480" s="333"/>
      <c r="H480" s="333"/>
      <c r="I480" s="334"/>
      <c r="J480" s="333"/>
      <c r="K480" s="333"/>
      <c r="L480" s="334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53"/>
    </row>
    <row r="481">
      <c r="A481" s="262"/>
      <c r="B481" s="262"/>
      <c r="C481" s="262"/>
      <c r="D481" s="253"/>
      <c r="E481" s="333"/>
      <c r="F481" s="333"/>
      <c r="G481" s="333"/>
      <c r="H481" s="333"/>
      <c r="I481" s="334"/>
      <c r="J481" s="333"/>
      <c r="K481" s="333"/>
      <c r="L481" s="334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  <c r="AB481" s="253"/>
    </row>
    <row r="482">
      <c r="A482" s="262"/>
      <c r="B482" s="262"/>
      <c r="C482" s="262"/>
      <c r="D482" s="253"/>
      <c r="E482" s="333"/>
      <c r="F482" s="333"/>
      <c r="G482" s="333"/>
      <c r="H482" s="333"/>
      <c r="I482" s="334"/>
      <c r="J482" s="333"/>
      <c r="K482" s="333"/>
      <c r="L482" s="334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  <c r="AB482" s="253"/>
    </row>
    <row r="483">
      <c r="A483" s="262"/>
      <c r="B483" s="262"/>
      <c r="C483" s="262"/>
      <c r="D483" s="253"/>
      <c r="E483" s="333"/>
      <c r="F483" s="333"/>
      <c r="G483" s="333"/>
      <c r="H483" s="333"/>
      <c r="I483" s="334"/>
      <c r="J483" s="333"/>
      <c r="K483" s="333"/>
      <c r="L483" s="334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  <c r="AB483" s="253"/>
    </row>
    <row r="484">
      <c r="A484" s="262"/>
      <c r="B484" s="262"/>
      <c r="C484" s="262"/>
      <c r="D484" s="253"/>
      <c r="E484" s="333"/>
      <c r="F484" s="333"/>
      <c r="G484" s="333"/>
      <c r="H484" s="333"/>
      <c r="I484" s="334"/>
      <c r="J484" s="333"/>
      <c r="K484" s="333"/>
      <c r="L484" s="334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  <c r="AB484" s="253"/>
    </row>
    <row r="485">
      <c r="A485" s="262"/>
      <c r="B485" s="262"/>
      <c r="C485" s="262"/>
      <c r="D485" s="253"/>
      <c r="E485" s="333"/>
      <c r="F485" s="333"/>
      <c r="G485" s="333"/>
      <c r="H485" s="333"/>
      <c r="I485" s="334"/>
      <c r="J485" s="333"/>
      <c r="K485" s="333"/>
      <c r="L485" s="334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  <c r="AB485" s="253"/>
    </row>
    <row r="486">
      <c r="A486" s="262"/>
      <c r="B486" s="262"/>
      <c r="C486" s="262"/>
      <c r="D486" s="253"/>
      <c r="E486" s="333"/>
      <c r="F486" s="333"/>
      <c r="G486" s="333"/>
      <c r="H486" s="333"/>
      <c r="I486" s="334"/>
      <c r="J486" s="333"/>
      <c r="K486" s="333"/>
      <c r="L486" s="334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  <c r="AB486" s="253"/>
    </row>
    <row r="487">
      <c r="A487" s="262"/>
      <c r="B487" s="262"/>
      <c r="C487" s="262"/>
      <c r="D487" s="253"/>
      <c r="E487" s="333"/>
      <c r="F487" s="333"/>
      <c r="G487" s="333"/>
      <c r="H487" s="333"/>
      <c r="I487" s="334"/>
      <c r="J487" s="333"/>
      <c r="K487" s="333"/>
      <c r="L487" s="334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  <c r="AB487" s="253"/>
    </row>
    <row r="488">
      <c r="A488" s="262"/>
      <c r="B488" s="262"/>
      <c r="C488" s="262"/>
      <c r="D488" s="253"/>
      <c r="E488" s="333"/>
      <c r="F488" s="333"/>
      <c r="G488" s="333"/>
      <c r="H488" s="333"/>
      <c r="I488" s="334"/>
      <c r="J488" s="333"/>
      <c r="K488" s="333"/>
      <c r="L488" s="334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  <c r="AB488" s="253"/>
    </row>
    <row r="489">
      <c r="A489" s="262"/>
      <c r="B489" s="262"/>
      <c r="C489" s="262"/>
      <c r="D489" s="253"/>
      <c r="E489" s="333"/>
      <c r="F489" s="333"/>
      <c r="G489" s="333"/>
      <c r="H489" s="333"/>
      <c r="I489" s="334"/>
      <c r="J489" s="333"/>
      <c r="K489" s="333"/>
      <c r="L489" s="334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  <c r="AB489" s="253"/>
    </row>
    <row r="490">
      <c r="A490" s="262"/>
      <c r="B490" s="262"/>
      <c r="C490" s="262"/>
      <c r="D490" s="253"/>
      <c r="E490" s="333"/>
      <c r="F490" s="333"/>
      <c r="G490" s="333"/>
      <c r="H490" s="333"/>
      <c r="I490" s="334"/>
      <c r="J490" s="333"/>
      <c r="K490" s="333"/>
      <c r="L490" s="334"/>
      <c r="M490" s="253"/>
      <c r="N490" s="253"/>
      <c r="O490" s="253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  <c r="AA490" s="253"/>
      <c r="AB490" s="253"/>
    </row>
    <row r="491">
      <c r="A491" s="262"/>
      <c r="B491" s="262"/>
      <c r="C491" s="262"/>
      <c r="D491" s="253"/>
      <c r="E491" s="333"/>
      <c r="F491" s="333"/>
      <c r="G491" s="333"/>
      <c r="H491" s="333"/>
      <c r="I491" s="334"/>
      <c r="J491" s="333"/>
      <c r="K491" s="333"/>
      <c r="L491" s="334"/>
      <c r="M491" s="253"/>
      <c r="N491" s="253"/>
      <c r="O491" s="253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  <c r="AA491" s="253"/>
      <c r="AB491" s="253"/>
    </row>
    <row r="492">
      <c r="A492" s="262"/>
      <c r="B492" s="262"/>
      <c r="C492" s="262"/>
      <c r="D492" s="253"/>
      <c r="E492" s="333"/>
      <c r="F492" s="333"/>
      <c r="G492" s="333"/>
      <c r="H492" s="333"/>
      <c r="I492" s="334"/>
      <c r="J492" s="333"/>
      <c r="K492" s="333"/>
      <c r="L492" s="334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  <c r="AB492" s="253"/>
    </row>
    <row r="493">
      <c r="A493" s="262"/>
      <c r="B493" s="262"/>
      <c r="C493" s="262"/>
      <c r="D493" s="253"/>
      <c r="E493" s="333"/>
      <c r="F493" s="333"/>
      <c r="G493" s="333"/>
      <c r="H493" s="333"/>
      <c r="I493" s="334"/>
      <c r="J493" s="333"/>
      <c r="K493" s="333"/>
      <c r="L493" s="334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53"/>
    </row>
    <row r="494">
      <c r="A494" s="262"/>
      <c r="B494" s="262"/>
      <c r="C494" s="262"/>
      <c r="D494" s="253"/>
      <c r="E494" s="333"/>
      <c r="F494" s="333"/>
      <c r="G494" s="333"/>
      <c r="H494" s="333"/>
      <c r="I494" s="334"/>
      <c r="J494" s="333"/>
      <c r="K494" s="333"/>
      <c r="L494" s="334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  <c r="AB494" s="253"/>
    </row>
    <row r="495">
      <c r="A495" s="262"/>
      <c r="B495" s="262"/>
      <c r="C495" s="262"/>
      <c r="D495" s="253"/>
      <c r="E495" s="333"/>
      <c r="F495" s="333"/>
      <c r="G495" s="333"/>
      <c r="H495" s="333"/>
      <c r="I495" s="334"/>
      <c r="J495" s="333"/>
      <c r="K495" s="333"/>
      <c r="L495" s="334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  <c r="AB495" s="253"/>
    </row>
    <row r="496">
      <c r="A496" s="262"/>
      <c r="B496" s="262"/>
      <c r="C496" s="262"/>
      <c r="D496" s="253"/>
      <c r="E496" s="333"/>
      <c r="F496" s="333"/>
      <c r="G496" s="333"/>
      <c r="H496" s="333"/>
      <c r="I496" s="334"/>
      <c r="J496" s="333"/>
      <c r="K496" s="333"/>
      <c r="L496" s="334"/>
      <c r="M496" s="253"/>
      <c r="N496" s="253"/>
      <c r="O496" s="253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  <c r="AA496" s="253"/>
      <c r="AB496" s="253"/>
    </row>
    <row r="497">
      <c r="A497" s="262"/>
      <c r="B497" s="262"/>
      <c r="C497" s="262"/>
      <c r="D497" s="253"/>
      <c r="E497" s="333"/>
      <c r="F497" s="333"/>
      <c r="G497" s="333"/>
      <c r="H497" s="333"/>
      <c r="I497" s="334"/>
      <c r="J497" s="333"/>
      <c r="K497" s="333"/>
      <c r="L497" s="334"/>
      <c r="M497" s="253"/>
      <c r="N497" s="253"/>
      <c r="O497" s="253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  <c r="AA497" s="253"/>
      <c r="AB497" s="253"/>
    </row>
    <row r="498">
      <c r="A498" s="262"/>
      <c r="B498" s="262"/>
      <c r="C498" s="262"/>
      <c r="D498" s="253"/>
      <c r="E498" s="333"/>
      <c r="F498" s="333"/>
      <c r="G498" s="333"/>
      <c r="H498" s="333"/>
      <c r="I498" s="334"/>
      <c r="J498" s="333"/>
      <c r="K498" s="333"/>
      <c r="L498" s="334"/>
      <c r="M498" s="253"/>
      <c r="N498" s="253"/>
      <c r="O498" s="253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  <c r="AA498" s="253"/>
      <c r="AB498" s="253"/>
    </row>
    <row r="499">
      <c r="A499" s="262"/>
      <c r="B499" s="262"/>
      <c r="C499" s="262"/>
      <c r="D499" s="253"/>
      <c r="E499" s="333"/>
      <c r="F499" s="333"/>
      <c r="G499" s="333"/>
      <c r="H499" s="333"/>
      <c r="I499" s="334"/>
      <c r="J499" s="333"/>
      <c r="K499" s="333"/>
      <c r="L499" s="334"/>
      <c r="M499" s="253"/>
      <c r="N499" s="253"/>
      <c r="O499" s="253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  <c r="AA499" s="253"/>
      <c r="AB499" s="253"/>
    </row>
    <row r="500">
      <c r="A500" s="262"/>
      <c r="B500" s="262"/>
      <c r="C500" s="262"/>
      <c r="D500" s="253"/>
      <c r="E500" s="333"/>
      <c r="F500" s="333"/>
      <c r="G500" s="333"/>
      <c r="H500" s="333"/>
      <c r="I500" s="334"/>
      <c r="J500" s="333"/>
      <c r="K500" s="333"/>
      <c r="L500" s="334"/>
      <c r="M500" s="253"/>
      <c r="N500" s="253"/>
      <c r="O500" s="253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  <c r="AA500" s="253"/>
      <c r="AB500" s="253"/>
    </row>
    <row r="501">
      <c r="A501" s="262"/>
      <c r="B501" s="262"/>
      <c r="C501" s="262"/>
      <c r="D501" s="253"/>
      <c r="E501" s="333"/>
      <c r="F501" s="333"/>
      <c r="G501" s="333"/>
      <c r="H501" s="333"/>
      <c r="I501" s="334"/>
      <c r="J501" s="333"/>
      <c r="K501" s="333"/>
      <c r="L501" s="334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  <c r="AB501" s="253"/>
    </row>
    <row r="502">
      <c r="A502" s="262"/>
      <c r="B502" s="262"/>
      <c r="C502" s="262"/>
      <c r="D502" s="253"/>
      <c r="E502" s="333"/>
      <c r="F502" s="333"/>
      <c r="G502" s="333"/>
      <c r="H502" s="333"/>
      <c r="I502" s="334"/>
      <c r="J502" s="333"/>
      <c r="K502" s="333"/>
      <c r="L502" s="334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53"/>
    </row>
    <row r="503">
      <c r="A503" s="262"/>
      <c r="B503" s="262"/>
      <c r="C503" s="262"/>
      <c r="D503" s="253"/>
      <c r="E503" s="333"/>
      <c r="F503" s="333"/>
      <c r="G503" s="333"/>
      <c r="H503" s="333"/>
      <c r="I503" s="334"/>
      <c r="J503" s="333"/>
      <c r="K503" s="333"/>
      <c r="L503" s="334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53"/>
    </row>
    <row r="504">
      <c r="A504" s="262"/>
      <c r="B504" s="262"/>
      <c r="C504" s="262"/>
      <c r="D504" s="253"/>
      <c r="E504" s="333"/>
      <c r="F504" s="333"/>
      <c r="G504" s="333"/>
      <c r="H504" s="333"/>
      <c r="I504" s="334"/>
      <c r="J504" s="333"/>
      <c r="K504" s="333"/>
      <c r="L504" s="334"/>
      <c r="M504" s="253"/>
      <c r="N504" s="253"/>
      <c r="O504" s="253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  <c r="AA504" s="253"/>
      <c r="AB504" s="253"/>
    </row>
    <row r="505">
      <c r="A505" s="262"/>
      <c r="B505" s="262"/>
      <c r="C505" s="262"/>
      <c r="D505" s="253"/>
      <c r="E505" s="333"/>
      <c r="F505" s="333"/>
      <c r="G505" s="333"/>
      <c r="H505" s="333"/>
      <c r="I505" s="334"/>
      <c r="J505" s="333"/>
      <c r="K505" s="333"/>
      <c r="L505" s="334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  <c r="AB505" s="253"/>
    </row>
    <row r="506">
      <c r="A506" s="262"/>
      <c r="B506" s="262"/>
      <c r="C506" s="262"/>
      <c r="D506" s="253"/>
      <c r="E506" s="333"/>
      <c r="F506" s="333"/>
      <c r="G506" s="333"/>
      <c r="H506" s="333"/>
      <c r="I506" s="334"/>
      <c r="J506" s="333"/>
      <c r="K506" s="333"/>
      <c r="L506" s="334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  <c r="AB506" s="253"/>
    </row>
    <row r="507">
      <c r="A507" s="262"/>
      <c r="B507" s="262"/>
      <c r="C507" s="262"/>
      <c r="D507" s="253"/>
      <c r="E507" s="333"/>
      <c r="F507" s="333"/>
      <c r="G507" s="333"/>
      <c r="H507" s="333"/>
      <c r="I507" s="334"/>
      <c r="J507" s="333"/>
      <c r="K507" s="333"/>
      <c r="L507" s="334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  <c r="AB507" s="253"/>
    </row>
    <row r="508">
      <c r="A508" s="262"/>
      <c r="B508" s="262"/>
      <c r="C508" s="262"/>
      <c r="D508" s="253"/>
      <c r="E508" s="333"/>
      <c r="F508" s="333"/>
      <c r="G508" s="333"/>
      <c r="H508" s="333"/>
      <c r="I508" s="334"/>
      <c r="J508" s="333"/>
      <c r="K508" s="333"/>
      <c r="L508" s="334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  <c r="AB508" s="253"/>
    </row>
    <row r="509">
      <c r="A509" s="262"/>
      <c r="B509" s="262"/>
      <c r="C509" s="262"/>
      <c r="D509" s="253"/>
      <c r="E509" s="333"/>
      <c r="F509" s="333"/>
      <c r="G509" s="333"/>
      <c r="H509" s="333"/>
      <c r="I509" s="334"/>
      <c r="J509" s="333"/>
      <c r="K509" s="333"/>
      <c r="L509" s="334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  <c r="AB509" s="253"/>
    </row>
    <row r="510">
      <c r="A510" s="262"/>
      <c r="B510" s="262"/>
      <c r="C510" s="262"/>
      <c r="D510" s="253"/>
      <c r="E510" s="333"/>
      <c r="F510" s="333"/>
      <c r="G510" s="333"/>
      <c r="H510" s="333"/>
      <c r="I510" s="334"/>
      <c r="J510" s="333"/>
      <c r="K510" s="333"/>
      <c r="L510" s="334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  <c r="AB510" s="253"/>
    </row>
    <row r="511">
      <c r="A511" s="262"/>
      <c r="B511" s="262"/>
      <c r="C511" s="262"/>
      <c r="D511" s="253"/>
      <c r="E511" s="333"/>
      <c r="F511" s="333"/>
      <c r="G511" s="333"/>
      <c r="H511" s="333"/>
      <c r="I511" s="334"/>
      <c r="J511" s="333"/>
      <c r="K511" s="333"/>
      <c r="L511" s="334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  <c r="AB511" s="253"/>
    </row>
    <row r="512">
      <c r="A512" s="262"/>
      <c r="B512" s="262"/>
      <c r="C512" s="262"/>
      <c r="D512" s="253"/>
      <c r="E512" s="333"/>
      <c r="F512" s="333"/>
      <c r="G512" s="333"/>
      <c r="H512" s="333"/>
      <c r="I512" s="334"/>
      <c r="J512" s="333"/>
      <c r="K512" s="333"/>
      <c r="L512" s="334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  <c r="AB512" s="253"/>
    </row>
    <row r="513">
      <c r="A513" s="262"/>
      <c r="B513" s="262"/>
      <c r="C513" s="262"/>
      <c r="D513" s="253"/>
      <c r="E513" s="333"/>
      <c r="F513" s="333"/>
      <c r="G513" s="333"/>
      <c r="H513" s="333"/>
      <c r="I513" s="334"/>
      <c r="J513" s="333"/>
      <c r="K513" s="333"/>
      <c r="L513" s="334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  <c r="AB513" s="253"/>
    </row>
    <row r="514">
      <c r="A514" s="262"/>
      <c r="B514" s="262"/>
      <c r="C514" s="262"/>
      <c r="D514" s="253"/>
      <c r="E514" s="333"/>
      <c r="F514" s="333"/>
      <c r="G514" s="333"/>
      <c r="H514" s="333"/>
      <c r="I514" s="334"/>
      <c r="J514" s="333"/>
      <c r="K514" s="333"/>
      <c r="L514" s="334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</row>
    <row r="515">
      <c r="A515" s="262"/>
      <c r="B515" s="262"/>
      <c r="C515" s="262"/>
      <c r="D515" s="253"/>
      <c r="E515" s="333"/>
      <c r="F515" s="333"/>
      <c r="G515" s="333"/>
      <c r="H515" s="333"/>
      <c r="I515" s="334"/>
      <c r="J515" s="333"/>
      <c r="K515" s="333"/>
      <c r="L515" s="334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</row>
    <row r="516">
      <c r="A516" s="262"/>
      <c r="B516" s="262"/>
      <c r="C516" s="262"/>
      <c r="D516" s="253"/>
      <c r="E516" s="333"/>
      <c r="F516" s="333"/>
      <c r="G516" s="333"/>
      <c r="H516" s="333"/>
      <c r="I516" s="334"/>
      <c r="J516" s="333"/>
      <c r="K516" s="333"/>
      <c r="L516" s="334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</row>
    <row r="517">
      <c r="A517" s="262"/>
      <c r="B517" s="262"/>
      <c r="C517" s="262"/>
      <c r="D517" s="253"/>
      <c r="E517" s="333"/>
      <c r="F517" s="333"/>
      <c r="G517" s="333"/>
      <c r="H517" s="333"/>
      <c r="I517" s="334"/>
      <c r="J517" s="333"/>
      <c r="K517" s="333"/>
      <c r="L517" s="334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  <c r="AB517" s="253"/>
    </row>
    <row r="518">
      <c r="A518" s="262"/>
      <c r="B518" s="262"/>
      <c r="C518" s="262"/>
      <c r="D518" s="253"/>
      <c r="E518" s="333"/>
      <c r="F518" s="333"/>
      <c r="G518" s="333"/>
      <c r="H518" s="333"/>
      <c r="I518" s="334"/>
      <c r="J518" s="333"/>
      <c r="K518" s="333"/>
      <c r="L518" s="334"/>
      <c r="M518" s="253"/>
      <c r="N518" s="253"/>
      <c r="O518" s="253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  <c r="AA518" s="253"/>
      <c r="AB518" s="253"/>
    </row>
    <row r="519">
      <c r="A519" s="262"/>
      <c r="B519" s="262"/>
      <c r="C519" s="262"/>
      <c r="D519" s="253"/>
      <c r="E519" s="333"/>
      <c r="F519" s="333"/>
      <c r="G519" s="333"/>
      <c r="H519" s="333"/>
      <c r="I519" s="334"/>
      <c r="J519" s="333"/>
      <c r="K519" s="333"/>
      <c r="L519" s="334"/>
      <c r="M519" s="253"/>
      <c r="N519" s="253"/>
      <c r="O519" s="253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  <c r="AA519" s="253"/>
      <c r="AB519" s="253"/>
    </row>
    <row r="520">
      <c r="A520" s="262"/>
      <c r="B520" s="262"/>
      <c r="C520" s="262"/>
      <c r="D520" s="253"/>
      <c r="E520" s="333"/>
      <c r="F520" s="333"/>
      <c r="G520" s="333"/>
      <c r="H520" s="333"/>
      <c r="I520" s="334"/>
      <c r="J520" s="333"/>
      <c r="K520" s="333"/>
      <c r="L520" s="334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  <c r="AB520" s="253"/>
    </row>
    <row r="521">
      <c r="A521" s="262"/>
      <c r="B521" s="262"/>
      <c r="C521" s="262"/>
      <c r="D521" s="253"/>
      <c r="E521" s="333"/>
      <c r="F521" s="333"/>
      <c r="G521" s="333"/>
      <c r="H521" s="333"/>
      <c r="I521" s="334"/>
      <c r="J521" s="333"/>
      <c r="K521" s="333"/>
      <c r="L521" s="334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  <c r="AB521" s="253"/>
    </row>
    <row r="522">
      <c r="A522" s="262"/>
      <c r="B522" s="262"/>
      <c r="C522" s="262"/>
      <c r="D522" s="253"/>
      <c r="E522" s="333"/>
      <c r="F522" s="333"/>
      <c r="G522" s="333"/>
      <c r="H522" s="333"/>
      <c r="I522" s="334"/>
      <c r="J522" s="333"/>
      <c r="K522" s="333"/>
      <c r="L522" s="334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  <c r="AB522" s="253"/>
    </row>
    <row r="523">
      <c r="A523" s="262"/>
      <c r="B523" s="262"/>
      <c r="C523" s="262"/>
      <c r="D523" s="253"/>
      <c r="E523" s="333"/>
      <c r="F523" s="333"/>
      <c r="G523" s="333"/>
      <c r="H523" s="333"/>
      <c r="I523" s="334"/>
      <c r="J523" s="333"/>
      <c r="K523" s="333"/>
      <c r="L523" s="334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  <c r="AB523" s="253"/>
    </row>
    <row r="524">
      <c r="A524" s="262"/>
      <c r="B524" s="262"/>
      <c r="C524" s="262"/>
      <c r="D524" s="253"/>
      <c r="E524" s="333"/>
      <c r="F524" s="333"/>
      <c r="G524" s="333"/>
      <c r="H524" s="333"/>
      <c r="I524" s="334"/>
      <c r="J524" s="333"/>
      <c r="K524" s="333"/>
      <c r="L524" s="334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  <c r="AB524" s="253"/>
    </row>
    <row r="525">
      <c r="A525" s="262"/>
      <c r="B525" s="262"/>
      <c r="C525" s="262"/>
      <c r="D525" s="253"/>
      <c r="E525" s="333"/>
      <c r="F525" s="333"/>
      <c r="G525" s="333"/>
      <c r="H525" s="333"/>
      <c r="I525" s="334"/>
      <c r="J525" s="333"/>
      <c r="K525" s="333"/>
      <c r="L525" s="334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</row>
    <row r="526">
      <c r="A526" s="262"/>
      <c r="B526" s="262"/>
      <c r="C526" s="262"/>
      <c r="D526" s="253"/>
      <c r="E526" s="333"/>
      <c r="F526" s="333"/>
      <c r="G526" s="333"/>
      <c r="H526" s="333"/>
      <c r="I526" s="334"/>
      <c r="J526" s="333"/>
      <c r="K526" s="333"/>
      <c r="L526" s="334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  <c r="AB526" s="253"/>
    </row>
    <row r="527">
      <c r="A527" s="262"/>
      <c r="B527" s="262"/>
      <c r="C527" s="262"/>
      <c r="D527" s="253"/>
      <c r="E527" s="333"/>
      <c r="F527" s="333"/>
      <c r="G527" s="333"/>
      <c r="H527" s="333"/>
      <c r="I527" s="334"/>
      <c r="J527" s="333"/>
      <c r="K527" s="333"/>
      <c r="L527" s="334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  <c r="AB527" s="253"/>
    </row>
    <row r="528">
      <c r="A528" s="262"/>
      <c r="B528" s="262"/>
      <c r="C528" s="262"/>
      <c r="D528" s="253"/>
      <c r="E528" s="333"/>
      <c r="F528" s="333"/>
      <c r="G528" s="333"/>
      <c r="H528" s="333"/>
      <c r="I528" s="334"/>
      <c r="J528" s="333"/>
      <c r="K528" s="333"/>
      <c r="L528" s="334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  <c r="AB528" s="253"/>
    </row>
    <row r="529">
      <c r="A529" s="262"/>
      <c r="B529" s="262"/>
      <c r="C529" s="262"/>
      <c r="D529" s="253"/>
      <c r="E529" s="333"/>
      <c r="F529" s="333"/>
      <c r="G529" s="333"/>
      <c r="H529" s="333"/>
      <c r="I529" s="334"/>
      <c r="J529" s="333"/>
      <c r="K529" s="333"/>
      <c r="L529" s="334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  <c r="AB529" s="253"/>
    </row>
    <row r="530">
      <c r="A530" s="262"/>
      <c r="B530" s="262"/>
      <c r="C530" s="262"/>
      <c r="D530" s="253"/>
      <c r="E530" s="333"/>
      <c r="F530" s="333"/>
      <c r="G530" s="333"/>
      <c r="H530" s="333"/>
      <c r="I530" s="334"/>
      <c r="J530" s="333"/>
      <c r="K530" s="333"/>
      <c r="L530" s="334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  <c r="AB530" s="253"/>
    </row>
    <row r="531">
      <c r="A531" s="262"/>
      <c r="B531" s="262"/>
      <c r="C531" s="262"/>
      <c r="D531" s="253"/>
      <c r="E531" s="333"/>
      <c r="F531" s="333"/>
      <c r="G531" s="333"/>
      <c r="H531" s="333"/>
      <c r="I531" s="334"/>
      <c r="J531" s="333"/>
      <c r="K531" s="333"/>
      <c r="L531" s="334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  <c r="AB531" s="253"/>
    </row>
    <row r="532">
      <c r="A532" s="262"/>
      <c r="B532" s="262"/>
      <c r="C532" s="262"/>
      <c r="D532" s="253"/>
      <c r="E532" s="333"/>
      <c r="F532" s="333"/>
      <c r="G532" s="333"/>
      <c r="H532" s="333"/>
      <c r="I532" s="334"/>
      <c r="J532" s="333"/>
      <c r="K532" s="333"/>
      <c r="L532" s="334"/>
      <c r="M532" s="253"/>
      <c r="N532" s="253"/>
      <c r="O532" s="253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  <c r="AA532" s="253"/>
      <c r="AB532" s="253"/>
    </row>
    <row r="533">
      <c r="A533" s="262"/>
      <c r="B533" s="262"/>
      <c r="C533" s="262"/>
      <c r="D533" s="253"/>
      <c r="E533" s="333"/>
      <c r="F533" s="333"/>
      <c r="G533" s="333"/>
      <c r="H533" s="333"/>
      <c r="I533" s="334"/>
      <c r="J533" s="333"/>
      <c r="K533" s="333"/>
      <c r="L533" s="334"/>
      <c r="M533" s="253"/>
      <c r="N533" s="253"/>
      <c r="O533" s="253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  <c r="AA533" s="253"/>
      <c r="AB533" s="253"/>
    </row>
    <row r="534">
      <c r="A534" s="262"/>
      <c r="B534" s="262"/>
      <c r="C534" s="262"/>
      <c r="D534" s="253"/>
      <c r="E534" s="333"/>
      <c r="F534" s="333"/>
      <c r="G534" s="333"/>
      <c r="H534" s="333"/>
      <c r="I534" s="334"/>
      <c r="J534" s="333"/>
      <c r="K534" s="333"/>
      <c r="L534" s="334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  <c r="AB534" s="253"/>
    </row>
    <row r="535">
      <c r="A535" s="262"/>
      <c r="B535" s="262"/>
      <c r="C535" s="262"/>
      <c r="D535" s="253"/>
      <c r="E535" s="333"/>
      <c r="F535" s="333"/>
      <c r="G535" s="333"/>
      <c r="H535" s="333"/>
      <c r="I535" s="334"/>
      <c r="J535" s="333"/>
      <c r="K535" s="333"/>
      <c r="L535" s="334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  <c r="AB535" s="253"/>
    </row>
    <row r="536">
      <c r="A536" s="262"/>
      <c r="B536" s="262"/>
      <c r="C536" s="262"/>
      <c r="D536" s="253"/>
      <c r="E536" s="333"/>
      <c r="F536" s="333"/>
      <c r="G536" s="333"/>
      <c r="H536" s="333"/>
      <c r="I536" s="334"/>
      <c r="J536" s="333"/>
      <c r="K536" s="333"/>
      <c r="L536" s="334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  <c r="AB536" s="253"/>
    </row>
    <row r="537">
      <c r="A537" s="262"/>
      <c r="B537" s="262"/>
      <c r="C537" s="262"/>
      <c r="D537" s="253"/>
      <c r="E537" s="333"/>
      <c r="F537" s="333"/>
      <c r="G537" s="333"/>
      <c r="H537" s="333"/>
      <c r="I537" s="334"/>
      <c r="J537" s="333"/>
      <c r="K537" s="333"/>
      <c r="L537" s="334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  <c r="AB537" s="253"/>
    </row>
    <row r="538">
      <c r="A538" s="262"/>
      <c r="B538" s="262"/>
      <c r="C538" s="262"/>
      <c r="D538" s="253"/>
      <c r="E538" s="333"/>
      <c r="F538" s="333"/>
      <c r="G538" s="333"/>
      <c r="H538" s="333"/>
      <c r="I538" s="334"/>
      <c r="J538" s="333"/>
      <c r="K538" s="333"/>
      <c r="L538" s="334"/>
      <c r="M538" s="253"/>
      <c r="N538" s="253"/>
      <c r="O538" s="25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  <c r="AA538" s="253"/>
      <c r="AB538" s="253"/>
    </row>
    <row r="539">
      <c r="A539" s="262"/>
      <c r="B539" s="262"/>
      <c r="C539" s="262"/>
      <c r="D539" s="253"/>
      <c r="E539" s="333"/>
      <c r="F539" s="333"/>
      <c r="G539" s="333"/>
      <c r="H539" s="333"/>
      <c r="I539" s="334"/>
      <c r="J539" s="333"/>
      <c r="K539" s="333"/>
      <c r="L539" s="334"/>
      <c r="M539" s="253"/>
      <c r="N539" s="253"/>
      <c r="O539" s="253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  <c r="AA539" s="253"/>
      <c r="AB539" s="253"/>
    </row>
    <row r="540">
      <c r="A540" s="262"/>
      <c r="B540" s="262"/>
      <c r="C540" s="262"/>
      <c r="D540" s="253"/>
      <c r="E540" s="333"/>
      <c r="F540" s="333"/>
      <c r="G540" s="333"/>
      <c r="H540" s="333"/>
      <c r="I540" s="334"/>
      <c r="J540" s="333"/>
      <c r="K540" s="333"/>
      <c r="L540" s="334"/>
      <c r="M540" s="253"/>
      <c r="N540" s="253"/>
      <c r="O540" s="25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  <c r="AA540" s="253"/>
      <c r="AB540" s="253"/>
    </row>
    <row r="541">
      <c r="A541" s="262"/>
      <c r="B541" s="262"/>
      <c r="C541" s="262"/>
      <c r="D541" s="253"/>
      <c r="E541" s="333"/>
      <c r="F541" s="333"/>
      <c r="G541" s="333"/>
      <c r="H541" s="333"/>
      <c r="I541" s="334"/>
      <c r="J541" s="333"/>
      <c r="K541" s="333"/>
      <c r="L541" s="334"/>
      <c r="M541" s="253"/>
      <c r="N541" s="253"/>
      <c r="O541" s="253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  <c r="AA541" s="253"/>
      <c r="AB541" s="253"/>
    </row>
    <row r="542">
      <c r="A542" s="262"/>
      <c r="B542" s="262"/>
      <c r="C542" s="262"/>
      <c r="D542" s="253"/>
      <c r="E542" s="333"/>
      <c r="F542" s="333"/>
      <c r="G542" s="333"/>
      <c r="H542" s="333"/>
      <c r="I542" s="334"/>
      <c r="J542" s="333"/>
      <c r="K542" s="333"/>
      <c r="L542" s="334"/>
      <c r="M542" s="253"/>
      <c r="N542" s="253"/>
      <c r="O542" s="253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  <c r="AA542" s="253"/>
      <c r="AB542" s="253"/>
    </row>
    <row r="543">
      <c r="A543" s="262"/>
      <c r="B543" s="262"/>
      <c r="C543" s="262"/>
      <c r="D543" s="253"/>
      <c r="E543" s="333"/>
      <c r="F543" s="333"/>
      <c r="G543" s="333"/>
      <c r="H543" s="333"/>
      <c r="I543" s="334"/>
      <c r="J543" s="333"/>
      <c r="K543" s="333"/>
      <c r="L543" s="334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  <c r="AB543" s="253"/>
    </row>
    <row r="544">
      <c r="A544" s="262"/>
      <c r="B544" s="262"/>
      <c r="C544" s="262"/>
      <c r="D544" s="253"/>
      <c r="E544" s="333"/>
      <c r="F544" s="333"/>
      <c r="G544" s="333"/>
      <c r="H544" s="333"/>
      <c r="I544" s="334"/>
      <c r="J544" s="333"/>
      <c r="K544" s="333"/>
      <c r="L544" s="334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</row>
    <row r="545">
      <c r="A545" s="262"/>
      <c r="B545" s="262"/>
      <c r="C545" s="262"/>
      <c r="D545" s="253"/>
      <c r="E545" s="333"/>
      <c r="F545" s="333"/>
      <c r="G545" s="333"/>
      <c r="H545" s="333"/>
      <c r="I545" s="334"/>
      <c r="J545" s="333"/>
      <c r="K545" s="333"/>
      <c r="L545" s="334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</row>
    <row r="546">
      <c r="A546" s="262"/>
      <c r="B546" s="262"/>
      <c r="C546" s="262"/>
      <c r="D546" s="253"/>
      <c r="E546" s="333"/>
      <c r="F546" s="333"/>
      <c r="G546" s="333"/>
      <c r="H546" s="333"/>
      <c r="I546" s="334"/>
      <c r="J546" s="333"/>
      <c r="K546" s="333"/>
      <c r="L546" s="334"/>
      <c r="M546" s="253"/>
      <c r="N546" s="253"/>
      <c r="O546" s="253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  <c r="AA546" s="253"/>
      <c r="AB546" s="253"/>
    </row>
    <row r="547">
      <c r="A547" s="262"/>
      <c r="B547" s="262"/>
      <c r="C547" s="262"/>
      <c r="D547" s="253"/>
      <c r="E547" s="333"/>
      <c r="F547" s="333"/>
      <c r="G547" s="333"/>
      <c r="H547" s="333"/>
      <c r="I547" s="334"/>
      <c r="J547" s="333"/>
      <c r="K547" s="333"/>
      <c r="L547" s="334"/>
      <c r="M547" s="253"/>
      <c r="N547" s="253"/>
      <c r="O547" s="253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  <c r="AA547" s="253"/>
      <c r="AB547" s="253"/>
    </row>
    <row r="548">
      <c r="A548" s="262"/>
      <c r="B548" s="262"/>
      <c r="C548" s="262"/>
      <c r="D548" s="253"/>
      <c r="E548" s="333"/>
      <c r="F548" s="333"/>
      <c r="G548" s="333"/>
      <c r="H548" s="333"/>
      <c r="I548" s="334"/>
      <c r="J548" s="333"/>
      <c r="K548" s="333"/>
      <c r="L548" s="334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  <c r="AB548" s="253"/>
    </row>
    <row r="549">
      <c r="A549" s="262"/>
      <c r="B549" s="262"/>
      <c r="C549" s="262"/>
      <c r="D549" s="253"/>
      <c r="E549" s="333"/>
      <c r="F549" s="333"/>
      <c r="G549" s="333"/>
      <c r="H549" s="333"/>
      <c r="I549" s="334"/>
      <c r="J549" s="333"/>
      <c r="K549" s="333"/>
      <c r="L549" s="334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  <c r="AB549" s="253"/>
    </row>
    <row r="550">
      <c r="A550" s="262"/>
      <c r="B550" s="262"/>
      <c r="C550" s="262"/>
      <c r="D550" s="253"/>
      <c r="E550" s="333"/>
      <c r="F550" s="333"/>
      <c r="G550" s="333"/>
      <c r="H550" s="333"/>
      <c r="I550" s="334"/>
      <c r="J550" s="333"/>
      <c r="K550" s="333"/>
      <c r="L550" s="334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  <c r="AB550" s="253"/>
    </row>
    <row r="551">
      <c r="A551" s="262"/>
      <c r="B551" s="262"/>
      <c r="C551" s="262"/>
      <c r="D551" s="253"/>
      <c r="E551" s="333"/>
      <c r="F551" s="333"/>
      <c r="G551" s="333"/>
      <c r="H551" s="333"/>
      <c r="I551" s="334"/>
      <c r="J551" s="333"/>
      <c r="K551" s="333"/>
      <c r="L551" s="334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</row>
    <row r="552">
      <c r="A552" s="262"/>
      <c r="B552" s="262"/>
      <c r="C552" s="262"/>
      <c r="D552" s="253"/>
      <c r="E552" s="333"/>
      <c r="F552" s="333"/>
      <c r="G552" s="333"/>
      <c r="H552" s="333"/>
      <c r="I552" s="334"/>
      <c r="J552" s="333"/>
      <c r="K552" s="333"/>
      <c r="L552" s="334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  <c r="AB552" s="253"/>
    </row>
    <row r="553">
      <c r="A553" s="262"/>
      <c r="B553" s="262"/>
      <c r="C553" s="262"/>
      <c r="D553" s="253"/>
      <c r="E553" s="333"/>
      <c r="F553" s="333"/>
      <c r="G553" s="333"/>
      <c r="H553" s="333"/>
      <c r="I553" s="334"/>
      <c r="J553" s="333"/>
      <c r="K553" s="333"/>
      <c r="L553" s="334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  <c r="AB553" s="253"/>
    </row>
    <row r="554">
      <c r="A554" s="262"/>
      <c r="B554" s="262"/>
      <c r="C554" s="262"/>
      <c r="D554" s="253"/>
      <c r="E554" s="333"/>
      <c r="F554" s="333"/>
      <c r="G554" s="333"/>
      <c r="H554" s="333"/>
      <c r="I554" s="334"/>
      <c r="J554" s="333"/>
      <c r="K554" s="333"/>
      <c r="L554" s="334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  <c r="AB554" s="253"/>
    </row>
    <row r="555">
      <c r="A555" s="262"/>
      <c r="B555" s="262"/>
      <c r="C555" s="262"/>
      <c r="D555" s="253"/>
      <c r="E555" s="333"/>
      <c r="F555" s="333"/>
      <c r="G555" s="333"/>
      <c r="H555" s="333"/>
      <c r="I555" s="334"/>
      <c r="J555" s="333"/>
      <c r="K555" s="333"/>
      <c r="L555" s="334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  <c r="AB555" s="253"/>
    </row>
    <row r="556">
      <c r="A556" s="262"/>
      <c r="B556" s="262"/>
      <c r="C556" s="262"/>
      <c r="D556" s="253"/>
      <c r="E556" s="333"/>
      <c r="F556" s="333"/>
      <c r="G556" s="333"/>
      <c r="H556" s="333"/>
      <c r="I556" s="334"/>
      <c r="J556" s="333"/>
      <c r="K556" s="333"/>
      <c r="L556" s="334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  <c r="AB556" s="253"/>
    </row>
    <row r="557">
      <c r="A557" s="262"/>
      <c r="B557" s="262"/>
      <c r="C557" s="262"/>
      <c r="D557" s="253"/>
      <c r="E557" s="333"/>
      <c r="F557" s="333"/>
      <c r="G557" s="333"/>
      <c r="H557" s="333"/>
      <c r="I557" s="334"/>
      <c r="J557" s="333"/>
      <c r="K557" s="333"/>
      <c r="L557" s="334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  <c r="AB557" s="253"/>
    </row>
    <row r="558">
      <c r="A558" s="262"/>
      <c r="B558" s="262"/>
      <c r="C558" s="262"/>
      <c r="D558" s="253"/>
      <c r="E558" s="333"/>
      <c r="F558" s="333"/>
      <c r="G558" s="333"/>
      <c r="H558" s="333"/>
      <c r="I558" s="334"/>
      <c r="J558" s="333"/>
      <c r="K558" s="333"/>
      <c r="L558" s="334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  <c r="AB558" s="253"/>
    </row>
    <row r="559">
      <c r="A559" s="262"/>
      <c r="B559" s="262"/>
      <c r="C559" s="262"/>
      <c r="D559" s="253"/>
      <c r="E559" s="333"/>
      <c r="F559" s="333"/>
      <c r="G559" s="333"/>
      <c r="H559" s="333"/>
      <c r="I559" s="334"/>
      <c r="J559" s="333"/>
      <c r="K559" s="333"/>
      <c r="L559" s="334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  <c r="AB559" s="253"/>
    </row>
    <row r="560">
      <c r="A560" s="262"/>
      <c r="B560" s="262"/>
      <c r="C560" s="262"/>
      <c r="D560" s="253"/>
      <c r="E560" s="333"/>
      <c r="F560" s="333"/>
      <c r="G560" s="333"/>
      <c r="H560" s="333"/>
      <c r="I560" s="334"/>
      <c r="J560" s="333"/>
      <c r="K560" s="333"/>
      <c r="L560" s="334"/>
      <c r="M560" s="253"/>
      <c r="N560" s="253"/>
      <c r="O560" s="253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  <c r="AA560" s="253"/>
      <c r="AB560" s="253"/>
    </row>
    <row r="561">
      <c r="A561" s="262"/>
      <c r="B561" s="262"/>
      <c r="C561" s="262"/>
      <c r="D561" s="253"/>
      <c r="E561" s="333"/>
      <c r="F561" s="333"/>
      <c r="G561" s="333"/>
      <c r="H561" s="333"/>
      <c r="I561" s="334"/>
      <c r="J561" s="333"/>
      <c r="K561" s="333"/>
      <c r="L561" s="334"/>
      <c r="M561" s="253"/>
      <c r="N561" s="253"/>
      <c r="O561" s="253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  <c r="AA561" s="253"/>
      <c r="AB561" s="253"/>
    </row>
    <row r="562">
      <c r="A562" s="262"/>
      <c r="B562" s="262"/>
      <c r="C562" s="262"/>
      <c r="D562" s="253"/>
      <c r="E562" s="333"/>
      <c r="F562" s="333"/>
      <c r="G562" s="333"/>
      <c r="H562" s="333"/>
      <c r="I562" s="334"/>
      <c r="J562" s="333"/>
      <c r="K562" s="333"/>
      <c r="L562" s="334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  <c r="AB562" s="253"/>
    </row>
    <row r="563">
      <c r="A563" s="262"/>
      <c r="B563" s="262"/>
      <c r="C563" s="262"/>
      <c r="D563" s="253"/>
      <c r="E563" s="333"/>
      <c r="F563" s="333"/>
      <c r="G563" s="333"/>
      <c r="H563" s="333"/>
      <c r="I563" s="334"/>
      <c r="J563" s="333"/>
      <c r="K563" s="333"/>
      <c r="L563" s="334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  <c r="AB563" s="253"/>
    </row>
    <row r="564">
      <c r="A564" s="262"/>
      <c r="B564" s="262"/>
      <c r="C564" s="262"/>
      <c r="D564" s="253"/>
      <c r="E564" s="333"/>
      <c r="F564" s="333"/>
      <c r="G564" s="333"/>
      <c r="H564" s="333"/>
      <c r="I564" s="334"/>
      <c r="J564" s="333"/>
      <c r="K564" s="333"/>
      <c r="L564" s="334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  <c r="AB564" s="253"/>
    </row>
    <row r="565">
      <c r="A565" s="262"/>
      <c r="B565" s="262"/>
      <c r="C565" s="262"/>
      <c r="D565" s="253"/>
      <c r="E565" s="333"/>
      <c r="F565" s="333"/>
      <c r="G565" s="333"/>
      <c r="H565" s="333"/>
      <c r="I565" s="334"/>
      <c r="J565" s="333"/>
      <c r="K565" s="333"/>
      <c r="L565" s="334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</row>
    <row r="566">
      <c r="A566" s="262"/>
      <c r="B566" s="262"/>
      <c r="C566" s="262"/>
      <c r="D566" s="253"/>
      <c r="E566" s="333"/>
      <c r="F566" s="333"/>
      <c r="G566" s="333"/>
      <c r="H566" s="333"/>
      <c r="I566" s="334"/>
      <c r="J566" s="333"/>
      <c r="K566" s="333"/>
      <c r="L566" s="334"/>
      <c r="M566" s="253"/>
      <c r="N566" s="253"/>
      <c r="O566" s="253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  <c r="AA566" s="253"/>
      <c r="AB566" s="253"/>
    </row>
    <row r="567">
      <c r="A567" s="262"/>
      <c r="B567" s="262"/>
      <c r="C567" s="262"/>
      <c r="D567" s="253"/>
      <c r="E567" s="333"/>
      <c r="F567" s="333"/>
      <c r="G567" s="333"/>
      <c r="H567" s="333"/>
      <c r="I567" s="334"/>
      <c r="J567" s="333"/>
      <c r="K567" s="333"/>
      <c r="L567" s="334"/>
      <c r="M567" s="253"/>
      <c r="N567" s="253"/>
      <c r="O567" s="253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  <c r="AA567" s="253"/>
      <c r="AB567" s="253"/>
    </row>
    <row r="568">
      <c r="A568" s="262"/>
      <c r="B568" s="262"/>
      <c r="C568" s="262"/>
      <c r="D568" s="253"/>
      <c r="E568" s="333"/>
      <c r="F568" s="333"/>
      <c r="G568" s="333"/>
      <c r="H568" s="333"/>
      <c r="I568" s="334"/>
      <c r="J568" s="333"/>
      <c r="K568" s="333"/>
      <c r="L568" s="334"/>
      <c r="M568" s="253"/>
      <c r="N568" s="253"/>
      <c r="O568" s="253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  <c r="AA568" s="253"/>
      <c r="AB568" s="253"/>
    </row>
    <row r="569">
      <c r="A569" s="262"/>
      <c r="B569" s="262"/>
      <c r="C569" s="262"/>
      <c r="D569" s="253"/>
      <c r="E569" s="333"/>
      <c r="F569" s="333"/>
      <c r="G569" s="333"/>
      <c r="H569" s="333"/>
      <c r="I569" s="334"/>
      <c r="J569" s="333"/>
      <c r="K569" s="333"/>
      <c r="L569" s="334"/>
      <c r="M569" s="253"/>
      <c r="N569" s="253"/>
      <c r="O569" s="253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  <c r="AA569" s="253"/>
      <c r="AB569" s="253"/>
    </row>
    <row r="570">
      <c r="A570" s="262"/>
      <c r="B570" s="262"/>
      <c r="C570" s="262"/>
      <c r="D570" s="253"/>
      <c r="E570" s="333"/>
      <c r="F570" s="333"/>
      <c r="G570" s="333"/>
      <c r="H570" s="333"/>
      <c r="I570" s="334"/>
      <c r="J570" s="333"/>
      <c r="K570" s="333"/>
      <c r="L570" s="334"/>
      <c r="M570" s="253"/>
      <c r="N570" s="253"/>
      <c r="O570" s="253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  <c r="AA570" s="253"/>
      <c r="AB570" s="253"/>
    </row>
    <row r="571">
      <c r="A571" s="262"/>
      <c r="B571" s="262"/>
      <c r="C571" s="262"/>
      <c r="D571" s="253"/>
      <c r="E571" s="333"/>
      <c r="F571" s="333"/>
      <c r="G571" s="333"/>
      <c r="H571" s="333"/>
      <c r="I571" s="334"/>
      <c r="J571" s="333"/>
      <c r="K571" s="333"/>
      <c r="L571" s="334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  <c r="AB571" s="253"/>
    </row>
    <row r="572">
      <c r="A572" s="262"/>
      <c r="B572" s="262"/>
      <c r="C572" s="262"/>
      <c r="D572" s="253"/>
      <c r="E572" s="333"/>
      <c r="F572" s="333"/>
      <c r="G572" s="333"/>
      <c r="H572" s="333"/>
      <c r="I572" s="334"/>
      <c r="J572" s="333"/>
      <c r="K572" s="333"/>
      <c r="L572" s="334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  <c r="AB572" s="253"/>
    </row>
    <row r="573">
      <c r="A573" s="262"/>
      <c r="B573" s="262"/>
      <c r="C573" s="262"/>
      <c r="D573" s="253"/>
      <c r="E573" s="333"/>
      <c r="F573" s="333"/>
      <c r="G573" s="333"/>
      <c r="H573" s="333"/>
      <c r="I573" s="334"/>
      <c r="J573" s="333"/>
      <c r="K573" s="333"/>
      <c r="L573" s="334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  <c r="AB573" s="253"/>
    </row>
    <row r="574">
      <c r="A574" s="262"/>
      <c r="B574" s="262"/>
      <c r="C574" s="262"/>
      <c r="D574" s="253"/>
      <c r="E574" s="333"/>
      <c r="F574" s="333"/>
      <c r="G574" s="333"/>
      <c r="H574" s="333"/>
      <c r="I574" s="334"/>
      <c r="J574" s="333"/>
      <c r="K574" s="333"/>
      <c r="L574" s="334"/>
      <c r="M574" s="253"/>
      <c r="N574" s="253"/>
      <c r="O574" s="253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  <c r="AA574" s="253"/>
      <c r="AB574" s="253"/>
    </row>
    <row r="575">
      <c r="A575" s="262"/>
      <c r="B575" s="262"/>
      <c r="C575" s="262"/>
      <c r="D575" s="253"/>
      <c r="E575" s="333"/>
      <c r="F575" s="333"/>
      <c r="G575" s="333"/>
      <c r="H575" s="333"/>
      <c r="I575" s="334"/>
      <c r="J575" s="333"/>
      <c r="K575" s="333"/>
      <c r="L575" s="334"/>
      <c r="M575" s="253"/>
      <c r="N575" s="253"/>
      <c r="O575" s="253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  <c r="AA575" s="253"/>
      <c r="AB575" s="253"/>
    </row>
    <row r="576">
      <c r="A576" s="262"/>
      <c r="B576" s="262"/>
      <c r="C576" s="262"/>
      <c r="D576" s="253"/>
      <c r="E576" s="333"/>
      <c r="F576" s="333"/>
      <c r="G576" s="333"/>
      <c r="H576" s="333"/>
      <c r="I576" s="334"/>
      <c r="J576" s="333"/>
      <c r="K576" s="333"/>
      <c r="L576" s="334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  <c r="AB576" s="253"/>
    </row>
    <row r="577">
      <c r="A577" s="262"/>
      <c r="B577" s="262"/>
      <c r="C577" s="262"/>
      <c r="D577" s="253"/>
      <c r="E577" s="333"/>
      <c r="F577" s="333"/>
      <c r="G577" s="333"/>
      <c r="H577" s="333"/>
      <c r="I577" s="334"/>
      <c r="J577" s="333"/>
      <c r="K577" s="333"/>
      <c r="L577" s="334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  <c r="AB577" s="253"/>
    </row>
    <row r="578">
      <c r="A578" s="262"/>
      <c r="B578" s="262"/>
      <c r="C578" s="262"/>
      <c r="D578" s="253"/>
      <c r="E578" s="333"/>
      <c r="F578" s="333"/>
      <c r="G578" s="333"/>
      <c r="H578" s="333"/>
      <c r="I578" s="334"/>
      <c r="J578" s="333"/>
      <c r="K578" s="333"/>
      <c r="L578" s="334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  <c r="AB578" s="253"/>
    </row>
    <row r="579">
      <c r="A579" s="262"/>
      <c r="B579" s="262"/>
      <c r="C579" s="262"/>
      <c r="D579" s="253"/>
      <c r="E579" s="333"/>
      <c r="F579" s="333"/>
      <c r="G579" s="333"/>
      <c r="H579" s="333"/>
      <c r="I579" s="334"/>
      <c r="J579" s="333"/>
      <c r="K579" s="333"/>
      <c r="L579" s="334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  <c r="AB579" s="253"/>
    </row>
    <row r="580">
      <c r="A580" s="262"/>
      <c r="B580" s="262"/>
      <c r="C580" s="262"/>
      <c r="D580" s="253"/>
      <c r="E580" s="333"/>
      <c r="F580" s="333"/>
      <c r="G580" s="333"/>
      <c r="H580" s="333"/>
      <c r="I580" s="334"/>
      <c r="J580" s="333"/>
      <c r="K580" s="333"/>
      <c r="L580" s="334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  <c r="AB580" s="253"/>
    </row>
    <row r="581">
      <c r="A581" s="262"/>
      <c r="B581" s="262"/>
      <c r="C581" s="262"/>
      <c r="D581" s="253"/>
      <c r="E581" s="333"/>
      <c r="F581" s="333"/>
      <c r="G581" s="333"/>
      <c r="H581" s="333"/>
      <c r="I581" s="334"/>
      <c r="J581" s="333"/>
      <c r="K581" s="333"/>
      <c r="L581" s="334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  <c r="AB581" s="253"/>
    </row>
    <row r="582">
      <c r="A582" s="262"/>
      <c r="B582" s="262"/>
      <c r="C582" s="262"/>
      <c r="D582" s="253"/>
      <c r="E582" s="333"/>
      <c r="F582" s="333"/>
      <c r="G582" s="333"/>
      <c r="H582" s="333"/>
      <c r="I582" s="334"/>
      <c r="J582" s="333"/>
      <c r="K582" s="333"/>
      <c r="L582" s="334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  <c r="AB582" s="253"/>
    </row>
    <row r="583">
      <c r="A583" s="262"/>
      <c r="B583" s="262"/>
      <c r="C583" s="262"/>
      <c r="D583" s="253"/>
      <c r="E583" s="333"/>
      <c r="F583" s="333"/>
      <c r="G583" s="333"/>
      <c r="H583" s="333"/>
      <c r="I583" s="334"/>
      <c r="J583" s="333"/>
      <c r="K583" s="333"/>
      <c r="L583" s="334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  <c r="AB583" s="253"/>
    </row>
    <row r="584">
      <c r="A584" s="262"/>
      <c r="B584" s="262"/>
      <c r="C584" s="262"/>
      <c r="D584" s="253"/>
      <c r="E584" s="333"/>
      <c r="F584" s="333"/>
      <c r="G584" s="333"/>
      <c r="H584" s="333"/>
      <c r="I584" s="334"/>
      <c r="J584" s="333"/>
      <c r="K584" s="333"/>
      <c r="L584" s="334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  <c r="AB584" s="253"/>
    </row>
    <row r="585">
      <c r="A585" s="262"/>
      <c r="B585" s="262"/>
      <c r="C585" s="262"/>
      <c r="D585" s="253"/>
      <c r="E585" s="333"/>
      <c r="F585" s="333"/>
      <c r="G585" s="333"/>
      <c r="H585" s="333"/>
      <c r="I585" s="334"/>
      <c r="J585" s="333"/>
      <c r="K585" s="333"/>
      <c r="L585" s="334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  <c r="AB585" s="253"/>
    </row>
    <row r="586">
      <c r="A586" s="262"/>
      <c r="B586" s="262"/>
      <c r="C586" s="262"/>
      <c r="D586" s="253"/>
      <c r="E586" s="333"/>
      <c r="F586" s="333"/>
      <c r="G586" s="333"/>
      <c r="H586" s="333"/>
      <c r="I586" s="334"/>
      <c r="J586" s="333"/>
      <c r="K586" s="333"/>
      <c r="L586" s="334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  <c r="AB586" s="253"/>
    </row>
    <row r="587">
      <c r="A587" s="262"/>
      <c r="B587" s="262"/>
      <c r="C587" s="262"/>
      <c r="D587" s="253"/>
      <c r="E587" s="333"/>
      <c r="F587" s="333"/>
      <c r="G587" s="333"/>
      <c r="H587" s="333"/>
      <c r="I587" s="334"/>
      <c r="J587" s="333"/>
      <c r="K587" s="333"/>
      <c r="L587" s="334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  <c r="AB587" s="253"/>
    </row>
    <row r="588">
      <c r="A588" s="262"/>
      <c r="B588" s="262"/>
      <c r="C588" s="262"/>
      <c r="D588" s="253"/>
      <c r="E588" s="333"/>
      <c r="F588" s="333"/>
      <c r="G588" s="333"/>
      <c r="H588" s="333"/>
      <c r="I588" s="334"/>
      <c r="J588" s="333"/>
      <c r="K588" s="333"/>
      <c r="L588" s="334"/>
      <c r="M588" s="253"/>
      <c r="N588" s="253"/>
      <c r="O588" s="253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  <c r="AA588" s="253"/>
      <c r="AB588" s="253"/>
    </row>
    <row r="589">
      <c r="A589" s="262"/>
      <c r="B589" s="262"/>
      <c r="C589" s="262"/>
      <c r="D589" s="253"/>
      <c r="E589" s="333"/>
      <c r="F589" s="333"/>
      <c r="G589" s="333"/>
      <c r="H589" s="333"/>
      <c r="I589" s="334"/>
      <c r="J589" s="333"/>
      <c r="K589" s="333"/>
      <c r="L589" s="334"/>
      <c r="M589" s="253"/>
      <c r="N589" s="253"/>
      <c r="O589" s="253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  <c r="AA589" s="253"/>
      <c r="AB589" s="253"/>
    </row>
    <row r="590">
      <c r="A590" s="262"/>
      <c r="B590" s="262"/>
      <c r="C590" s="262"/>
      <c r="D590" s="253"/>
      <c r="E590" s="333"/>
      <c r="F590" s="333"/>
      <c r="G590" s="333"/>
      <c r="H590" s="333"/>
      <c r="I590" s="334"/>
      <c r="J590" s="333"/>
      <c r="K590" s="333"/>
      <c r="L590" s="334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  <c r="AB590" s="253"/>
    </row>
    <row r="591">
      <c r="A591" s="262"/>
      <c r="B591" s="262"/>
      <c r="C591" s="262"/>
      <c r="D591" s="253"/>
      <c r="E591" s="333"/>
      <c r="F591" s="333"/>
      <c r="G591" s="333"/>
      <c r="H591" s="333"/>
      <c r="I591" s="334"/>
      <c r="J591" s="333"/>
      <c r="K591" s="333"/>
      <c r="L591" s="334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  <c r="AB591" s="253"/>
    </row>
    <row r="592">
      <c r="A592" s="262"/>
      <c r="B592" s="262"/>
      <c r="C592" s="262"/>
      <c r="D592" s="253"/>
      <c r="E592" s="333"/>
      <c r="F592" s="333"/>
      <c r="G592" s="333"/>
      <c r="H592" s="333"/>
      <c r="I592" s="334"/>
      <c r="J592" s="333"/>
      <c r="K592" s="333"/>
      <c r="L592" s="334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  <c r="AB592" s="253"/>
    </row>
    <row r="593">
      <c r="A593" s="262"/>
      <c r="B593" s="262"/>
      <c r="C593" s="262"/>
      <c r="D593" s="253"/>
      <c r="E593" s="333"/>
      <c r="F593" s="333"/>
      <c r="G593" s="333"/>
      <c r="H593" s="333"/>
      <c r="I593" s="334"/>
      <c r="J593" s="333"/>
      <c r="K593" s="333"/>
      <c r="L593" s="334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  <c r="AB593" s="253"/>
    </row>
    <row r="594">
      <c r="A594" s="262"/>
      <c r="B594" s="262"/>
      <c r="C594" s="262"/>
      <c r="D594" s="253"/>
      <c r="E594" s="333"/>
      <c r="F594" s="333"/>
      <c r="G594" s="333"/>
      <c r="H594" s="333"/>
      <c r="I594" s="334"/>
      <c r="J594" s="333"/>
      <c r="K594" s="333"/>
      <c r="L594" s="334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  <c r="AB594" s="253"/>
    </row>
    <row r="595">
      <c r="A595" s="262"/>
      <c r="B595" s="262"/>
      <c r="C595" s="262"/>
      <c r="D595" s="253"/>
      <c r="E595" s="333"/>
      <c r="F595" s="333"/>
      <c r="G595" s="333"/>
      <c r="H595" s="333"/>
      <c r="I595" s="334"/>
      <c r="J595" s="333"/>
      <c r="K595" s="333"/>
      <c r="L595" s="334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  <c r="AB595" s="253"/>
    </row>
    <row r="596">
      <c r="A596" s="262"/>
      <c r="B596" s="262"/>
      <c r="C596" s="262"/>
      <c r="D596" s="253"/>
      <c r="E596" s="333"/>
      <c r="F596" s="333"/>
      <c r="G596" s="333"/>
      <c r="H596" s="333"/>
      <c r="I596" s="334"/>
      <c r="J596" s="333"/>
      <c r="K596" s="333"/>
      <c r="L596" s="334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  <c r="AB596" s="253"/>
    </row>
    <row r="597">
      <c r="A597" s="262"/>
      <c r="B597" s="262"/>
      <c r="C597" s="262"/>
      <c r="D597" s="253"/>
      <c r="E597" s="333"/>
      <c r="F597" s="333"/>
      <c r="G597" s="333"/>
      <c r="H597" s="333"/>
      <c r="I597" s="334"/>
      <c r="J597" s="333"/>
      <c r="K597" s="333"/>
      <c r="L597" s="334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  <c r="AB597" s="253"/>
    </row>
    <row r="598">
      <c r="A598" s="262"/>
      <c r="B598" s="262"/>
      <c r="C598" s="262"/>
      <c r="D598" s="253"/>
      <c r="E598" s="333"/>
      <c r="F598" s="333"/>
      <c r="G598" s="333"/>
      <c r="H598" s="333"/>
      <c r="I598" s="334"/>
      <c r="J598" s="333"/>
      <c r="K598" s="333"/>
      <c r="L598" s="334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  <c r="AB598" s="253"/>
    </row>
    <row r="599">
      <c r="A599" s="262"/>
      <c r="B599" s="262"/>
      <c r="C599" s="262"/>
      <c r="D599" s="253"/>
      <c r="E599" s="333"/>
      <c r="F599" s="333"/>
      <c r="G599" s="333"/>
      <c r="H599" s="333"/>
      <c r="I599" s="334"/>
      <c r="J599" s="333"/>
      <c r="K599" s="333"/>
      <c r="L599" s="334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  <c r="AB599" s="253"/>
    </row>
    <row r="600">
      <c r="A600" s="262"/>
      <c r="B600" s="262"/>
      <c r="C600" s="262"/>
      <c r="D600" s="253"/>
      <c r="E600" s="333"/>
      <c r="F600" s="333"/>
      <c r="G600" s="333"/>
      <c r="H600" s="333"/>
      <c r="I600" s="334"/>
      <c r="J600" s="333"/>
      <c r="K600" s="333"/>
      <c r="L600" s="334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  <c r="AB600" s="253"/>
    </row>
    <row r="601">
      <c r="A601" s="262"/>
      <c r="B601" s="262"/>
      <c r="C601" s="262"/>
      <c r="D601" s="253"/>
      <c r="E601" s="333"/>
      <c r="F601" s="333"/>
      <c r="G601" s="333"/>
      <c r="H601" s="333"/>
      <c r="I601" s="334"/>
      <c r="J601" s="333"/>
      <c r="K601" s="333"/>
      <c r="L601" s="334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  <c r="AB601" s="253"/>
    </row>
    <row r="602">
      <c r="A602" s="262"/>
      <c r="B602" s="262"/>
      <c r="C602" s="262"/>
      <c r="D602" s="253"/>
      <c r="E602" s="333"/>
      <c r="F602" s="333"/>
      <c r="G602" s="333"/>
      <c r="H602" s="333"/>
      <c r="I602" s="334"/>
      <c r="J602" s="333"/>
      <c r="K602" s="333"/>
      <c r="L602" s="334"/>
      <c r="M602" s="253"/>
      <c r="N602" s="253"/>
      <c r="O602" s="253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  <c r="AA602" s="253"/>
      <c r="AB602" s="253"/>
    </row>
    <row r="603">
      <c r="A603" s="262"/>
      <c r="B603" s="262"/>
      <c r="C603" s="262"/>
      <c r="D603" s="253"/>
      <c r="E603" s="333"/>
      <c r="F603" s="333"/>
      <c r="G603" s="333"/>
      <c r="H603" s="333"/>
      <c r="I603" s="334"/>
      <c r="J603" s="333"/>
      <c r="K603" s="333"/>
      <c r="L603" s="334"/>
      <c r="M603" s="253"/>
      <c r="N603" s="253"/>
      <c r="O603" s="253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  <c r="AA603" s="253"/>
      <c r="AB603" s="253"/>
    </row>
    <row r="604">
      <c r="A604" s="262"/>
      <c r="B604" s="262"/>
      <c r="C604" s="262"/>
      <c r="D604" s="253"/>
      <c r="E604" s="333"/>
      <c r="F604" s="333"/>
      <c r="G604" s="333"/>
      <c r="H604" s="333"/>
      <c r="I604" s="334"/>
      <c r="J604" s="333"/>
      <c r="K604" s="333"/>
      <c r="L604" s="334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  <c r="AB604" s="253"/>
    </row>
    <row r="605">
      <c r="A605" s="262"/>
      <c r="B605" s="262"/>
      <c r="C605" s="262"/>
      <c r="D605" s="253"/>
      <c r="E605" s="333"/>
      <c r="F605" s="333"/>
      <c r="G605" s="333"/>
      <c r="H605" s="333"/>
      <c r="I605" s="334"/>
      <c r="J605" s="333"/>
      <c r="K605" s="333"/>
      <c r="L605" s="334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  <c r="AB605" s="253"/>
    </row>
    <row r="606">
      <c r="A606" s="262"/>
      <c r="B606" s="262"/>
      <c r="C606" s="262"/>
      <c r="D606" s="253"/>
      <c r="E606" s="333"/>
      <c r="F606" s="333"/>
      <c r="G606" s="333"/>
      <c r="H606" s="333"/>
      <c r="I606" s="334"/>
      <c r="J606" s="333"/>
      <c r="K606" s="333"/>
      <c r="L606" s="334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  <c r="AB606" s="253"/>
    </row>
    <row r="607">
      <c r="A607" s="262"/>
      <c r="B607" s="262"/>
      <c r="C607" s="262"/>
      <c r="D607" s="253"/>
      <c r="E607" s="333"/>
      <c r="F607" s="333"/>
      <c r="G607" s="333"/>
      <c r="H607" s="333"/>
      <c r="I607" s="334"/>
      <c r="J607" s="333"/>
      <c r="K607" s="333"/>
      <c r="L607" s="334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  <c r="AB607" s="253"/>
    </row>
    <row r="608">
      <c r="A608" s="262"/>
      <c r="B608" s="262"/>
      <c r="C608" s="262"/>
      <c r="D608" s="253"/>
      <c r="E608" s="333"/>
      <c r="F608" s="333"/>
      <c r="G608" s="333"/>
      <c r="H608" s="333"/>
      <c r="I608" s="334"/>
      <c r="J608" s="333"/>
      <c r="K608" s="333"/>
      <c r="L608" s="334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  <c r="AB608" s="253"/>
    </row>
    <row r="609">
      <c r="A609" s="262"/>
      <c r="B609" s="262"/>
      <c r="C609" s="262"/>
      <c r="D609" s="253"/>
      <c r="E609" s="333"/>
      <c r="F609" s="333"/>
      <c r="G609" s="333"/>
      <c r="H609" s="333"/>
      <c r="I609" s="334"/>
      <c r="J609" s="333"/>
      <c r="K609" s="333"/>
      <c r="L609" s="334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  <c r="AB609" s="253"/>
    </row>
    <row r="610">
      <c r="A610" s="262"/>
      <c r="B610" s="262"/>
      <c r="C610" s="262"/>
      <c r="D610" s="253"/>
      <c r="E610" s="333"/>
      <c r="F610" s="333"/>
      <c r="G610" s="333"/>
      <c r="H610" s="333"/>
      <c r="I610" s="334"/>
      <c r="J610" s="333"/>
      <c r="K610" s="333"/>
      <c r="L610" s="334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  <c r="AB610" s="253"/>
    </row>
    <row r="611">
      <c r="A611" s="262"/>
      <c r="B611" s="262"/>
      <c r="C611" s="262"/>
      <c r="D611" s="253"/>
      <c r="E611" s="333"/>
      <c r="F611" s="333"/>
      <c r="G611" s="333"/>
      <c r="H611" s="333"/>
      <c r="I611" s="334"/>
      <c r="J611" s="333"/>
      <c r="K611" s="333"/>
      <c r="L611" s="334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  <c r="AB611" s="253"/>
    </row>
    <row r="612">
      <c r="A612" s="262"/>
      <c r="B612" s="262"/>
      <c r="C612" s="262"/>
      <c r="D612" s="253"/>
      <c r="E612" s="333"/>
      <c r="F612" s="333"/>
      <c r="G612" s="333"/>
      <c r="H612" s="333"/>
      <c r="I612" s="334"/>
      <c r="J612" s="333"/>
      <c r="K612" s="333"/>
      <c r="L612" s="334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  <c r="AB612" s="253"/>
    </row>
    <row r="613">
      <c r="A613" s="262"/>
      <c r="B613" s="262"/>
      <c r="C613" s="262"/>
      <c r="D613" s="253"/>
      <c r="E613" s="333"/>
      <c r="F613" s="333"/>
      <c r="G613" s="333"/>
      <c r="H613" s="333"/>
      <c r="I613" s="334"/>
      <c r="J613" s="333"/>
      <c r="K613" s="333"/>
      <c r="L613" s="334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  <c r="AB613" s="253"/>
    </row>
    <row r="614">
      <c r="A614" s="262"/>
      <c r="B614" s="262"/>
      <c r="C614" s="262"/>
      <c r="D614" s="253"/>
      <c r="E614" s="333"/>
      <c r="F614" s="333"/>
      <c r="G614" s="333"/>
      <c r="H614" s="333"/>
      <c r="I614" s="334"/>
      <c r="J614" s="333"/>
      <c r="K614" s="333"/>
      <c r="L614" s="334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  <c r="AB614" s="253"/>
    </row>
    <row r="615">
      <c r="A615" s="262"/>
      <c r="B615" s="262"/>
      <c r="C615" s="262"/>
      <c r="D615" s="253"/>
      <c r="E615" s="333"/>
      <c r="F615" s="333"/>
      <c r="G615" s="333"/>
      <c r="H615" s="333"/>
      <c r="I615" s="334"/>
      <c r="J615" s="333"/>
      <c r="K615" s="333"/>
      <c r="L615" s="334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  <c r="AB615" s="253"/>
    </row>
    <row r="616">
      <c r="A616" s="262"/>
      <c r="B616" s="262"/>
      <c r="C616" s="262"/>
      <c r="D616" s="253"/>
      <c r="E616" s="333"/>
      <c r="F616" s="333"/>
      <c r="G616" s="333"/>
      <c r="H616" s="333"/>
      <c r="I616" s="334"/>
      <c r="J616" s="333"/>
      <c r="K616" s="333"/>
      <c r="L616" s="334"/>
      <c r="M616" s="253"/>
      <c r="N616" s="253"/>
      <c r="O616" s="253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  <c r="AA616" s="253"/>
      <c r="AB616" s="253"/>
    </row>
    <row r="617">
      <c r="A617" s="262"/>
      <c r="B617" s="262"/>
      <c r="C617" s="262"/>
      <c r="D617" s="253"/>
      <c r="E617" s="333"/>
      <c r="F617" s="333"/>
      <c r="G617" s="333"/>
      <c r="H617" s="333"/>
      <c r="I617" s="334"/>
      <c r="J617" s="333"/>
      <c r="K617" s="333"/>
      <c r="L617" s="334"/>
      <c r="M617" s="253"/>
      <c r="N617" s="253"/>
      <c r="O617" s="253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  <c r="AA617" s="253"/>
      <c r="AB617" s="253"/>
    </row>
    <row r="618">
      <c r="A618" s="262"/>
      <c r="B618" s="262"/>
      <c r="C618" s="262"/>
      <c r="D618" s="253"/>
      <c r="E618" s="333"/>
      <c r="F618" s="333"/>
      <c r="G618" s="333"/>
      <c r="H618" s="333"/>
      <c r="I618" s="334"/>
      <c r="J618" s="333"/>
      <c r="K618" s="333"/>
      <c r="L618" s="334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  <c r="AB618" s="253"/>
    </row>
    <row r="619">
      <c r="A619" s="262"/>
      <c r="B619" s="262"/>
      <c r="C619" s="262"/>
      <c r="D619" s="253"/>
      <c r="E619" s="333"/>
      <c r="F619" s="333"/>
      <c r="G619" s="333"/>
      <c r="H619" s="333"/>
      <c r="I619" s="334"/>
      <c r="J619" s="333"/>
      <c r="K619" s="333"/>
      <c r="L619" s="334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  <c r="AB619" s="253"/>
    </row>
    <row r="620">
      <c r="A620" s="262"/>
      <c r="B620" s="262"/>
      <c r="C620" s="262"/>
      <c r="D620" s="253"/>
      <c r="E620" s="333"/>
      <c r="F620" s="333"/>
      <c r="G620" s="333"/>
      <c r="H620" s="333"/>
      <c r="I620" s="334"/>
      <c r="J620" s="333"/>
      <c r="K620" s="333"/>
      <c r="L620" s="334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  <c r="AB620" s="253"/>
    </row>
    <row r="621">
      <c r="A621" s="262"/>
      <c r="B621" s="262"/>
      <c r="C621" s="262"/>
      <c r="D621" s="253"/>
      <c r="E621" s="333"/>
      <c r="F621" s="333"/>
      <c r="G621" s="333"/>
      <c r="H621" s="333"/>
      <c r="I621" s="334"/>
      <c r="J621" s="333"/>
      <c r="K621" s="333"/>
      <c r="L621" s="334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  <c r="AB621" s="253"/>
    </row>
    <row r="622">
      <c r="A622" s="262"/>
      <c r="B622" s="262"/>
      <c r="C622" s="262"/>
      <c r="D622" s="253"/>
      <c r="E622" s="333"/>
      <c r="F622" s="333"/>
      <c r="G622" s="333"/>
      <c r="H622" s="333"/>
      <c r="I622" s="334"/>
      <c r="J622" s="333"/>
      <c r="K622" s="333"/>
      <c r="L622" s="334"/>
      <c r="M622" s="253"/>
      <c r="N622" s="253"/>
      <c r="O622" s="253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  <c r="AA622" s="253"/>
      <c r="AB622" s="253"/>
    </row>
    <row r="623">
      <c r="A623" s="262"/>
      <c r="B623" s="262"/>
      <c r="C623" s="262"/>
      <c r="D623" s="253"/>
      <c r="E623" s="333"/>
      <c r="F623" s="333"/>
      <c r="G623" s="333"/>
      <c r="H623" s="333"/>
      <c r="I623" s="334"/>
      <c r="J623" s="333"/>
      <c r="K623" s="333"/>
      <c r="L623" s="334"/>
      <c r="M623" s="253"/>
      <c r="N623" s="253"/>
      <c r="O623" s="253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  <c r="AA623" s="253"/>
      <c r="AB623" s="253"/>
    </row>
    <row r="624">
      <c r="A624" s="262"/>
      <c r="B624" s="262"/>
      <c r="C624" s="262"/>
      <c r="D624" s="253"/>
      <c r="E624" s="333"/>
      <c r="F624" s="333"/>
      <c r="G624" s="333"/>
      <c r="H624" s="333"/>
      <c r="I624" s="334"/>
      <c r="J624" s="333"/>
      <c r="K624" s="333"/>
      <c r="L624" s="334"/>
      <c r="M624" s="253"/>
      <c r="N624" s="253"/>
      <c r="O624" s="253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  <c r="AA624" s="253"/>
      <c r="AB624" s="253"/>
    </row>
    <row r="625">
      <c r="A625" s="262"/>
      <c r="B625" s="262"/>
      <c r="C625" s="262"/>
      <c r="D625" s="253"/>
      <c r="E625" s="333"/>
      <c r="F625" s="333"/>
      <c r="G625" s="333"/>
      <c r="H625" s="333"/>
      <c r="I625" s="334"/>
      <c r="J625" s="333"/>
      <c r="K625" s="333"/>
      <c r="L625" s="334"/>
      <c r="M625" s="253"/>
      <c r="N625" s="253"/>
      <c r="O625" s="253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  <c r="AA625" s="253"/>
      <c r="AB625" s="253"/>
    </row>
    <row r="626">
      <c r="A626" s="262"/>
      <c r="B626" s="262"/>
      <c r="C626" s="262"/>
      <c r="D626" s="253"/>
      <c r="E626" s="333"/>
      <c r="F626" s="333"/>
      <c r="G626" s="333"/>
      <c r="H626" s="333"/>
      <c r="I626" s="334"/>
      <c r="J626" s="333"/>
      <c r="K626" s="333"/>
      <c r="L626" s="334"/>
      <c r="M626" s="253"/>
      <c r="N626" s="253"/>
      <c r="O626" s="253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  <c r="AA626" s="253"/>
      <c r="AB626" s="253"/>
    </row>
    <row r="627">
      <c r="A627" s="262"/>
      <c r="B627" s="262"/>
      <c r="C627" s="262"/>
      <c r="D627" s="253"/>
      <c r="E627" s="333"/>
      <c r="F627" s="333"/>
      <c r="G627" s="333"/>
      <c r="H627" s="333"/>
      <c r="I627" s="334"/>
      <c r="J627" s="333"/>
      <c r="K627" s="333"/>
      <c r="L627" s="334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  <c r="AB627" s="253"/>
    </row>
    <row r="628">
      <c r="A628" s="262"/>
      <c r="B628" s="262"/>
      <c r="C628" s="262"/>
      <c r="D628" s="253"/>
      <c r="E628" s="333"/>
      <c r="F628" s="333"/>
      <c r="G628" s="333"/>
      <c r="H628" s="333"/>
      <c r="I628" s="334"/>
      <c r="J628" s="333"/>
      <c r="K628" s="333"/>
      <c r="L628" s="334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  <c r="AB628" s="253"/>
    </row>
    <row r="629">
      <c r="A629" s="262"/>
      <c r="B629" s="262"/>
      <c r="C629" s="262"/>
      <c r="D629" s="253"/>
      <c r="E629" s="333"/>
      <c r="F629" s="333"/>
      <c r="G629" s="333"/>
      <c r="H629" s="333"/>
      <c r="I629" s="334"/>
      <c r="J629" s="333"/>
      <c r="K629" s="333"/>
      <c r="L629" s="334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  <c r="AB629" s="253"/>
    </row>
    <row r="630">
      <c r="A630" s="262"/>
      <c r="B630" s="262"/>
      <c r="C630" s="262"/>
      <c r="D630" s="253"/>
      <c r="E630" s="333"/>
      <c r="F630" s="333"/>
      <c r="G630" s="333"/>
      <c r="H630" s="333"/>
      <c r="I630" s="334"/>
      <c r="J630" s="333"/>
      <c r="K630" s="333"/>
      <c r="L630" s="334"/>
      <c r="M630" s="253"/>
      <c r="N630" s="253"/>
      <c r="O630" s="253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  <c r="AA630" s="253"/>
      <c r="AB630" s="253"/>
    </row>
    <row r="631">
      <c r="A631" s="262"/>
      <c r="B631" s="262"/>
      <c r="C631" s="262"/>
      <c r="D631" s="253"/>
      <c r="E631" s="333"/>
      <c r="F631" s="333"/>
      <c r="G631" s="333"/>
      <c r="H631" s="333"/>
      <c r="I631" s="334"/>
      <c r="J631" s="333"/>
      <c r="K631" s="333"/>
      <c r="L631" s="334"/>
      <c r="M631" s="253"/>
      <c r="N631" s="253"/>
      <c r="O631" s="253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  <c r="AA631" s="253"/>
      <c r="AB631" s="253"/>
    </row>
    <row r="632">
      <c r="A632" s="262"/>
      <c r="B632" s="262"/>
      <c r="C632" s="262"/>
      <c r="D632" s="253"/>
      <c r="E632" s="333"/>
      <c r="F632" s="333"/>
      <c r="G632" s="333"/>
      <c r="H632" s="333"/>
      <c r="I632" s="334"/>
      <c r="J632" s="333"/>
      <c r="K632" s="333"/>
      <c r="L632" s="334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  <c r="AB632" s="253"/>
    </row>
    <row r="633">
      <c r="A633" s="262"/>
      <c r="B633" s="262"/>
      <c r="C633" s="262"/>
      <c r="D633" s="253"/>
      <c r="E633" s="333"/>
      <c r="F633" s="333"/>
      <c r="G633" s="333"/>
      <c r="H633" s="333"/>
      <c r="I633" s="334"/>
      <c r="J633" s="333"/>
      <c r="K633" s="333"/>
      <c r="L633" s="334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  <c r="AB633" s="253"/>
    </row>
    <row r="634">
      <c r="A634" s="262"/>
      <c r="B634" s="262"/>
      <c r="C634" s="262"/>
      <c r="D634" s="253"/>
      <c r="E634" s="333"/>
      <c r="F634" s="333"/>
      <c r="G634" s="333"/>
      <c r="H634" s="333"/>
      <c r="I634" s="334"/>
      <c r="J634" s="333"/>
      <c r="K634" s="333"/>
      <c r="L634" s="334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  <c r="AB634" s="253"/>
    </row>
    <row r="635">
      <c r="A635" s="262"/>
      <c r="B635" s="262"/>
      <c r="C635" s="262"/>
      <c r="D635" s="253"/>
      <c r="E635" s="333"/>
      <c r="F635" s="333"/>
      <c r="G635" s="333"/>
      <c r="H635" s="333"/>
      <c r="I635" s="334"/>
      <c r="J635" s="333"/>
      <c r="K635" s="333"/>
      <c r="L635" s="334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  <c r="AB635" s="253"/>
    </row>
    <row r="636">
      <c r="A636" s="262"/>
      <c r="B636" s="262"/>
      <c r="C636" s="262"/>
      <c r="D636" s="253"/>
      <c r="E636" s="333"/>
      <c r="F636" s="333"/>
      <c r="G636" s="333"/>
      <c r="H636" s="333"/>
      <c r="I636" s="334"/>
      <c r="J636" s="333"/>
      <c r="K636" s="333"/>
      <c r="L636" s="334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  <c r="AB636" s="253"/>
    </row>
    <row r="637">
      <c r="A637" s="262"/>
      <c r="B637" s="262"/>
      <c r="C637" s="262"/>
      <c r="D637" s="253"/>
      <c r="E637" s="333"/>
      <c r="F637" s="333"/>
      <c r="G637" s="333"/>
      <c r="H637" s="333"/>
      <c r="I637" s="334"/>
      <c r="J637" s="333"/>
      <c r="K637" s="333"/>
      <c r="L637" s="334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  <c r="AB637" s="253"/>
    </row>
    <row r="638">
      <c r="A638" s="262"/>
      <c r="B638" s="262"/>
      <c r="C638" s="262"/>
      <c r="D638" s="253"/>
      <c r="E638" s="333"/>
      <c r="F638" s="333"/>
      <c r="G638" s="333"/>
      <c r="H638" s="333"/>
      <c r="I638" s="334"/>
      <c r="J638" s="333"/>
      <c r="K638" s="333"/>
      <c r="L638" s="334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  <c r="AB638" s="253"/>
    </row>
    <row r="639">
      <c r="A639" s="262"/>
      <c r="B639" s="262"/>
      <c r="C639" s="262"/>
      <c r="D639" s="253"/>
      <c r="E639" s="333"/>
      <c r="F639" s="333"/>
      <c r="G639" s="333"/>
      <c r="H639" s="333"/>
      <c r="I639" s="334"/>
      <c r="J639" s="333"/>
      <c r="K639" s="333"/>
      <c r="L639" s="334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  <c r="AB639" s="253"/>
    </row>
    <row r="640">
      <c r="A640" s="262"/>
      <c r="B640" s="262"/>
      <c r="C640" s="262"/>
      <c r="D640" s="253"/>
      <c r="E640" s="333"/>
      <c r="F640" s="333"/>
      <c r="G640" s="333"/>
      <c r="H640" s="333"/>
      <c r="I640" s="334"/>
      <c r="J640" s="333"/>
      <c r="K640" s="333"/>
      <c r="L640" s="334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  <c r="AB640" s="253"/>
    </row>
    <row r="641">
      <c r="A641" s="262"/>
      <c r="B641" s="262"/>
      <c r="C641" s="262"/>
      <c r="D641" s="253"/>
      <c r="E641" s="333"/>
      <c r="F641" s="333"/>
      <c r="G641" s="333"/>
      <c r="H641" s="333"/>
      <c r="I641" s="334"/>
      <c r="J641" s="333"/>
      <c r="K641" s="333"/>
      <c r="L641" s="334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  <c r="AB641" s="253"/>
    </row>
    <row r="642">
      <c r="A642" s="262"/>
      <c r="B642" s="262"/>
      <c r="C642" s="262"/>
      <c r="D642" s="253"/>
      <c r="E642" s="333"/>
      <c r="F642" s="333"/>
      <c r="G642" s="333"/>
      <c r="H642" s="333"/>
      <c r="I642" s="334"/>
      <c r="J642" s="333"/>
      <c r="K642" s="333"/>
      <c r="L642" s="334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  <c r="AB642" s="253"/>
    </row>
    <row r="643">
      <c r="A643" s="262"/>
      <c r="B643" s="262"/>
      <c r="C643" s="262"/>
      <c r="D643" s="253"/>
      <c r="E643" s="333"/>
      <c r="F643" s="333"/>
      <c r="G643" s="333"/>
      <c r="H643" s="333"/>
      <c r="I643" s="334"/>
      <c r="J643" s="333"/>
      <c r="K643" s="333"/>
      <c r="L643" s="334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  <c r="AB643" s="253"/>
    </row>
    <row r="644">
      <c r="A644" s="262"/>
      <c r="B644" s="262"/>
      <c r="C644" s="262"/>
      <c r="D644" s="253"/>
      <c r="E644" s="333"/>
      <c r="F644" s="333"/>
      <c r="G644" s="333"/>
      <c r="H644" s="333"/>
      <c r="I644" s="334"/>
      <c r="J644" s="333"/>
      <c r="K644" s="333"/>
      <c r="L644" s="334"/>
      <c r="M644" s="253"/>
      <c r="N644" s="253"/>
      <c r="O644" s="253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  <c r="AA644" s="253"/>
      <c r="AB644" s="253"/>
    </row>
    <row r="645">
      <c r="A645" s="262"/>
      <c r="B645" s="262"/>
      <c r="C645" s="262"/>
      <c r="D645" s="253"/>
      <c r="E645" s="333"/>
      <c r="F645" s="333"/>
      <c r="G645" s="333"/>
      <c r="H645" s="333"/>
      <c r="I645" s="334"/>
      <c r="J645" s="333"/>
      <c r="K645" s="333"/>
      <c r="L645" s="334"/>
      <c r="M645" s="253"/>
      <c r="N645" s="253"/>
      <c r="O645" s="253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  <c r="AA645" s="253"/>
      <c r="AB645" s="253"/>
    </row>
    <row r="646">
      <c r="A646" s="262"/>
      <c r="B646" s="262"/>
      <c r="C646" s="262"/>
      <c r="D646" s="253"/>
      <c r="E646" s="333"/>
      <c r="F646" s="333"/>
      <c r="G646" s="333"/>
      <c r="H646" s="333"/>
      <c r="I646" s="334"/>
      <c r="J646" s="333"/>
      <c r="K646" s="333"/>
      <c r="L646" s="334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  <c r="AB646" s="253"/>
    </row>
    <row r="647">
      <c r="A647" s="262"/>
      <c r="B647" s="262"/>
      <c r="C647" s="262"/>
      <c r="D647" s="253"/>
      <c r="E647" s="333"/>
      <c r="F647" s="333"/>
      <c r="G647" s="333"/>
      <c r="H647" s="333"/>
      <c r="I647" s="334"/>
      <c r="J647" s="333"/>
      <c r="K647" s="333"/>
      <c r="L647" s="334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  <c r="AB647" s="253"/>
    </row>
    <row r="648">
      <c r="A648" s="262"/>
      <c r="B648" s="262"/>
      <c r="C648" s="262"/>
      <c r="D648" s="253"/>
      <c r="E648" s="333"/>
      <c r="F648" s="333"/>
      <c r="G648" s="333"/>
      <c r="H648" s="333"/>
      <c r="I648" s="334"/>
      <c r="J648" s="333"/>
      <c r="K648" s="333"/>
      <c r="L648" s="334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  <c r="AB648" s="253"/>
    </row>
    <row r="649">
      <c r="A649" s="262"/>
      <c r="B649" s="262"/>
      <c r="C649" s="262"/>
      <c r="D649" s="253"/>
      <c r="E649" s="333"/>
      <c r="F649" s="333"/>
      <c r="G649" s="333"/>
      <c r="H649" s="333"/>
      <c r="I649" s="334"/>
      <c r="J649" s="333"/>
      <c r="K649" s="333"/>
      <c r="L649" s="334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  <c r="AB649" s="253"/>
    </row>
    <row r="650">
      <c r="A650" s="262"/>
      <c r="B650" s="262"/>
      <c r="C650" s="262"/>
      <c r="D650" s="253"/>
      <c r="E650" s="333"/>
      <c r="F650" s="333"/>
      <c r="G650" s="333"/>
      <c r="H650" s="333"/>
      <c r="I650" s="334"/>
      <c r="J650" s="333"/>
      <c r="K650" s="333"/>
      <c r="L650" s="334"/>
      <c r="M650" s="253"/>
      <c r="N650" s="253"/>
      <c r="O650" s="253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  <c r="AA650" s="253"/>
      <c r="AB650" s="253"/>
    </row>
    <row r="651">
      <c r="A651" s="262"/>
      <c r="B651" s="262"/>
      <c r="C651" s="262"/>
      <c r="D651" s="253"/>
      <c r="E651" s="333"/>
      <c r="F651" s="333"/>
      <c r="G651" s="333"/>
      <c r="H651" s="333"/>
      <c r="I651" s="334"/>
      <c r="J651" s="333"/>
      <c r="K651" s="333"/>
      <c r="L651" s="334"/>
      <c r="M651" s="253"/>
      <c r="N651" s="253"/>
      <c r="O651" s="253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  <c r="AA651" s="253"/>
      <c r="AB651" s="253"/>
    </row>
    <row r="652">
      <c r="A652" s="262"/>
      <c r="B652" s="262"/>
      <c r="C652" s="262"/>
      <c r="D652" s="253"/>
      <c r="E652" s="333"/>
      <c r="F652" s="333"/>
      <c r="G652" s="333"/>
      <c r="H652" s="333"/>
      <c r="I652" s="334"/>
      <c r="J652" s="333"/>
      <c r="K652" s="333"/>
      <c r="L652" s="334"/>
      <c r="M652" s="253"/>
      <c r="N652" s="253"/>
      <c r="O652" s="253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  <c r="AA652" s="253"/>
      <c r="AB652" s="253"/>
    </row>
    <row r="653">
      <c r="A653" s="262"/>
      <c r="B653" s="262"/>
      <c r="C653" s="262"/>
      <c r="D653" s="253"/>
      <c r="E653" s="333"/>
      <c r="F653" s="333"/>
      <c r="G653" s="333"/>
      <c r="H653" s="333"/>
      <c r="I653" s="334"/>
      <c r="J653" s="333"/>
      <c r="K653" s="333"/>
      <c r="L653" s="334"/>
      <c r="M653" s="253"/>
      <c r="N653" s="253"/>
      <c r="O653" s="253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  <c r="AA653" s="253"/>
      <c r="AB653" s="253"/>
    </row>
    <row r="654">
      <c r="A654" s="262"/>
      <c r="B654" s="262"/>
      <c r="C654" s="262"/>
      <c r="D654" s="253"/>
      <c r="E654" s="333"/>
      <c r="F654" s="333"/>
      <c r="G654" s="333"/>
      <c r="H654" s="333"/>
      <c r="I654" s="334"/>
      <c r="J654" s="333"/>
      <c r="K654" s="333"/>
      <c r="L654" s="334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  <c r="AB654" s="253"/>
    </row>
    <row r="655">
      <c r="A655" s="262"/>
      <c r="B655" s="262"/>
      <c r="C655" s="262"/>
      <c r="D655" s="253"/>
      <c r="E655" s="333"/>
      <c r="F655" s="333"/>
      <c r="G655" s="333"/>
      <c r="H655" s="333"/>
      <c r="I655" s="334"/>
      <c r="J655" s="333"/>
      <c r="K655" s="333"/>
      <c r="L655" s="334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  <c r="AB655" s="253"/>
    </row>
    <row r="656">
      <c r="A656" s="262"/>
      <c r="B656" s="262"/>
      <c r="C656" s="262"/>
      <c r="D656" s="253"/>
      <c r="E656" s="333"/>
      <c r="F656" s="333"/>
      <c r="G656" s="333"/>
      <c r="H656" s="333"/>
      <c r="I656" s="334"/>
      <c r="J656" s="333"/>
      <c r="K656" s="333"/>
      <c r="L656" s="334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  <c r="AB656" s="253"/>
    </row>
    <row r="657">
      <c r="A657" s="262"/>
      <c r="B657" s="262"/>
      <c r="C657" s="262"/>
      <c r="D657" s="253"/>
      <c r="E657" s="333"/>
      <c r="F657" s="333"/>
      <c r="G657" s="333"/>
      <c r="H657" s="333"/>
      <c r="I657" s="334"/>
      <c r="J657" s="333"/>
      <c r="K657" s="333"/>
      <c r="L657" s="334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  <c r="AB657" s="253"/>
    </row>
    <row r="658">
      <c r="A658" s="262"/>
      <c r="B658" s="262"/>
      <c r="C658" s="262"/>
      <c r="D658" s="253"/>
      <c r="E658" s="333"/>
      <c r="F658" s="333"/>
      <c r="G658" s="333"/>
      <c r="H658" s="333"/>
      <c r="I658" s="334"/>
      <c r="J658" s="333"/>
      <c r="K658" s="333"/>
      <c r="L658" s="334"/>
      <c r="M658" s="253"/>
      <c r="N658" s="253"/>
      <c r="O658" s="253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  <c r="AA658" s="253"/>
      <c r="AB658" s="253"/>
    </row>
    <row r="659">
      <c r="A659" s="262"/>
      <c r="B659" s="262"/>
      <c r="C659" s="262"/>
      <c r="D659" s="253"/>
      <c r="E659" s="333"/>
      <c r="F659" s="333"/>
      <c r="G659" s="333"/>
      <c r="H659" s="333"/>
      <c r="I659" s="334"/>
      <c r="J659" s="333"/>
      <c r="K659" s="333"/>
      <c r="L659" s="334"/>
      <c r="M659" s="253"/>
      <c r="N659" s="253"/>
      <c r="O659" s="253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  <c r="AA659" s="253"/>
      <c r="AB659" s="253"/>
    </row>
    <row r="660">
      <c r="A660" s="262"/>
      <c r="B660" s="262"/>
      <c r="C660" s="262"/>
      <c r="D660" s="253"/>
      <c r="E660" s="333"/>
      <c r="F660" s="333"/>
      <c r="G660" s="333"/>
      <c r="H660" s="333"/>
      <c r="I660" s="334"/>
      <c r="J660" s="333"/>
      <c r="K660" s="333"/>
      <c r="L660" s="334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  <c r="AB660" s="253"/>
    </row>
    <row r="661">
      <c r="A661" s="262"/>
      <c r="B661" s="262"/>
      <c r="C661" s="262"/>
      <c r="D661" s="253"/>
      <c r="E661" s="333"/>
      <c r="F661" s="333"/>
      <c r="G661" s="333"/>
      <c r="H661" s="333"/>
      <c r="I661" s="334"/>
      <c r="J661" s="333"/>
      <c r="K661" s="333"/>
      <c r="L661" s="334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  <c r="AB661" s="253"/>
    </row>
    <row r="662">
      <c r="A662" s="262"/>
      <c r="B662" s="262"/>
      <c r="C662" s="262"/>
      <c r="D662" s="253"/>
      <c r="E662" s="333"/>
      <c r="F662" s="333"/>
      <c r="G662" s="333"/>
      <c r="H662" s="333"/>
      <c r="I662" s="334"/>
      <c r="J662" s="333"/>
      <c r="K662" s="333"/>
      <c r="L662" s="334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  <c r="AB662" s="253"/>
    </row>
    <row r="663">
      <c r="A663" s="262"/>
      <c r="B663" s="262"/>
      <c r="C663" s="262"/>
      <c r="D663" s="253"/>
      <c r="E663" s="333"/>
      <c r="F663" s="333"/>
      <c r="G663" s="333"/>
      <c r="H663" s="333"/>
      <c r="I663" s="334"/>
      <c r="J663" s="333"/>
      <c r="K663" s="333"/>
      <c r="L663" s="334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  <c r="AB663" s="253"/>
    </row>
    <row r="664">
      <c r="A664" s="262"/>
      <c r="B664" s="262"/>
      <c r="C664" s="262"/>
      <c r="D664" s="253"/>
      <c r="E664" s="333"/>
      <c r="F664" s="333"/>
      <c r="G664" s="333"/>
      <c r="H664" s="333"/>
      <c r="I664" s="334"/>
      <c r="J664" s="333"/>
      <c r="K664" s="333"/>
      <c r="L664" s="334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  <c r="AB664" s="253"/>
    </row>
    <row r="665">
      <c r="A665" s="262"/>
      <c r="B665" s="262"/>
      <c r="C665" s="262"/>
      <c r="D665" s="253"/>
      <c r="E665" s="333"/>
      <c r="F665" s="333"/>
      <c r="G665" s="333"/>
      <c r="H665" s="333"/>
      <c r="I665" s="334"/>
      <c r="J665" s="333"/>
      <c r="K665" s="333"/>
      <c r="L665" s="334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  <c r="AB665" s="253"/>
    </row>
    <row r="666">
      <c r="A666" s="262"/>
      <c r="B666" s="262"/>
      <c r="C666" s="262"/>
      <c r="D666" s="253"/>
      <c r="E666" s="333"/>
      <c r="F666" s="333"/>
      <c r="G666" s="333"/>
      <c r="H666" s="333"/>
      <c r="I666" s="334"/>
      <c r="J666" s="333"/>
      <c r="K666" s="333"/>
      <c r="L666" s="334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  <c r="AB666" s="253"/>
    </row>
    <row r="667">
      <c r="A667" s="262"/>
      <c r="B667" s="262"/>
      <c r="C667" s="262"/>
      <c r="D667" s="253"/>
      <c r="E667" s="333"/>
      <c r="F667" s="333"/>
      <c r="G667" s="333"/>
      <c r="H667" s="333"/>
      <c r="I667" s="334"/>
      <c r="J667" s="333"/>
      <c r="K667" s="333"/>
      <c r="L667" s="334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  <c r="AB667" s="253"/>
    </row>
    <row r="668">
      <c r="A668" s="262"/>
      <c r="B668" s="262"/>
      <c r="C668" s="262"/>
      <c r="D668" s="253"/>
      <c r="E668" s="333"/>
      <c r="F668" s="333"/>
      <c r="G668" s="333"/>
      <c r="H668" s="333"/>
      <c r="I668" s="334"/>
      <c r="J668" s="333"/>
      <c r="K668" s="333"/>
      <c r="L668" s="334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  <c r="AB668" s="253"/>
    </row>
    <row r="669">
      <c r="A669" s="262"/>
      <c r="B669" s="262"/>
      <c r="C669" s="262"/>
      <c r="D669" s="253"/>
      <c r="E669" s="333"/>
      <c r="F669" s="333"/>
      <c r="G669" s="333"/>
      <c r="H669" s="333"/>
      <c r="I669" s="334"/>
      <c r="J669" s="333"/>
      <c r="K669" s="333"/>
      <c r="L669" s="334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  <c r="AB669" s="253"/>
    </row>
    <row r="670">
      <c r="A670" s="262"/>
      <c r="B670" s="262"/>
      <c r="C670" s="262"/>
      <c r="D670" s="253"/>
      <c r="E670" s="333"/>
      <c r="F670" s="333"/>
      <c r="G670" s="333"/>
      <c r="H670" s="333"/>
      <c r="I670" s="334"/>
      <c r="J670" s="333"/>
      <c r="K670" s="333"/>
      <c r="L670" s="334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  <c r="AB670" s="253"/>
    </row>
    <row r="671">
      <c r="A671" s="262"/>
      <c r="B671" s="262"/>
      <c r="C671" s="262"/>
      <c r="D671" s="253"/>
      <c r="E671" s="333"/>
      <c r="F671" s="333"/>
      <c r="G671" s="333"/>
      <c r="H671" s="333"/>
      <c r="I671" s="334"/>
      <c r="J671" s="333"/>
      <c r="K671" s="333"/>
      <c r="L671" s="334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  <c r="AB671" s="253"/>
    </row>
    <row r="672">
      <c r="A672" s="262"/>
      <c r="B672" s="262"/>
      <c r="C672" s="262"/>
      <c r="D672" s="253"/>
      <c r="E672" s="333"/>
      <c r="F672" s="333"/>
      <c r="G672" s="333"/>
      <c r="H672" s="333"/>
      <c r="I672" s="334"/>
      <c r="J672" s="333"/>
      <c r="K672" s="333"/>
      <c r="L672" s="334"/>
      <c r="M672" s="253"/>
      <c r="N672" s="253"/>
      <c r="O672" s="253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  <c r="AA672" s="253"/>
      <c r="AB672" s="253"/>
    </row>
    <row r="673">
      <c r="A673" s="262"/>
      <c r="B673" s="262"/>
      <c r="C673" s="262"/>
      <c r="D673" s="253"/>
      <c r="E673" s="333"/>
      <c r="F673" s="333"/>
      <c r="G673" s="333"/>
      <c r="H673" s="333"/>
      <c r="I673" s="334"/>
      <c r="J673" s="333"/>
      <c r="K673" s="333"/>
      <c r="L673" s="334"/>
      <c r="M673" s="253"/>
      <c r="N673" s="253"/>
      <c r="O673" s="253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  <c r="AA673" s="253"/>
      <c r="AB673" s="253"/>
    </row>
    <row r="674">
      <c r="A674" s="262"/>
      <c r="B674" s="262"/>
      <c r="C674" s="262"/>
      <c r="D674" s="253"/>
      <c r="E674" s="333"/>
      <c r="F674" s="333"/>
      <c r="G674" s="333"/>
      <c r="H674" s="333"/>
      <c r="I674" s="334"/>
      <c r="J674" s="333"/>
      <c r="K674" s="333"/>
      <c r="L674" s="334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  <c r="AB674" s="253"/>
    </row>
    <row r="675">
      <c r="A675" s="262"/>
      <c r="B675" s="262"/>
      <c r="C675" s="262"/>
      <c r="D675" s="253"/>
      <c r="E675" s="333"/>
      <c r="F675" s="333"/>
      <c r="G675" s="333"/>
      <c r="H675" s="333"/>
      <c r="I675" s="334"/>
      <c r="J675" s="333"/>
      <c r="K675" s="333"/>
      <c r="L675" s="334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  <c r="AB675" s="253"/>
    </row>
    <row r="676">
      <c r="A676" s="262"/>
      <c r="B676" s="262"/>
      <c r="C676" s="262"/>
      <c r="D676" s="253"/>
      <c r="E676" s="333"/>
      <c r="F676" s="333"/>
      <c r="G676" s="333"/>
      <c r="H676" s="333"/>
      <c r="I676" s="334"/>
      <c r="J676" s="333"/>
      <c r="K676" s="333"/>
      <c r="L676" s="334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  <c r="AB676" s="253"/>
    </row>
    <row r="677">
      <c r="A677" s="262"/>
      <c r="B677" s="262"/>
      <c r="C677" s="262"/>
      <c r="D677" s="253"/>
      <c r="E677" s="333"/>
      <c r="F677" s="333"/>
      <c r="G677" s="333"/>
      <c r="H677" s="333"/>
      <c r="I677" s="334"/>
      <c r="J677" s="333"/>
      <c r="K677" s="333"/>
      <c r="L677" s="334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  <c r="AB677" s="253"/>
    </row>
    <row r="678">
      <c r="A678" s="262"/>
      <c r="B678" s="262"/>
      <c r="C678" s="262"/>
      <c r="D678" s="253"/>
      <c r="E678" s="333"/>
      <c r="F678" s="333"/>
      <c r="G678" s="333"/>
      <c r="H678" s="333"/>
      <c r="I678" s="334"/>
      <c r="J678" s="333"/>
      <c r="K678" s="333"/>
      <c r="L678" s="334"/>
      <c r="M678" s="253"/>
      <c r="N678" s="253"/>
      <c r="O678" s="253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  <c r="AA678" s="253"/>
      <c r="AB678" s="253"/>
    </row>
    <row r="679">
      <c r="A679" s="262"/>
      <c r="B679" s="262"/>
      <c r="C679" s="262"/>
      <c r="D679" s="253"/>
      <c r="E679" s="333"/>
      <c r="F679" s="333"/>
      <c r="G679" s="333"/>
      <c r="H679" s="333"/>
      <c r="I679" s="334"/>
      <c r="J679" s="333"/>
      <c r="K679" s="333"/>
      <c r="L679" s="334"/>
      <c r="M679" s="253"/>
      <c r="N679" s="253"/>
      <c r="O679" s="253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  <c r="AA679" s="253"/>
      <c r="AB679" s="253"/>
    </row>
    <row r="680">
      <c r="A680" s="262"/>
      <c r="B680" s="262"/>
      <c r="C680" s="262"/>
      <c r="D680" s="253"/>
      <c r="E680" s="333"/>
      <c r="F680" s="333"/>
      <c r="G680" s="333"/>
      <c r="H680" s="333"/>
      <c r="I680" s="334"/>
      <c r="J680" s="333"/>
      <c r="K680" s="333"/>
      <c r="L680" s="334"/>
      <c r="M680" s="253"/>
      <c r="N680" s="253"/>
      <c r="O680" s="253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  <c r="AA680" s="253"/>
      <c r="AB680" s="253"/>
    </row>
    <row r="681">
      <c r="A681" s="262"/>
      <c r="B681" s="262"/>
      <c r="C681" s="262"/>
      <c r="D681" s="253"/>
      <c r="E681" s="333"/>
      <c r="F681" s="333"/>
      <c r="G681" s="333"/>
      <c r="H681" s="333"/>
      <c r="I681" s="334"/>
      <c r="J681" s="333"/>
      <c r="K681" s="333"/>
      <c r="L681" s="334"/>
      <c r="M681" s="253"/>
      <c r="N681" s="253"/>
      <c r="O681" s="253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  <c r="AA681" s="253"/>
      <c r="AB681" s="253"/>
    </row>
    <row r="682">
      <c r="A682" s="262"/>
      <c r="B682" s="262"/>
      <c r="C682" s="262"/>
      <c r="D682" s="253"/>
      <c r="E682" s="333"/>
      <c r="F682" s="333"/>
      <c r="G682" s="333"/>
      <c r="H682" s="333"/>
      <c r="I682" s="334"/>
      <c r="J682" s="333"/>
      <c r="K682" s="333"/>
      <c r="L682" s="334"/>
      <c r="M682" s="253"/>
      <c r="N682" s="253"/>
      <c r="O682" s="253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  <c r="AA682" s="253"/>
      <c r="AB682" s="253"/>
    </row>
    <row r="683">
      <c r="A683" s="262"/>
      <c r="B683" s="262"/>
      <c r="C683" s="262"/>
      <c r="D683" s="253"/>
      <c r="E683" s="333"/>
      <c r="F683" s="333"/>
      <c r="G683" s="333"/>
      <c r="H683" s="333"/>
      <c r="I683" s="334"/>
      <c r="J683" s="333"/>
      <c r="K683" s="333"/>
      <c r="L683" s="334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  <c r="AB683" s="253"/>
    </row>
    <row r="684">
      <c r="A684" s="262"/>
      <c r="B684" s="262"/>
      <c r="C684" s="262"/>
      <c r="D684" s="253"/>
      <c r="E684" s="333"/>
      <c r="F684" s="333"/>
      <c r="G684" s="333"/>
      <c r="H684" s="333"/>
      <c r="I684" s="334"/>
      <c r="J684" s="333"/>
      <c r="K684" s="333"/>
      <c r="L684" s="334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  <c r="AB684" s="253"/>
    </row>
    <row r="685">
      <c r="A685" s="262"/>
      <c r="B685" s="262"/>
      <c r="C685" s="262"/>
      <c r="D685" s="253"/>
      <c r="E685" s="333"/>
      <c r="F685" s="333"/>
      <c r="G685" s="333"/>
      <c r="H685" s="333"/>
      <c r="I685" s="334"/>
      <c r="J685" s="333"/>
      <c r="K685" s="333"/>
      <c r="L685" s="334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  <c r="AB685" s="253"/>
    </row>
    <row r="686">
      <c r="A686" s="262"/>
      <c r="B686" s="262"/>
      <c r="C686" s="262"/>
      <c r="D686" s="253"/>
      <c r="E686" s="333"/>
      <c r="F686" s="333"/>
      <c r="G686" s="333"/>
      <c r="H686" s="333"/>
      <c r="I686" s="334"/>
      <c r="J686" s="333"/>
      <c r="K686" s="333"/>
      <c r="L686" s="334"/>
      <c r="M686" s="253"/>
      <c r="N686" s="253"/>
      <c r="O686" s="253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  <c r="AA686" s="253"/>
      <c r="AB686" s="253"/>
    </row>
    <row r="687">
      <c r="A687" s="262"/>
      <c r="B687" s="262"/>
      <c r="C687" s="262"/>
      <c r="D687" s="253"/>
      <c r="E687" s="333"/>
      <c r="F687" s="333"/>
      <c r="G687" s="333"/>
      <c r="H687" s="333"/>
      <c r="I687" s="334"/>
      <c r="J687" s="333"/>
      <c r="K687" s="333"/>
      <c r="L687" s="334"/>
      <c r="M687" s="253"/>
      <c r="N687" s="253"/>
      <c r="O687" s="253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  <c r="AA687" s="253"/>
      <c r="AB687" s="253"/>
    </row>
    <row r="688">
      <c r="A688" s="262"/>
      <c r="B688" s="262"/>
      <c r="C688" s="262"/>
      <c r="D688" s="253"/>
      <c r="E688" s="333"/>
      <c r="F688" s="333"/>
      <c r="G688" s="333"/>
      <c r="H688" s="333"/>
      <c r="I688" s="334"/>
      <c r="J688" s="333"/>
      <c r="K688" s="333"/>
      <c r="L688" s="334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  <c r="AB688" s="253"/>
    </row>
    <row r="689">
      <c r="A689" s="262"/>
      <c r="B689" s="262"/>
      <c r="C689" s="262"/>
      <c r="D689" s="253"/>
      <c r="E689" s="333"/>
      <c r="F689" s="333"/>
      <c r="G689" s="333"/>
      <c r="H689" s="333"/>
      <c r="I689" s="334"/>
      <c r="J689" s="333"/>
      <c r="K689" s="333"/>
      <c r="L689" s="334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  <c r="AB689" s="253"/>
    </row>
    <row r="690">
      <c r="A690" s="262"/>
      <c r="B690" s="262"/>
      <c r="C690" s="262"/>
      <c r="D690" s="253"/>
      <c r="E690" s="333"/>
      <c r="F690" s="333"/>
      <c r="G690" s="333"/>
      <c r="H690" s="333"/>
      <c r="I690" s="334"/>
      <c r="J690" s="333"/>
      <c r="K690" s="333"/>
      <c r="L690" s="334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  <c r="AB690" s="253"/>
    </row>
    <row r="691">
      <c r="A691" s="262"/>
      <c r="B691" s="262"/>
      <c r="C691" s="262"/>
      <c r="D691" s="253"/>
      <c r="E691" s="333"/>
      <c r="F691" s="333"/>
      <c r="G691" s="333"/>
      <c r="H691" s="333"/>
      <c r="I691" s="334"/>
      <c r="J691" s="333"/>
      <c r="K691" s="333"/>
      <c r="L691" s="334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  <c r="AB691" s="253"/>
    </row>
    <row r="692">
      <c r="A692" s="262"/>
      <c r="B692" s="262"/>
      <c r="C692" s="262"/>
      <c r="D692" s="253"/>
      <c r="E692" s="333"/>
      <c r="F692" s="333"/>
      <c r="G692" s="333"/>
      <c r="H692" s="333"/>
      <c r="I692" s="334"/>
      <c r="J692" s="333"/>
      <c r="K692" s="333"/>
      <c r="L692" s="334"/>
      <c r="M692" s="253"/>
      <c r="N692" s="253"/>
      <c r="O692" s="253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  <c r="AA692" s="253"/>
      <c r="AB692" s="253"/>
    </row>
    <row r="693">
      <c r="A693" s="262"/>
      <c r="B693" s="262"/>
      <c r="C693" s="262"/>
      <c r="D693" s="253"/>
      <c r="E693" s="333"/>
      <c r="F693" s="333"/>
      <c r="G693" s="333"/>
      <c r="H693" s="333"/>
      <c r="I693" s="334"/>
      <c r="J693" s="333"/>
      <c r="K693" s="333"/>
      <c r="L693" s="334"/>
      <c r="M693" s="253"/>
      <c r="N693" s="253"/>
      <c r="O693" s="253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  <c r="AA693" s="253"/>
      <c r="AB693" s="253"/>
    </row>
    <row r="694">
      <c r="A694" s="262"/>
      <c r="B694" s="262"/>
      <c r="C694" s="262"/>
      <c r="D694" s="253"/>
      <c r="E694" s="333"/>
      <c r="F694" s="333"/>
      <c r="G694" s="333"/>
      <c r="H694" s="333"/>
      <c r="I694" s="334"/>
      <c r="J694" s="333"/>
      <c r="K694" s="333"/>
      <c r="L694" s="334"/>
      <c r="M694" s="253"/>
      <c r="N694" s="253"/>
      <c r="O694" s="253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  <c r="AA694" s="253"/>
      <c r="AB694" s="253"/>
    </row>
    <row r="695">
      <c r="A695" s="262"/>
      <c r="B695" s="262"/>
      <c r="C695" s="262"/>
      <c r="D695" s="253"/>
      <c r="E695" s="333"/>
      <c r="F695" s="333"/>
      <c r="G695" s="333"/>
      <c r="H695" s="333"/>
      <c r="I695" s="334"/>
      <c r="J695" s="333"/>
      <c r="K695" s="333"/>
      <c r="L695" s="334"/>
      <c r="M695" s="253"/>
      <c r="N695" s="253"/>
      <c r="O695" s="253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  <c r="AA695" s="253"/>
      <c r="AB695" s="253"/>
    </row>
    <row r="696">
      <c r="A696" s="262"/>
      <c r="B696" s="262"/>
      <c r="C696" s="262"/>
      <c r="D696" s="253"/>
      <c r="E696" s="333"/>
      <c r="F696" s="333"/>
      <c r="G696" s="333"/>
      <c r="H696" s="333"/>
      <c r="I696" s="334"/>
      <c r="J696" s="333"/>
      <c r="K696" s="333"/>
      <c r="L696" s="334"/>
      <c r="M696" s="253"/>
      <c r="N696" s="253"/>
      <c r="O696" s="253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  <c r="AA696" s="253"/>
      <c r="AB696" s="253"/>
    </row>
    <row r="697">
      <c r="A697" s="262"/>
      <c r="B697" s="262"/>
      <c r="C697" s="262"/>
      <c r="D697" s="253"/>
      <c r="E697" s="333"/>
      <c r="F697" s="333"/>
      <c r="G697" s="333"/>
      <c r="H697" s="333"/>
      <c r="I697" s="334"/>
      <c r="J697" s="333"/>
      <c r="K697" s="333"/>
      <c r="L697" s="334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  <c r="AB697" s="253"/>
    </row>
    <row r="698">
      <c r="A698" s="262"/>
      <c r="B698" s="262"/>
      <c r="C698" s="262"/>
      <c r="D698" s="253"/>
      <c r="E698" s="333"/>
      <c r="F698" s="333"/>
      <c r="G698" s="333"/>
      <c r="H698" s="333"/>
      <c r="I698" s="334"/>
      <c r="J698" s="333"/>
      <c r="K698" s="333"/>
      <c r="L698" s="334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  <c r="AB698" s="253"/>
    </row>
    <row r="699">
      <c r="A699" s="262"/>
      <c r="B699" s="262"/>
      <c r="C699" s="262"/>
      <c r="D699" s="253"/>
      <c r="E699" s="333"/>
      <c r="F699" s="333"/>
      <c r="G699" s="333"/>
      <c r="H699" s="333"/>
      <c r="I699" s="334"/>
      <c r="J699" s="333"/>
      <c r="K699" s="333"/>
      <c r="L699" s="334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  <c r="AB699" s="253"/>
    </row>
    <row r="700">
      <c r="A700" s="262"/>
      <c r="B700" s="262"/>
      <c r="C700" s="262"/>
      <c r="D700" s="253"/>
      <c r="E700" s="333"/>
      <c r="F700" s="333"/>
      <c r="G700" s="333"/>
      <c r="H700" s="333"/>
      <c r="I700" s="334"/>
      <c r="J700" s="333"/>
      <c r="K700" s="333"/>
      <c r="L700" s="334"/>
      <c r="M700" s="253"/>
      <c r="N700" s="253"/>
      <c r="O700" s="253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  <c r="AA700" s="253"/>
      <c r="AB700" s="253"/>
    </row>
    <row r="701">
      <c r="A701" s="262"/>
      <c r="B701" s="262"/>
      <c r="C701" s="262"/>
      <c r="D701" s="253"/>
      <c r="E701" s="333"/>
      <c r="F701" s="333"/>
      <c r="G701" s="333"/>
      <c r="H701" s="333"/>
      <c r="I701" s="334"/>
      <c r="J701" s="333"/>
      <c r="K701" s="333"/>
      <c r="L701" s="334"/>
      <c r="M701" s="253"/>
      <c r="N701" s="253"/>
      <c r="O701" s="253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  <c r="AA701" s="253"/>
      <c r="AB701" s="253"/>
    </row>
    <row r="702">
      <c r="A702" s="262"/>
      <c r="B702" s="262"/>
      <c r="C702" s="262"/>
      <c r="D702" s="253"/>
      <c r="E702" s="333"/>
      <c r="F702" s="333"/>
      <c r="G702" s="333"/>
      <c r="H702" s="333"/>
      <c r="I702" s="334"/>
      <c r="J702" s="333"/>
      <c r="K702" s="333"/>
      <c r="L702" s="334"/>
      <c r="M702" s="253"/>
      <c r="N702" s="253"/>
      <c r="O702" s="253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  <c r="AA702" s="253"/>
      <c r="AB702" s="253"/>
    </row>
    <row r="703">
      <c r="A703" s="262"/>
      <c r="B703" s="262"/>
      <c r="C703" s="262"/>
      <c r="D703" s="253"/>
      <c r="E703" s="333"/>
      <c r="F703" s="333"/>
      <c r="G703" s="333"/>
      <c r="H703" s="333"/>
      <c r="I703" s="334"/>
      <c r="J703" s="333"/>
      <c r="K703" s="333"/>
      <c r="L703" s="334"/>
      <c r="M703" s="253"/>
      <c r="N703" s="253"/>
      <c r="O703" s="253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  <c r="AA703" s="253"/>
      <c r="AB703" s="253"/>
    </row>
    <row r="704">
      <c r="A704" s="262"/>
      <c r="B704" s="262"/>
      <c r="C704" s="262"/>
      <c r="D704" s="253"/>
      <c r="E704" s="333"/>
      <c r="F704" s="333"/>
      <c r="G704" s="333"/>
      <c r="H704" s="333"/>
      <c r="I704" s="334"/>
      <c r="J704" s="333"/>
      <c r="K704" s="333"/>
      <c r="L704" s="334"/>
      <c r="M704" s="253"/>
      <c r="N704" s="253"/>
      <c r="O704" s="253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  <c r="AA704" s="253"/>
      <c r="AB704" s="253"/>
    </row>
    <row r="705">
      <c r="A705" s="262"/>
      <c r="B705" s="262"/>
      <c r="C705" s="262"/>
      <c r="D705" s="253"/>
      <c r="E705" s="333"/>
      <c r="F705" s="333"/>
      <c r="G705" s="333"/>
      <c r="H705" s="333"/>
      <c r="I705" s="334"/>
      <c r="J705" s="333"/>
      <c r="K705" s="333"/>
      <c r="L705" s="334"/>
      <c r="M705" s="253"/>
      <c r="N705" s="253"/>
      <c r="O705" s="253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  <c r="AA705" s="253"/>
      <c r="AB705" s="253"/>
    </row>
    <row r="706">
      <c r="A706" s="262"/>
      <c r="B706" s="262"/>
      <c r="C706" s="262"/>
      <c r="D706" s="253"/>
      <c r="E706" s="333"/>
      <c r="F706" s="333"/>
      <c r="G706" s="333"/>
      <c r="H706" s="333"/>
      <c r="I706" s="334"/>
      <c r="J706" s="333"/>
      <c r="K706" s="333"/>
      <c r="L706" s="334"/>
      <c r="M706" s="253"/>
      <c r="N706" s="253"/>
      <c r="O706" s="253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  <c r="AA706" s="253"/>
      <c r="AB706" s="253"/>
    </row>
    <row r="707">
      <c r="A707" s="262"/>
      <c r="B707" s="262"/>
      <c r="C707" s="262"/>
      <c r="D707" s="253"/>
      <c r="E707" s="333"/>
      <c r="F707" s="333"/>
      <c r="G707" s="333"/>
      <c r="H707" s="333"/>
      <c r="I707" s="334"/>
      <c r="J707" s="333"/>
      <c r="K707" s="333"/>
      <c r="L707" s="334"/>
      <c r="M707" s="253"/>
      <c r="N707" s="253"/>
      <c r="O707" s="253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  <c r="AA707" s="253"/>
      <c r="AB707" s="253"/>
    </row>
    <row r="708">
      <c r="A708" s="262"/>
      <c r="B708" s="262"/>
      <c r="C708" s="262"/>
      <c r="D708" s="253"/>
      <c r="E708" s="333"/>
      <c r="F708" s="333"/>
      <c r="G708" s="333"/>
      <c r="H708" s="333"/>
      <c r="I708" s="334"/>
      <c r="J708" s="333"/>
      <c r="K708" s="333"/>
      <c r="L708" s="334"/>
      <c r="M708" s="253"/>
      <c r="N708" s="253"/>
      <c r="O708" s="253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  <c r="AA708" s="253"/>
      <c r="AB708" s="253"/>
    </row>
    <row r="709">
      <c r="A709" s="262"/>
      <c r="B709" s="262"/>
      <c r="C709" s="262"/>
      <c r="D709" s="253"/>
      <c r="E709" s="333"/>
      <c r="F709" s="333"/>
      <c r="G709" s="333"/>
      <c r="H709" s="333"/>
      <c r="I709" s="334"/>
      <c r="J709" s="333"/>
      <c r="K709" s="333"/>
      <c r="L709" s="334"/>
      <c r="M709" s="253"/>
      <c r="N709" s="253"/>
      <c r="O709" s="253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  <c r="AA709" s="253"/>
      <c r="AB709" s="253"/>
    </row>
    <row r="710">
      <c r="A710" s="262"/>
      <c r="B710" s="262"/>
      <c r="C710" s="262"/>
      <c r="D710" s="253"/>
      <c r="E710" s="333"/>
      <c r="F710" s="333"/>
      <c r="G710" s="333"/>
      <c r="H710" s="333"/>
      <c r="I710" s="334"/>
      <c r="J710" s="333"/>
      <c r="K710" s="333"/>
      <c r="L710" s="334"/>
      <c r="M710" s="253"/>
      <c r="N710" s="253"/>
      <c r="O710" s="253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  <c r="AA710" s="253"/>
      <c r="AB710" s="253"/>
    </row>
    <row r="711">
      <c r="A711" s="262"/>
      <c r="B711" s="262"/>
      <c r="C711" s="262"/>
      <c r="D711" s="253"/>
      <c r="E711" s="333"/>
      <c r="F711" s="333"/>
      <c r="G711" s="333"/>
      <c r="H711" s="333"/>
      <c r="I711" s="334"/>
      <c r="J711" s="333"/>
      <c r="K711" s="333"/>
      <c r="L711" s="334"/>
      <c r="M711" s="253"/>
      <c r="N711" s="253"/>
      <c r="O711" s="253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  <c r="AA711" s="253"/>
      <c r="AB711" s="253"/>
    </row>
    <row r="712">
      <c r="A712" s="262"/>
      <c r="B712" s="262"/>
      <c r="C712" s="262"/>
      <c r="D712" s="253"/>
      <c r="E712" s="333"/>
      <c r="F712" s="333"/>
      <c r="G712" s="333"/>
      <c r="H712" s="333"/>
      <c r="I712" s="334"/>
      <c r="J712" s="333"/>
      <c r="K712" s="333"/>
      <c r="L712" s="334"/>
      <c r="M712" s="253"/>
      <c r="N712" s="253"/>
      <c r="O712" s="253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  <c r="AA712" s="253"/>
      <c r="AB712" s="253"/>
    </row>
    <row r="713">
      <c r="A713" s="262"/>
      <c r="B713" s="262"/>
      <c r="C713" s="262"/>
      <c r="D713" s="253"/>
      <c r="E713" s="333"/>
      <c r="F713" s="333"/>
      <c r="G713" s="333"/>
      <c r="H713" s="333"/>
      <c r="I713" s="334"/>
      <c r="J713" s="333"/>
      <c r="K713" s="333"/>
      <c r="L713" s="334"/>
      <c r="M713" s="253"/>
      <c r="N713" s="253"/>
      <c r="O713" s="253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  <c r="AA713" s="253"/>
      <c r="AB713" s="253"/>
    </row>
    <row r="714">
      <c r="A714" s="262"/>
      <c r="B714" s="262"/>
      <c r="C714" s="262"/>
      <c r="D714" s="253"/>
      <c r="E714" s="333"/>
      <c r="F714" s="333"/>
      <c r="G714" s="333"/>
      <c r="H714" s="333"/>
      <c r="I714" s="334"/>
      <c r="J714" s="333"/>
      <c r="K714" s="333"/>
      <c r="L714" s="334"/>
      <c r="M714" s="253"/>
      <c r="N714" s="253"/>
      <c r="O714" s="253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  <c r="AA714" s="253"/>
      <c r="AB714" s="253"/>
    </row>
    <row r="715">
      <c r="A715" s="262"/>
      <c r="B715" s="262"/>
      <c r="C715" s="262"/>
      <c r="D715" s="253"/>
      <c r="E715" s="333"/>
      <c r="F715" s="333"/>
      <c r="G715" s="333"/>
      <c r="H715" s="333"/>
      <c r="I715" s="334"/>
      <c r="J715" s="333"/>
      <c r="K715" s="333"/>
      <c r="L715" s="334"/>
      <c r="M715" s="253"/>
      <c r="N715" s="253"/>
      <c r="O715" s="253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  <c r="AA715" s="253"/>
      <c r="AB715" s="253"/>
    </row>
    <row r="716">
      <c r="A716" s="262"/>
      <c r="B716" s="262"/>
      <c r="C716" s="262"/>
      <c r="D716" s="253"/>
      <c r="E716" s="333"/>
      <c r="F716" s="333"/>
      <c r="G716" s="333"/>
      <c r="H716" s="333"/>
      <c r="I716" s="334"/>
      <c r="J716" s="333"/>
      <c r="K716" s="333"/>
      <c r="L716" s="334"/>
      <c r="M716" s="253"/>
      <c r="N716" s="253"/>
      <c r="O716" s="253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  <c r="AA716" s="253"/>
      <c r="AB716" s="253"/>
    </row>
    <row r="717">
      <c r="A717" s="262"/>
      <c r="B717" s="262"/>
      <c r="C717" s="262"/>
      <c r="D717" s="253"/>
      <c r="E717" s="333"/>
      <c r="F717" s="333"/>
      <c r="G717" s="333"/>
      <c r="H717" s="333"/>
      <c r="I717" s="334"/>
      <c r="J717" s="333"/>
      <c r="K717" s="333"/>
      <c r="L717" s="334"/>
      <c r="M717" s="253"/>
      <c r="N717" s="253"/>
      <c r="O717" s="253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  <c r="AA717" s="253"/>
      <c r="AB717" s="253"/>
    </row>
    <row r="718">
      <c r="A718" s="262"/>
      <c r="B718" s="262"/>
      <c r="C718" s="262"/>
      <c r="D718" s="253"/>
      <c r="E718" s="333"/>
      <c r="F718" s="333"/>
      <c r="G718" s="333"/>
      <c r="H718" s="333"/>
      <c r="I718" s="334"/>
      <c r="J718" s="333"/>
      <c r="K718" s="333"/>
      <c r="L718" s="334"/>
      <c r="M718" s="253"/>
      <c r="N718" s="253"/>
      <c r="O718" s="253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  <c r="AA718" s="253"/>
      <c r="AB718" s="253"/>
    </row>
    <row r="719">
      <c r="A719" s="262"/>
      <c r="B719" s="262"/>
      <c r="C719" s="262"/>
      <c r="D719" s="253"/>
      <c r="E719" s="333"/>
      <c r="F719" s="333"/>
      <c r="G719" s="333"/>
      <c r="H719" s="333"/>
      <c r="I719" s="334"/>
      <c r="J719" s="333"/>
      <c r="K719" s="333"/>
      <c r="L719" s="334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  <c r="AA719" s="253"/>
      <c r="AB719" s="253"/>
    </row>
    <row r="720">
      <c r="A720" s="262"/>
      <c r="B720" s="262"/>
      <c r="C720" s="262"/>
      <c r="D720" s="253"/>
      <c r="E720" s="333"/>
      <c r="F720" s="333"/>
      <c r="G720" s="333"/>
      <c r="H720" s="333"/>
      <c r="I720" s="334"/>
      <c r="J720" s="333"/>
      <c r="K720" s="333"/>
      <c r="L720" s="334"/>
      <c r="M720" s="253"/>
      <c r="N720" s="253"/>
      <c r="O720" s="253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  <c r="AA720" s="253"/>
      <c r="AB720" s="253"/>
    </row>
    <row r="721">
      <c r="A721" s="262"/>
      <c r="B721" s="262"/>
      <c r="C721" s="262"/>
      <c r="D721" s="253"/>
      <c r="E721" s="333"/>
      <c r="F721" s="333"/>
      <c r="G721" s="333"/>
      <c r="H721" s="333"/>
      <c r="I721" s="334"/>
      <c r="J721" s="333"/>
      <c r="K721" s="333"/>
      <c r="L721" s="334"/>
      <c r="M721" s="253"/>
      <c r="N721" s="253"/>
      <c r="O721" s="253"/>
      <c r="P721" s="253"/>
      <c r="Q721" s="253"/>
      <c r="R721" s="253"/>
      <c r="S721" s="253"/>
      <c r="T721" s="253"/>
      <c r="U721" s="253"/>
      <c r="V721" s="253"/>
      <c r="W721" s="253"/>
      <c r="X721" s="253"/>
      <c r="Y721" s="253"/>
      <c r="Z721" s="253"/>
      <c r="AA721" s="253"/>
      <c r="AB721" s="253"/>
    </row>
    <row r="722">
      <c r="A722" s="262"/>
      <c r="B722" s="262"/>
      <c r="C722" s="262"/>
      <c r="D722" s="253"/>
      <c r="E722" s="333"/>
      <c r="F722" s="333"/>
      <c r="G722" s="333"/>
      <c r="H722" s="333"/>
      <c r="I722" s="334"/>
      <c r="J722" s="333"/>
      <c r="K722" s="333"/>
      <c r="L722" s="334"/>
      <c r="M722" s="253"/>
      <c r="N722" s="253"/>
      <c r="O722" s="253"/>
      <c r="P722" s="253"/>
      <c r="Q722" s="253"/>
      <c r="R722" s="253"/>
      <c r="S722" s="253"/>
      <c r="T722" s="253"/>
      <c r="U722" s="253"/>
      <c r="V722" s="253"/>
      <c r="W722" s="253"/>
      <c r="X722" s="253"/>
      <c r="Y722" s="253"/>
      <c r="Z722" s="253"/>
      <c r="AA722" s="253"/>
      <c r="AB722" s="253"/>
    </row>
    <row r="723">
      <c r="A723" s="262"/>
      <c r="B723" s="262"/>
      <c r="C723" s="262"/>
      <c r="D723" s="253"/>
      <c r="E723" s="333"/>
      <c r="F723" s="333"/>
      <c r="G723" s="333"/>
      <c r="H723" s="333"/>
      <c r="I723" s="334"/>
      <c r="J723" s="333"/>
      <c r="K723" s="333"/>
      <c r="L723" s="334"/>
      <c r="M723" s="253"/>
      <c r="N723" s="253"/>
      <c r="O723" s="253"/>
      <c r="P723" s="253"/>
      <c r="Q723" s="253"/>
      <c r="R723" s="253"/>
      <c r="S723" s="253"/>
      <c r="T723" s="253"/>
      <c r="U723" s="253"/>
      <c r="V723" s="253"/>
      <c r="W723" s="253"/>
      <c r="X723" s="253"/>
      <c r="Y723" s="253"/>
      <c r="Z723" s="253"/>
      <c r="AA723" s="253"/>
      <c r="AB723" s="253"/>
    </row>
    <row r="724">
      <c r="A724" s="262"/>
      <c r="B724" s="262"/>
      <c r="C724" s="262"/>
      <c r="D724" s="253"/>
      <c r="E724" s="333"/>
      <c r="F724" s="333"/>
      <c r="G724" s="333"/>
      <c r="H724" s="333"/>
      <c r="I724" s="334"/>
      <c r="J724" s="333"/>
      <c r="K724" s="333"/>
      <c r="L724" s="334"/>
      <c r="M724" s="253"/>
      <c r="N724" s="253"/>
      <c r="O724" s="253"/>
      <c r="P724" s="253"/>
      <c r="Q724" s="253"/>
      <c r="R724" s="253"/>
      <c r="S724" s="253"/>
      <c r="T724" s="253"/>
      <c r="U724" s="253"/>
      <c r="V724" s="253"/>
      <c r="W724" s="253"/>
      <c r="X724" s="253"/>
      <c r="Y724" s="253"/>
      <c r="Z724" s="253"/>
      <c r="AA724" s="253"/>
      <c r="AB724" s="253"/>
    </row>
    <row r="725">
      <c r="A725" s="262"/>
      <c r="B725" s="262"/>
      <c r="C725" s="262"/>
      <c r="D725" s="253"/>
      <c r="E725" s="333"/>
      <c r="F725" s="333"/>
      <c r="G725" s="333"/>
      <c r="H725" s="333"/>
      <c r="I725" s="334"/>
      <c r="J725" s="333"/>
      <c r="K725" s="333"/>
      <c r="L725" s="334"/>
      <c r="M725" s="253"/>
      <c r="N725" s="253"/>
      <c r="O725" s="253"/>
      <c r="P725" s="253"/>
      <c r="Q725" s="253"/>
      <c r="R725" s="253"/>
      <c r="S725" s="253"/>
      <c r="T725" s="253"/>
      <c r="U725" s="253"/>
      <c r="V725" s="253"/>
      <c r="W725" s="253"/>
      <c r="X725" s="253"/>
      <c r="Y725" s="253"/>
      <c r="Z725" s="253"/>
      <c r="AA725" s="253"/>
      <c r="AB725" s="253"/>
    </row>
    <row r="726">
      <c r="A726" s="262"/>
      <c r="B726" s="262"/>
      <c r="C726" s="262"/>
      <c r="D726" s="253"/>
      <c r="E726" s="333"/>
      <c r="F726" s="333"/>
      <c r="G726" s="333"/>
      <c r="H726" s="333"/>
      <c r="I726" s="334"/>
      <c r="J726" s="333"/>
      <c r="K726" s="333"/>
      <c r="L726" s="334"/>
      <c r="M726" s="253"/>
      <c r="N726" s="253"/>
      <c r="O726" s="253"/>
      <c r="P726" s="253"/>
      <c r="Q726" s="253"/>
      <c r="R726" s="253"/>
      <c r="S726" s="253"/>
      <c r="T726" s="253"/>
      <c r="U726" s="253"/>
      <c r="V726" s="253"/>
      <c r="W726" s="253"/>
      <c r="X726" s="253"/>
      <c r="Y726" s="253"/>
      <c r="Z726" s="253"/>
      <c r="AA726" s="253"/>
      <c r="AB726" s="253"/>
    </row>
    <row r="727">
      <c r="A727" s="262"/>
      <c r="B727" s="262"/>
      <c r="C727" s="262"/>
      <c r="D727" s="253"/>
      <c r="E727" s="333"/>
      <c r="F727" s="333"/>
      <c r="G727" s="333"/>
      <c r="H727" s="333"/>
      <c r="I727" s="334"/>
      <c r="J727" s="333"/>
      <c r="K727" s="333"/>
      <c r="L727" s="334"/>
      <c r="M727" s="253"/>
      <c r="N727" s="253"/>
      <c r="O727" s="253"/>
      <c r="P727" s="253"/>
      <c r="Q727" s="253"/>
      <c r="R727" s="253"/>
      <c r="S727" s="253"/>
      <c r="T727" s="253"/>
      <c r="U727" s="253"/>
      <c r="V727" s="253"/>
      <c r="W727" s="253"/>
      <c r="X727" s="253"/>
      <c r="Y727" s="253"/>
      <c r="Z727" s="253"/>
      <c r="AA727" s="253"/>
      <c r="AB727" s="253"/>
    </row>
    <row r="728">
      <c r="A728" s="262"/>
      <c r="B728" s="262"/>
      <c r="C728" s="262"/>
      <c r="D728" s="253"/>
      <c r="E728" s="333"/>
      <c r="F728" s="333"/>
      <c r="G728" s="333"/>
      <c r="H728" s="333"/>
      <c r="I728" s="334"/>
      <c r="J728" s="333"/>
      <c r="K728" s="333"/>
      <c r="L728" s="334"/>
      <c r="M728" s="253"/>
      <c r="N728" s="253"/>
      <c r="O728" s="253"/>
      <c r="P728" s="253"/>
      <c r="Q728" s="253"/>
      <c r="R728" s="253"/>
      <c r="S728" s="253"/>
      <c r="T728" s="253"/>
      <c r="U728" s="253"/>
      <c r="V728" s="253"/>
      <c r="W728" s="253"/>
      <c r="X728" s="253"/>
      <c r="Y728" s="253"/>
      <c r="Z728" s="253"/>
      <c r="AA728" s="253"/>
      <c r="AB728" s="253"/>
    </row>
    <row r="729">
      <c r="A729" s="262"/>
      <c r="B729" s="262"/>
      <c r="C729" s="262"/>
      <c r="D729" s="253"/>
      <c r="E729" s="333"/>
      <c r="F729" s="333"/>
      <c r="G729" s="333"/>
      <c r="H729" s="333"/>
      <c r="I729" s="334"/>
      <c r="J729" s="333"/>
      <c r="K729" s="333"/>
      <c r="L729" s="334"/>
      <c r="M729" s="253"/>
      <c r="N729" s="253"/>
      <c r="O729" s="253"/>
      <c r="P729" s="253"/>
      <c r="Q729" s="253"/>
      <c r="R729" s="253"/>
      <c r="S729" s="253"/>
      <c r="T729" s="253"/>
      <c r="U729" s="253"/>
      <c r="V729" s="253"/>
      <c r="W729" s="253"/>
      <c r="X729" s="253"/>
      <c r="Y729" s="253"/>
      <c r="Z729" s="253"/>
      <c r="AA729" s="253"/>
      <c r="AB729" s="253"/>
    </row>
    <row r="730">
      <c r="A730" s="262"/>
      <c r="B730" s="262"/>
      <c r="C730" s="262"/>
      <c r="D730" s="253"/>
      <c r="E730" s="333"/>
      <c r="F730" s="333"/>
      <c r="G730" s="333"/>
      <c r="H730" s="333"/>
      <c r="I730" s="334"/>
      <c r="J730" s="333"/>
      <c r="K730" s="333"/>
      <c r="L730" s="334"/>
      <c r="M730" s="253"/>
      <c r="N730" s="253"/>
      <c r="O730" s="253"/>
      <c r="P730" s="253"/>
      <c r="Q730" s="253"/>
      <c r="R730" s="253"/>
      <c r="S730" s="253"/>
      <c r="T730" s="253"/>
      <c r="U730" s="253"/>
      <c r="V730" s="253"/>
      <c r="W730" s="253"/>
      <c r="X730" s="253"/>
      <c r="Y730" s="253"/>
      <c r="Z730" s="253"/>
      <c r="AA730" s="253"/>
      <c r="AB730" s="253"/>
    </row>
    <row r="731">
      <c r="A731" s="262"/>
      <c r="B731" s="262"/>
      <c r="C731" s="262"/>
      <c r="D731" s="253"/>
      <c r="E731" s="333"/>
      <c r="F731" s="333"/>
      <c r="G731" s="333"/>
      <c r="H731" s="333"/>
      <c r="I731" s="334"/>
      <c r="J731" s="333"/>
      <c r="K731" s="333"/>
      <c r="L731" s="334"/>
      <c r="M731" s="253"/>
      <c r="N731" s="253"/>
      <c r="O731" s="253"/>
      <c r="P731" s="253"/>
      <c r="Q731" s="253"/>
      <c r="R731" s="253"/>
      <c r="S731" s="253"/>
      <c r="T731" s="253"/>
      <c r="U731" s="253"/>
      <c r="V731" s="253"/>
      <c r="W731" s="253"/>
      <c r="X731" s="253"/>
      <c r="Y731" s="253"/>
      <c r="Z731" s="253"/>
      <c r="AA731" s="253"/>
      <c r="AB731" s="253"/>
    </row>
    <row r="732">
      <c r="A732" s="262"/>
      <c r="B732" s="262"/>
      <c r="C732" s="262"/>
      <c r="D732" s="253"/>
      <c r="E732" s="333"/>
      <c r="F732" s="333"/>
      <c r="G732" s="333"/>
      <c r="H732" s="333"/>
      <c r="I732" s="334"/>
      <c r="J732" s="333"/>
      <c r="K732" s="333"/>
      <c r="L732" s="334"/>
      <c r="M732" s="253"/>
      <c r="N732" s="253"/>
      <c r="O732" s="253"/>
      <c r="P732" s="253"/>
      <c r="Q732" s="253"/>
      <c r="R732" s="253"/>
      <c r="S732" s="253"/>
      <c r="T732" s="253"/>
      <c r="U732" s="253"/>
      <c r="V732" s="253"/>
      <c r="W732" s="253"/>
      <c r="X732" s="253"/>
      <c r="Y732" s="253"/>
      <c r="Z732" s="253"/>
      <c r="AA732" s="253"/>
      <c r="AB732" s="253"/>
    </row>
    <row r="733">
      <c r="A733" s="262"/>
      <c r="B733" s="262"/>
      <c r="C733" s="262"/>
      <c r="D733" s="253"/>
      <c r="E733" s="333"/>
      <c r="F733" s="333"/>
      <c r="G733" s="333"/>
      <c r="H733" s="333"/>
      <c r="I733" s="334"/>
      <c r="J733" s="333"/>
      <c r="K733" s="333"/>
      <c r="L733" s="334"/>
      <c r="M733" s="253"/>
      <c r="N733" s="253"/>
      <c r="O733" s="253"/>
      <c r="P733" s="253"/>
      <c r="Q733" s="253"/>
      <c r="R733" s="253"/>
      <c r="S733" s="253"/>
      <c r="T733" s="253"/>
      <c r="U733" s="253"/>
      <c r="V733" s="253"/>
      <c r="W733" s="253"/>
      <c r="X733" s="253"/>
      <c r="Y733" s="253"/>
      <c r="Z733" s="253"/>
      <c r="AA733" s="253"/>
      <c r="AB733" s="253"/>
    </row>
    <row r="734">
      <c r="A734" s="262"/>
      <c r="B734" s="262"/>
      <c r="C734" s="262"/>
      <c r="D734" s="253"/>
      <c r="E734" s="333"/>
      <c r="F734" s="333"/>
      <c r="G734" s="333"/>
      <c r="H734" s="333"/>
      <c r="I734" s="334"/>
      <c r="J734" s="333"/>
      <c r="K734" s="333"/>
      <c r="L734" s="334"/>
      <c r="M734" s="253"/>
      <c r="N734" s="253"/>
      <c r="O734" s="253"/>
      <c r="P734" s="253"/>
      <c r="Q734" s="253"/>
      <c r="R734" s="253"/>
      <c r="S734" s="253"/>
      <c r="T734" s="253"/>
      <c r="U734" s="253"/>
      <c r="V734" s="253"/>
      <c r="W734" s="253"/>
      <c r="X734" s="253"/>
      <c r="Y734" s="253"/>
      <c r="Z734" s="253"/>
      <c r="AA734" s="253"/>
      <c r="AB734" s="253"/>
    </row>
    <row r="735">
      <c r="A735" s="262"/>
      <c r="B735" s="262"/>
      <c r="C735" s="262"/>
      <c r="D735" s="253"/>
      <c r="E735" s="333"/>
      <c r="F735" s="333"/>
      <c r="G735" s="333"/>
      <c r="H735" s="333"/>
      <c r="I735" s="334"/>
      <c r="J735" s="333"/>
      <c r="K735" s="333"/>
      <c r="L735" s="334"/>
      <c r="M735" s="253"/>
      <c r="N735" s="253"/>
      <c r="O735" s="253"/>
      <c r="P735" s="253"/>
      <c r="Q735" s="253"/>
      <c r="R735" s="253"/>
      <c r="S735" s="253"/>
      <c r="T735" s="253"/>
      <c r="U735" s="253"/>
      <c r="V735" s="253"/>
      <c r="W735" s="253"/>
      <c r="X735" s="253"/>
      <c r="Y735" s="253"/>
      <c r="Z735" s="253"/>
      <c r="AA735" s="253"/>
      <c r="AB735" s="253"/>
    </row>
    <row r="736">
      <c r="A736" s="262"/>
      <c r="B736" s="262"/>
      <c r="C736" s="262"/>
      <c r="D736" s="253"/>
      <c r="E736" s="333"/>
      <c r="F736" s="333"/>
      <c r="G736" s="333"/>
      <c r="H736" s="333"/>
      <c r="I736" s="334"/>
      <c r="J736" s="333"/>
      <c r="K736" s="333"/>
      <c r="L736" s="334"/>
      <c r="M736" s="253"/>
      <c r="N736" s="253"/>
      <c r="O736" s="253"/>
      <c r="P736" s="253"/>
      <c r="Q736" s="253"/>
      <c r="R736" s="253"/>
      <c r="S736" s="253"/>
      <c r="T736" s="253"/>
      <c r="U736" s="253"/>
      <c r="V736" s="253"/>
      <c r="W736" s="253"/>
      <c r="X736" s="253"/>
      <c r="Y736" s="253"/>
      <c r="Z736" s="253"/>
      <c r="AA736" s="253"/>
      <c r="AB736" s="253"/>
    </row>
    <row r="737">
      <c r="A737" s="262"/>
      <c r="B737" s="262"/>
      <c r="C737" s="262"/>
      <c r="D737" s="253"/>
      <c r="E737" s="333"/>
      <c r="F737" s="333"/>
      <c r="G737" s="333"/>
      <c r="H737" s="333"/>
      <c r="I737" s="334"/>
      <c r="J737" s="333"/>
      <c r="K737" s="333"/>
      <c r="L737" s="334"/>
      <c r="M737" s="253"/>
      <c r="N737" s="253"/>
      <c r="O737" s="253"/>
      <c r="P737" s="253"/>
      <c r="Q737" s="253"/>
      <c r="R737" s="253"/>
      <c r="S737" s="253"/>
      <c r="T737" s="253"/>
      <c r="U737" s="253"/>
      <c r="V737" s="253"/>
      <c r="W737" s="253"/>
      <c r="X737" s="253"/>
      <c r="Y737" s="253"/>
      <c r="Z737" s="253"/>
      <c r="AA737" s="253"/>
      <c r="AB737" s="253"/>
    </row>
    <row r="738">
      <c r="A738" s="262"/>
      <c r="B738" s="262"/>
      <c r="C738" s="262"/>
      <c r="D738" s="253"/>
      <c r="E738" s="333"/>
      <c r="F738" s="333"/>
      <c r="G738" s="333"/>
      <c r="H738" s="333"/>
      <c r="I738" s="334"/>
      <c r="J738" s="333"/>
      <c r="K738" s="333"/>
      <c r="L738" s="334"/>
      <c r="M738" s="253"/>
      <c r="N738" s="253"/>
      <c r="O738" s="253"/>
      <c r="P738" s="253"/>
      <c r="Q738" s="253"/>
      <c r="R738" s="253"/>
      <c r="S738" s="253"/>
      <c r="T738" s="253"/>
      <c r="U738" s="253"/>
      <c r="V738" s="253"/>
      <c r="W738" s="253"/>
      <c r="X738" s="253"/>
      <c r="Y738" s="253"/>
      <c r="Z738" s="253"/>
      <c r="AA738" s="253"/>
      <c r="AB738" s="253"/>
    </row>
    <row r="739">
      <c r="A739" s="262"/>
      <c r="B739" s="262"/>
      <c r="C739" s="262"/>
      <c r="D739" s="253"/>
      <c r="E739" s="333"/>
      <c r="F739" s="333"/>
      <c r="G739" s="333"/>
      <c r="H739" s="333"/>
      <c r="I739" s="334"/>
      <c r="J739" s="333"/>
      <c r="K739" s="333"/>
      <c r="L739" s="334"/>
      <c r="M739" s="253"/>
      <c r="N739" s="253"/>
      <c r="O739" s="253"/>
      <c r="P739" s="253"/>
      <c r="Q739" s="253"/>
      <c r="R739" s="253"/>
      <c r="S739" s="253"/>
      <c r="T739" s="253"/>
      <c r="U739" s="253"/>
      <c r="V739" s="253"/>
      <c r="W739" s="253"/>
      <c r="X739" s="253"/>
      <c r="Y739" s="253"/>
      <c r="Z739" s="253"/>
      <c r="AA739" s="253"/>
      <c r="AB739" s="253"/>
    </row>
    <row r="740">
      <c r="A740" s="262"/>
      <c r="B740" s="262"/>
      <c r="C740" s="262"/>
      <c r="D740" s="253"/>
      <c r="E740" s="333"/>
      <c r="F740" s="333"/>
      <c r="G740" s="333"/>
      <c r="H740" s="333"/>
      <c r="I740" s="334"/>
      <c r="J740" s="333"/>
      <c r="K740" s="333"/>
      <c r="L740" s="334"/>
      <c r="M740" s="253"/>
      <c r="N740" s="253"/>
      <c r="O740" s="253"/>
      <c r="P740" s="253"/>
      <c r="Q740" s="253"/>
      <c r="R740" s="253"/>
      <c r="S740" s="253"/>
      <c r="T740" s="253"/>
      <c r="U740" s="253"/>
      <c r="V740" s="253"/>
      <c r="W740" s="253"/>
      <c r="X740" s="253"/>
      <c r="Y740" s="253"/>
      <c r="Z740" s="253"/>
      <c r="AA740" s="253"/>
      <c r="AB740" s="253"/>
    </row>
    <row r="741">
      <c r="A741" s="262"/>
      <c r="B741" s="262"/>
      <c r="C741" s="262"/>
      <c r="D741" s="253"/>
      <c r="E741" s="333"/>
      <c r="F741" s="333"/>
      <c r="G741" s="333"/>
      <c r="H741" s="333"/>
      <c r="I741" s="334"/>
      <c r="J741" s="333"/>
      <c r="K741" s="333"/>
      <c r="L741" s="334"/>
      <c r="M741" s="253"/>
      <c r="N741" s="253"/>
      <c r="O741" s="253"/>
      <c r="P741" s="253"/>
      <c r="Q741" s="253"/>
      <c r="R741" s="253"/>
      <c r="S741" s="253"/>
      <c r="T741" s="253"/>
      <c r="U741" s="253"/>
      <c r="V741" s="253"/>
      <c r="W741" s="253"/>
      <c r="X741" s="253"/>
      <c r="Y741" s="253"/>
      <c r="Z741" s="253"/>
      <c r="AA741" s="253"/>
      <c r="AB741" s="253"/>
    </row>
    <row r="742">
      <c r="A742" s="262"/>
      <c r="B742" s="262"/>
      <c r="C742" s="262"/>
      <c r="D742" s="253"/>
      <c r="E742" s="333"/>
      <c r="F742" s="333"/>
      <c r="G742" s="333"/>
      <c r="H742" s="333"/>
      <c r="I742" s="334"/>
      <c r="J742" s="333"/>
      <c r="K742" s="333"/>
      <c r="L742" s="334"/>
      <c r="M742" s="253"/>
      <c r="N742" s="253"/>
      <c r="O742" s="253"/>
      <c r="P742" s="253"/>
      <c r="Q742" s="253"/>
      <c r="R742" s="253"/>
      <c r="S742" s="253"/>
      <c r="T742" s="253"/>
      <c r="U742" s="253"/>
      <c r="V742" s="253"/>
      <c r="W742" s="253"/>
      <c r="X742" s="253"/>
      <c r="Y742" s="253"/>
      <c r="Z742" s="253"/>
      <c r="AA742" s="253"/>
      <c r="AB742" s="253"/>
    </row>
    <row r="743">
      <c r="A743" s="262"/>
      <c r="B743" s="262"/>
      <c r="C743" s="262"/>
      <c r="D743" s="253"/>
      <c r="E743" s="333"/>
      <c r="F743" s="333"/>
      <c r="G743" s="333"/>
      <c r="H743" s="333"/>
      <c r="I743" s="334"/>
      <c r="J743" s="333"/>
      <c r="K743" s="333"/>
      <c r="L743" s="334"/>
      <c r="M743" s="253"/>
      <c r="N743" s="253"/>
      <c r="O743" s="253"/>
      <c r="P743" s="253"/>
      <c r="Q743" s="253"/>
      <c r="R743" s="253"/>
      <c r="S743" s="253"/>
      <c r="T743" s="253"/>
      <c r="U743" s="253"/>
      <c r="V743" s="253"/>
      <c r="W743" s="253"/>
      <c r="X743" s="253"/>
      <c r="Y743" s="253"/>
      <c r="Z743" s="253"/>
      <c r="AA743" s="253"/>
      <c r="AB743" s="253"/>
    </row>
    <row r="744">
      <c r="A744" s="262"/>
      <c r="B744" s="262"/>
      <c r="C744" s="262"/>
      <c r="D744" s="253"/>
      <c r="E744" s="333"/>
      <c r="F744" s="333"/>
      <c r="G744" s="333"/>
      <c r="H744" s="333"/>
      <c r="I744" s="334"/>
      <c r="J744" s="333"/>
      <c r="K744" s="333"/>
      <c r="L744" s="334"/>
      <c r="M744" s="253"/>
      <c r="N744" s="253"/>
      <c r="O744" s="253"/>
      <c r="P744" s="253"/>
      <c r="Q744" s="253"/>
      <c r="R744" s="253"/>
      <c r="S744" s="253"/>
      <c r="T744" s="253"/>
      <c r="U744" s="253"/>
      <c r="V744" s="253"/>
      <c r="W744" s="253"/>
      <c r="X744" s="253"/>
      <c r="Y744" s="253"/>
      <c r="Z744" s="253"/>
      <c r="AA744" s="253"/>
      <c r="AB744" s="253"/>
    </row>
    <row r="745">
      <c r="A745" s="262"/>
      <c r="B745" s="262"/>
      <c r="C745" s="262"/>
      <c r="D745" s="253"/>
      <c r="E745" s="333"/>
      <c r="F745" s="333"/>
      <c r="G745" s="333"/>
      <c r="H745" s="333"/>
      <c r="I745" s="334"/>
      <c r="J745" s="333"/>
      <c r="K745" s="333"/>
      <c r="L745" s="334"/>
      <c r="M745" s="253"/>
      <c r="N745" s="253"/>
      <c r="O745" s="253"/>
      <c r="P745" s="253"/>
      <c r="Q745" s="253"/>
      <c r="R745" s="253"/>
      <c r="S745" s="253"/>
      <c r="T745" s="253"/>
      <c r="U745" s="253"/>
      <c r="V745" s="253"/>
      <c r="W745" s="253"/>
      <c r="X745" s="253"/>
      <c r="Y745" s="253"/>
      <c r="Z745" s="253"/>
      <c r="AA745" s="253"/>
      <c r="AB745" s="253"/>
    </row>
    <row r="746">
      <c r="A746" s="262"/>
      <c r="B746" s="262"/>
      <c r="C746" s="262"/>
      <c r="D746" s="253"/>
      <c r="E746" s="333"/>
      <c r="F746" s="333"/>
      <c r="G746" s="333"/>
      <c r="H746" s="333"/>
      <c r="I746" s="334"/>
      <c r="J746" s="333"/>
      <c r="K746" s="333"/>
      <c r="L746" s="334"/>
      <c r="M746" s="253"/>
      <c r="N746" s="253"/>
      <c r="O746" s="253"/>
      <c r="P746" s="253"/>
      <c r="Q746" s="253"/>
      <c r="R746" s="253"/>
      <c r="S746" s="253"/>
      <c r="T746" s="253"/>
      <c r="U746" s="253"/>
      <c r="V746" s="253"/>
      <c r="W746" s="253"/>
      <c r="X746" s="253"/>
      <c r="Y746" s="253"/>
      <c r="Z746" s="253"/>
      <c r="AA746" s="253"/>
      <c r="AB746" s="253"/>
    </row>
    <row r="747">
      <c r="A747" s="262"/>
      <c r="B747" s="262"/>
      <c r="C747" s="262"/>
      <c r="D747" s="253"/>
      <c r="E747" s="333"/>
      <c r="F747" s="333"/>
      <c r="G747" s="333"/>
      <c r="H747" s="333"/>
      <c r="I747" s="334"/>
      <c r="J747" s="333"/>
      <c r="K747" s="333"/>
      <c r="L747" s="334"/>
      <c r="M747" s="253"/>
      <c r="N747" s="253"/>
      <c r="O747" s="253"/>
      <c r="P747" s="253"/>
      <c r="Q747" s="253"/>
      <c r="R747" s="253"/>
      <c r="S747" s="253"/>
      <c r="T747" s="253"/>
      <c r="U747" s="253"/>
      <c r="V747" s="253"/>
      <c r="W747" s="253"/>
      <c r="X747" s="253"/>
      <c r="Y747" s="253"/>
      <c r="Z747" s="253"/>
      <c r="AA747" s="253"/>
      <c r="AB747" s="253"/>
    </row>
    <row r="748">
      <c r="A748" s="262"/>
      <c r="B748" s="262"/>
      <c r="C748" s="262"/>
      <c r="D748" s="253"/>
      <c r="E748" s="333"/>
      <c r="F748" s="333"/>
      <c r="G748" s="333"/>
      <c r="H748" s="333"/>
      <c r="I748" s="334"/>
      <c r="J748" s="333"/>
      <c r="K748" s="333"/>
      <c r="L748" s="334"/>
      <c r="M748" s="253"/>
      <c r="N748" s="253"/>
      <c r="O748" s="253"/>
      <c r="P748" s="253"/>
      <c r="Q748" s="253"/>
      <c r="R748" s="253"/>
      <c r="S748" s="253"/>
      <c r="T748" s="253"/>
      <c r="U748" s="253"/>
      <c r="V748" s="253"/>
      <c r="W748" s="253"/>
      <c r="X748" s="253"/>
      <c r="Y748" s="253"/>
      <c r="Z748" s="253"/>
      <c r="AA748" s="253"/>
      <c r="AB748" s="253"/>
    </row>
    <row r="749">
      <c r="A749" s="262"/>
      <c r="B749" s="262"/>
      <c r="C749" s="262"/>
      <c r="D749" s="253"/>
      <c r="E749" s="333"/>
      <c r="F749" s="333"/>
      <c r="G749" s="333"/>
      <c r="H749" s="333"/>
      <c r="I749" s="334"/>
      <c r="J749" s="333"/>
      <c r="K749" s="333"/>
      <c r="L749" s="334"/>
      <c r="M749" s="253"/>
      <c r="N749" s="253"/>
      <c r="O749" s="253"/>
      <c r="P749" s="253"/>
      <c r="Q749" s="253"/>
      <c r="R749" s="253"/>
      <c r="S749" s="253"/>
      <c r="T749" s="253"/>
      <c r="U749" s="253"/>
      <c r="V749" s="253"/>
      <c r="W749" s="253"/>
      <c r="X749" s="253"/>
      <c r="Y749" s="253"/>
      <c r="Z749" s="253"/>
      <c r="AA749" s="253"/>
      <c r="AB749" s="253"/>
    </row>
    <row r="750">
      <c r="A750" s="262"/>
      <c r="B750" s="262"/>
      <c r="C750" s="262"/>
      <c r="D750" s="253"/>
      <c r="E750" s="333"/>
      <c r="F750" s="333"/>
      <c r="G750" s="333"/>
      <c r="H750" s="333"/>
      <c r="I750" s="334"/>
      <c r="J750" s="333"/>
      <c r="K750" s="333"/>
      <c r="L750" s="334"/>
      <c r="M750" s="253"/>
      <c r="N750" s="253"/>
      <c r="O750" s="253"/>
      <c r="P750" s="253"/>
      <c r="Q750" s="253"/>
      <c r="R750" s="253"/>
      <c r="S750" s="253"/>
      <c r="T750" s="253"/>
      <c r="U750" s="253"/>
      <c r="V750" s="253"/>
      <c r="W750" s="253"/>
      <c r="X750" s="253"/>
      <c r="Y750" s="253"/>
      <c r="Z750" s="253"/>
      <c r="AA750" s="253"/>
      <c r="AB750" s="253"/>
    </row>
    <row r="751">
      <c r="A751" s="262"/>
      <c r="B751" s="262"/>
      <c r="C751" s="262"/>
      <c r="D751" s="253"/>
      <c r="E751" s="333"/>
      <c r="F751" s="333"/>
      <c r="G751" s="333"/>
      <c r="H751" s="333"/>
      <c r="I751" s="334"/>
      <c r="J751" s="333"/>
      <c r="K751" s="333"/>
      <c r="L751" s="334"/>
      <c r="M751" s="253"/>
      <c r="N751" s="253"/>
      <c r="O751" s="253"/>
      <c r="P751" s="253"/>
      <c r="Q751" s="253"/>
      <c r="R751" s="253"/>
      <c r="S751" s="253"/>
      <c r="T751" s="253"/>
      <c r="U751" s="253"/>
      <c r="V751" s="253"/>
      <c r="W751" s="253"/>
      <c r="X751" s="253"/>
      <c r="Y751" s="253"/>
      <c r="Z751" s="253"/>
      <c r="AA751" s="253"/>
      <c r="AB751" s="253"/>
    </row>
    <row r="752">
      <c r="A752" s="262"/>
      <c r="B752" s="262"/>
      <c r="C752" s="262"/>
      <c r="D752" s="253"/>
      <c r="E752" s="333"/>
      <c r="F752" s="333"/>
      <c r="G752" s="333"/>
      <c r="H752" s="333"/>
      <c r="I752" s="334"/>
      <c r="J752" s="333"/>
      <c r="K752" s="333"/>
      <c r="L752" s="334"/>
      <c r="M752" s="253"/>
      <c r="N752" s="253"/>
      <c r="O752" s="253"/>
      <c r="P752" s="253"/>
      <c r="Q752" s="253"/>
      <c r="R752" s="253"/>
      <c r="S752" s="253"/>
      <c r="T752" s="253"/>
      <c r="U752" s="253"/>
      <c r="V752" s="253"/>
      <c r="W752" s="253"/>
      <c r="X752" s="253"/>
      <c r="Y752" s="253"/>
      <c r="Z752" s="253"/>
      <c r="AA752" s="253"/>
      <c r="AB752" s="253"/>
    </row>
    <row r="753">
      <c r="A753" s="262"/>
      <c r="B753" s="262"/>
      <c r="C753" s="262"/>
      <c r="D753" s="253"/>
      <c r="E753" s="333"/>
      <c r="F753" s="333"/>
      <c r="G753" s="333"/>
      <c r="H753" s="333"/>
      <c r="I753" s="334"/>
      <c r="J753" s="333"/>
      <c r="K753" s="333"/>
      <c r="L753" s="334"/>
      <c r="M753" s="253"/>
      <c r="N753" s="253"/>
      <c r="O753" s="253"/>
      <c r="P753" s="253"/>
      <c r="Q753" s="253"/>
      <c r="R753" s="253"/>
      <c r="S753" s="253"/>
      <c r="T753" s="253"/>
      <c r="U753" s="253"/>
      <c r="V753" s="253"/>
      <c r="W753" s="253"/>
      <c r="X753" s="253"/>
      <c r="Y753" s="253"/>
      <c r="Z753" s="253"/>
      <c r="AA753" s="253"/>
      <c r="AB753" s="253"/>
    </row>
    <row r="754">
      <c r="A754" s="262"/>
      <c r="B754" s="262"/>
      <c r="C754" s="262"/>
      <c r="D754" s="253"/>
      <c r="E754" s="333"/>
      <c r="F754" s="333"/>
      <c r="G754" s="333"/>
      <c r="H754" s="333"/>
      <c r="I754" s="334"/>
      <c r="J754" s="333"/>
      <c r="K754" s="333"/>
      <c r="L754" s="334"/>
      <c r="M754" s="253"/>
      <c r="N754" s="253"/>
      <c r="O754" s="253"/>
      <c r="P754" s="253"/>
      <c r="Q754" s="253"/>
      <c r="R754" s="253"/>
      <c r="S754" s="253"/>
      <c r="T754" s="253"/>
      <c r="U754" s="253"/>
      <c r="V754" s="253"/>
      <c r="W754" s="253"/>
      <c r="X754" s="253"/>
      <c r="Y754" s="253"/>
      <c r="Z754" s="253"/>
      <c r="AA754" s="253"/>
      <c r="AB754" s="253"/>
    </row>
    <row r="755">
      <c r="A755" s="262"/>
      <c r="B755" s="262"/>
      <c r="C755" s="262"/>
      <c r="D755" s="253"/>
      <c r="E755" s="333"/>
      <c r="F755" s="333"/>
      <c r="G755" s="333"/>
      <c r="H755" s="333"/>
      <c r="I755" s="334"/>
      <c r="J755" s="333"/>
      <c r="K755" s="333"/>
      <c r="L755" s="334"/>
      <c r="M755" s="253"/>
      <c r="N755" s="253"/>
      <c r="O755" s="253"/>
      <c r="P755" s="253"/>
      <c r="Q755" s="253"/>
      <c r="R755" s="253"/>
      <c r="S755" s="253"/>
      <c r="T755" s="253"/>
      <c r="U755" s="253"/>
      <c r="V755" s="253"/>
      <c r="W755" s="253"/>
      <c r="X755" s="253"/>
      <c r="Y755" s="253"/>
      <c r="Z755" s="253"/>
      <c r="AA755" s="253"/>
      <c r="AB755" s="253"/>
    </row>
    <row r="756">
      <c r="A756" s="262"/>
      <c r="B756" s="262"/>
      <c r="C756" s="262"/>
      <c r="D756" s="253"/>
      <c r="E756" s="333"/>
      <c r="F756" s="333"/>
      <c r="G756" s="333"/>
      <c r="H756" s="333"/>
      <c r="I756" s="334"/>
      <c r="J756" s="333"/>
      <c r="K756" s="333"/>
      <c r="L756" s="334"/>
      <c r="M756" s="253"/>
      <c r="N756" s="253"/>
      <c r="O756" s="253"/>
      <c r="P756" s="253"/>
      <c r="Q756" s="253"/>
      <c r="R756" s="253"/>
      <c r="S756" s="253"/>
      <c r="T756" s="253"/>
      <c r="U756" s="253"/>
      <c r="V756" s="253"/>
      <c r="W756" s="253"/>
      <c r="X756" s="253"/>
      <c r="Y756" s="253"/>
      <c r="Z756" s="253"/>
      <c r="AA756" s="253"/>
      <c r="AB756" s="253"/>
    </row>
    <row r="757">
      <c r="A757" s="262"/>
      <c r="B757" s="262"/>
      <c r="C757" s="262"/>
      <c r="D757" s="253"/>
      <c r="E757" s="333"/>
      <c r="F757" s="333"/>
      <c r="G757" s="333"/>
      <c r="H757" s="333"/>
      <c r="I757" s="334"/>
      <c r="J757" s="333"/>
      <c r="K757" s="333"/>
      <c r="L757" s="334"/>
      <c r="M757" s="253"/>
      <c r="N757" s="253"/>
      <c r="O757" s="253"/>
      <c r="P757" s="253"/>
      <c r="Q757" s="253"/>
      <c r="R757" s="253"/>
      <c r="S757" s="253"/>
      <c r="T757" s="253"/>
      <c r="U757" s="253"/>
      <c r="V757" s="253"/>
      <c r="W757" s="253"/>
      <c r="X757" s="253"/>
      <c r="Y757" s="253"/>
      <c r="Z757" s="253"/>
      <c r="AA757" s="253"/>
      <c r="AB757" s="253"/>
    </row>
    <row r="758">
      <c r="A758" s="262"/>
      <c r="B758" s="262"/>
      <c r="C758" s="262"/>
      <c r="D758" s="253"/>
      <c r="E758" s="333"/>
      <c r="F758" s="333"/>
      <c r="G758" s="333"/>
      <c r="H758" s="333"/>
      <c r="I758" s="334"/>
      <c r="J758" s="333"/>
      <c r="K758" s="333"/>
      <c r="L758" s="334"/>
      <c r="M758" s="253"/>
      <c r="N758" s="253"/>
      <c r="O758" s="253"/>
      <c r="P758" s="253"/>
      <c r="Q758" s="253"/>
      <c r="R758" s="253"/>
      <c r="S758" s="253"/>
      <c r="T758" s="253"/>
      <c r="U758" s="253"/>
      <c r="V758" s="253"/>
      <c r="W758" s="253"/>
      <c r="X758" s="253"/>
      <c r="Y758" s="253"/>
      <c r="Z758" s="253"/>
      <c r="AA758" s="253"/>
      <c r="AB758" s="253"/>
    </row>
    <row r="759">
      <c r="A759" s="262"/>
      <c r="B759" s="262"/>
      <c r="C759" s="262"/>
      <c r="D759" s="253"/>
      <c r="E759" s="333"/>
      <c r="F759" s="333"/>
      <c r="G759" s="333"/>
      <c r="H759" s="333"/>
      <c r="I759" s="334"/>
      <c r="J759" s="333"/>
      <c r="K759" s="333"/>
      <c r="L759" s="334"/>
      <c r="M759" s="253"/>
      <c r="N759" s="253"/>
      <c r="O759" s="253"/>
      <c r="P759" s="253"/>
      <c r="Q759" s="253"/>
      <c r="R759" s="253"/>
      <c r="S759" s="253"/>
      <c r="T759" s="253"/>
      <c r="U759" s="253"/>
      <c r="V759" s="253"/>
      <c r="W759" s="253"/>
      <c r="X759" s="253"/>
      <c r="Y759" s="253"/>
      <c r="Z759" s="253"/>
      <c r="AA759" s="253"/>
      <c r="AB759" s="253"/>
    </row>
    <row r="760">
      <c r="A760" s="262"/>
      <c r="B760" s="262"/>
      <c r="C760" s="262"/>
      <c r="D760" s="253"/>
      <c r="E760" s="333"/>
      <c r="F760" s="333"/>
      <c r="G760" s="333"/>
      <c r="H760" s="333"/>
      <c r="I760" s="334"/>
      <c r="J760" s="333"/>
      <c r="K760" s="333"/>
      <c r="L760" s="334"/>
      <c r="M760" s="253"/>
      <c r="N760" s="253"/>
      <c r="O760" s="253"/>
      <c r="P760" s="253"/>
      <c r="Q760" s="253"/>
      <c r="R760" s="253"/>
      <c r="S760" s="253"/>
      <c r="T760" s="253"/>
      <c r="U760" s="253"/>
      <c r="V760" s="253"/>
      <c r="W760" s="253"/>
      <c r="X760" s="253"/>
      <c r="Y760" s="253"/>
      <c r="Z760" s="253"/>
      <c r="AA760" s="253"/>
      <c r="AB760" s="253"/>
    </row>
    <row r="761">
      <c r="A761" s="262"/>
      <c r="B761" s="262"/>
      <c r="C761" s="262"/>
      <c r="D761" s="253"/>
      <c r="E761" s="333"/>
      <c r="F761" s="333"/>
      <c r="G761" s="333"/>
      <c r="H761" s="333"/>
      <c r="I761" s="334"/>
      <c r="J761" s="333"/>
      <c r="K761" s="333"/>
      <c r="L761" s="334"/>
      <c r="M761" s="253"/>
      <c r="N761" s="253"/>
      <c r="O761" s="253"/>
      <c r="P761" s="253"/>
      <c r="Q761" s="253"/>
      <c r="R761" s="253"/>
      <c r="S761" s="253"/>
      <c r="T761" s="253"/>
      <c r="U761" s="253"/>
      <c r="V761" s="253"/>
      <c r="W761" s="253"/>
      <c r="X761" s="253"/>
      <c r="Y761" s="253"/>
      <c r="Z761" s="253"/>
      <c r="AA761" s="253"/>
      <c r="AB761" s="253"/>
    </row>
    <row r="762">
      <c r="A762" s="262"/>
      <c r="B762" s="262"/>
      <c r="C762" s="262"/>
      <c r="D762" s="253"/>
      <c r="E762" s="333"/>
      <c r="F762" s="333"/>
      <c r="G762" s="333"/>
      <c r="H762" s="333"/>
      <c r="I762" s="334"/>
      <c r="J762" s="333"/>
      <c r="K762" s="333"/>
      <c r="L762" s="334"/>
      <c r="M762" s="253"/>
      <c r="N762" s="253"/>
      <c r="O762" s="253"/>
      <c r="P762" s="253"/>
      <c r="Q762" s="253"/>
      <c r="R762" s="253"/>
      <c r="S762" s="253"/>
      <c r="T762" s="253"/>
      <c r="U762" s="253"/>
      <c r="V762" s="253"/>
      <c r="W762" s="253"/>
      <c r="X762" s="253"/>
      <c r="Y762" s="253"/>
      <c r="Z762" s="253"/>
      <c r="AA762" s="253"/>
      <c r="AB762" s="253"/>
    </row>
    <row r="763">
      <c r="A763" s="262"/>
      <c r="B763" s="262"/>
      <c r="C763" s="262"/>
      <c r="D763" s="253"/>
      <c r="E763" s="333"/>
      <c r="F763" s="333"/>
      <c r="G763" s="333"/>
      <c r="H763" s="333"/>
      <c r="I763" s="334"/>
      <c r="J763" s="333"/>
      <c r="K763" s="333"/>
      <c r="L763" s="334"/>
      <c r="M763" s="253"/>
      <c r="N763" s="253"/>
      <c r="O763" s="253"/>
      <c r="P763" s="253"/>
      <c r="Q763" s="253"/>
      <c r="R763" s="253"/>
      <c r="S763" s="253"/>
      <c r="T763" s="253"/>
      <c r="U763" s="253"/>
      <c r="V763" s="253"/>
      <c r="W763" s="253"/>
      <c r="X763" s="253"/>
      <c r="Y763" s="253"/>
      <c r="Z763" s="253"/>
      <c r="AA763" s="253"/>
      <c r="AB763" s="253"/>
    </row>
    <row r="764">
      <c r="A764" s="262"/>
      <c r="B764" s="262"/>
      <c r="C764" s="262"/>
      <c r="D764" s="253"/>
      <c r="E764" s="333"/>
      <c r="F764" s="333"/>
      <c r="G764" s="333"/>
      <c r="H764" s="333"/>
      <c r="I764" s="334"/>
      <c r="J764" s="333"/>
      <c r="K764" s="333"/>
      <c r="L764" s="334"/>
      <c r="M764" s="253"/>
      <c r="N764" s="253"/>
      <c r="O764" s="253"/>
      <c r="P764" s="253"/>
      <c r="Q764" s="253"/>
      <c r="R764" s="253"/>
      <c r="S764" s="253"/>
      <c r="T764" s="253"/>
      <c r="U764" s="253"/>
      <c r="V764" s="253"/>
      <c r="W764" s="253"/>
      <c r="X764" s="253"/>
      <c r="Y764" s="253"/>
      <c r="Z764" s="253"/>
      <c r="AA764" s="253"/>
      <c r="AB764" s="253"/>
    </row>
    <row r="765">
      <c r="A765" s="262"/>
      <c r="B765" s="262"/>
      <c r="C765" s="262"/>
      <c r="D765" s="253"/>
      <c r="E765" s="333"/>
      <c r="F765" s="333"/>
      <c r="G765" s="333"/>
      <c r="H765" s="333"/>
      <c r="I765" s="334"/>
      <c r="J765" s="333"/>
      <c r="K765" s="333"/>
      <c r="L765" s="334"/>
      <c r="M765" s="253"/>
      <c r="N765" s="253"/>
      <c r="O765" s="253"/>
      <c r="P765" s="253"/>
      <c r="Q765" s="253"/>
      <c r="R765" s="253"/>
      <c r="S765" s="253"/>
      <c r="T765" s="253"/>
      <c r="U765" s="253"/>
      <c r="V765" s="253"/>
      <c r="W765" s="253"/>
      <c r="X765" s="253"/>
      <c r="Y765" s="253"/>
      <c r="Z765" s="253"/>
      <c r="AA765" s="253"/>
      <c r="AB765" s="253"/>
    </row>
    <row r="766">
      <c r="A766" s="262"/>
      <c r="B766" s="262"/>
      <c r="C766" s="262"/>
      <c r="D766" s="253"/>
      <c r="E766" s="333"/>
      <c r="F766" s="333"/>
      <c r="G766" s="333"/>
      <c r="H766" s="333"/>
      <c r="I766" s="334"/>
      <c r="J766" s="333"/>
      <c r="K766" s="333"/>
      <c r="L766" s="334"/>
      <c r="M766" s="253"/>
      <c r="N766" s="253"/>
      <c r="O766" s="253"/>
      <c r="P766" s="253"/>
      <c r="Q766" s="253"/>
      <c r="R766" s="253"/>
      <c r="S766" s="253"/>
      <c r="T766" s="253"/>
      <c r="U766" s="253"/>
      <c r="V766" s="253"/>
      <c r="W766" s="253"/>
      <c r="X766" s="253"/>
      <c r="Y766" s="253"/>
      <c r="Z766" s="253"/>
      <c r="AA766" s="253"/>
      <c r="AB766" s="253"/>
    </row>
    <row r="767">
      <c r="A767" s="262"/>
      <c r="B767" s="262"/>
      <c r="C767" s="262"/>
      <c r="D767" s="253"/>
      <c r="E767" s="333"/>
      <c r="F767" s="333"/>
      <c r="G767" s="333"/>
      <c r="H767" s="333"/>
      <c r="I767" s="334"/>
      <c r="J767" s="333"/>
      <c r="K767" s="333"/>
      <c r="L767" s="334"/>
      <c r="M767" s="253"/>
      <c r="N767" s="253"/>
      <c r="O767" s="253"/>
      <c r="P767" s="253"/>
      <c r="Q767" s="253"/>
      <c r="R767" s="253"/>
      <c r="S767" s="253"/>
      <c r="T767" s="253"/>
      <c r="U767" s="253"/>
      <c r="V767" s="253"/>
      <c r="W767" s="253"/>
      <c r="X767" s="253"/>
      <c r="Y767" s="253"/>
      <c r="Z767" s="253"/>
      <c r="AA767" s="253"/>
      <c r="AB767" s="253"/>
    </row>
    <row r="768">
      <c r="A768" s="262"/>
      <c r="B768" s="262"/>
      <c r="C768" s="262"/>
      <c r="D768" s="253"/>
      <c r="E768" s="333"/>
      <c r="F768" s="333"/>
      <c r="G768" s="333"/>
      <c r="H768" s="333"/>
      <c r="I768" s="334"/>
      <c r="J768" s="333"/>
      <c r="K768" s="333"/>
      <c r="L768" s="334"/>
      <c r="M768" s="253"/>
      <c r="N768" s="253"/>
      <c r="O768" s="253"/>
      <c r="P768" s="253"/>
      <c r="Q768" s="253"/>
      <c r="R768" s="253"/>
      <c r="S768" s="253"/>
      <c r="T768" s="253"/>
      <c r="U768" s="253"/>
      <c r="V768" s="253"/>
      <c r="W768" s="253"/>
      <c r="X768" s="253"/>
      <c r="Y768" s="253"/>
      <c r="Z768" s="253"/>
      <c r="AA768" s="253"/>
      <c r="AB768" s="253"/>
    </row>
    <row r="769">
      <c r="A769" s="262"/>
      <c r="B769" s="262"/>
      <c r="C769" s="262"/>
      <c r="D769" s="253"/>
      <c r="E769" s="333"/>
      <c r="F769" s="333"/>
      <c r="G769" s="333"/>
      <c r="H769" s="333"/>
      <c r="I769" s="334"/>
      <c r="J769" s="333"/>
      <c r="K769" s="333"/>
      <c r="L769" s="334"/>
      <c r="M769" s="253"/>
      <c r="N769" s="253"/>
      <c r="O769" s="253"/>
      <c r="P769" s="253"/>
      <c r="Q769" s="253"/>
      <c r="R769" s="253"/>
      <c r="S769" s="253"/>
      <c r="T769" s="253"/>
      <c r="U769" s="253"/>
      <c r="V769" s="253"/>
      <c r="W769" s="253"/>
      <c r="X769" s="253"/>
      <c r="Y769" s="253"/>
      <c r="Z769" s="253"/>
      <c r="AA769" s="253"/>
      <c r="AB769" s="253"/>
    </row>
    <row r="770">
      <c r="A770" s="262"/>
      <c r="B770" s="262"/>
      <c r="C770" s="262"/>
      <c r="D770" s="253"/>
      <c r="E770" s="333"/>
      <c r="F770" s="333"/>
      <c r="G770" s="333"/>
      <c r="H770" s="333"/>
      <c r="I770" s="334"/>
      <c r="J770" s="333"/>
      <c r="K770" s="333"/>
      <c r="L770" s="334"/>
      <c r="M770" s="253"/>
      <c r="N770" s="253"/>
      <c r="O770" s="253"/>
      <c r="P770" s="253"/>
      <c r="Q770" s="253"/>
      <c r="R770" s="253"/>
      <c r="S770" s="253"/>
      <c r="T770" s="253"/>
      <c r="U770" s="253"/>
      <c r="V770" s="253"/>
      <c r="W770" s="253"/>
      <c r="X770" s="253"/>
      <c r="Y770" s="253"/>
      <c r="Z770" s="253"/>
      <c r="AA770" s="253"/>
      <c r="AB770" s="253"/>
    </row>
    <row r="771">
      <c r="A771" s="262"/>
      <c r="B771" s="262"/>
      <c r="C771" s="262"/>
      <c r="D771" s="253"/>
      <c r="E771" s="333"/>
      <c r="F771" s="333"/>
      <c r="G771" s="333"/>
      <c r="H771" s="333"/>
      <c r="I771" s="334"/>
      <c r="J771" s="333"/>
      <c r="K771" s="333"/>
      <c r="L771" s="334"/>
      <c r="M771" s="253"/>
      <c r="N771" s="253"/>
      <c r="O771" s="253"/>
      <c r="P771" s="253"/>
      <c r="Q771" s="253"/>
      <c r="R771" s="253"/>
      <c r="S771" s="253"/>
      <c r="T771" s="253"/>
      <c r="U771" s="253"/>
      <c r="V771" s="253"/>
      <c r="W771" s="253"/>
      <c r="X771" s="253"/>
      <c r="Y771" s="253"/>
      <c r="Z771" s="253"/>
      <c r="AA771" s="253"/>
      <c r="AB771" s="253"/>
    </row>
    <row r="772">
      <c r="A772" s="262"/>
      <c r="B772" s="262"/>
      <c r="C772" s="262"/>
      <c r="D772" s="253"/>
      <c r="E772" s="333"/>
      <c r="F772" s="333"/>
      <c r="G772" s="333"/>
      <c r="H772" s="333"/>
      <c r="I772" s="334"/>
      <c r="J772" s="333"/>
      <c r="K772" s="333"/>
      <c r="L772" s="334"/>
      <c r="M772" s="253"/>
      <c r="N772" s="253"/>
      <c r="O772" s="253"/>
      <c r="P772" s="253"/>
      <c r="Q772" s="253"/>
      <c r="R772" s="253"/>
      <c r="S772" s="253"/>
      <c r="T772" s="253"/>
      <c r="U772" s="253"/>
      <c r="V772" s="253"/>
      <c r="W772" s="253"/>
      <c r="X772" s="253"/>
      <c r="Y772" s="253"/>
      <c r="Z772" s="253"/>
      <c r="AA772" s="253"/>
      <c r="AB772" s="253"/>
    </row>
    <row r="773">
      <c r="A773" s="262"/>
      <c r="B773" s="262"/>
      <c r="C773" s="262"/>
      <c r="D773" s="253"/>
      <c r="E773" s="333"/>
      <c r="F773" s="333"/>
      <c r="G773" s="333"/>
      <c r="H773" s="333"/>
      <c r="I773" s="334"/>
      <c r="J773" s="333"/>
      <c r="K773" s="333"/>
      <c r="L773" s="334"/>
      <c r="M773" s="253"/>
      <c r="N773" s="253"/>
      <c r="O773" s="253"/>
      <c r="P773" s="253"/>
      <c r="Q773" s="253"/>
      <c r="R773" s="253"/>
      <c r="S773" s="253"/>
      <c r="T773" s="253"/>
      <c r="U773" s="253"/>
      <c r="V773" s="253"/>
      <c r="W773" s="253"/>
      <c r="X773" s="253"/>
      <c r="Y773" s="253"/>
      <c r="Z773" s="253"/>
      <c r="AA773" s="253"/>
      <c r="AB773" s="253"/>
    </row>
    <row r="774">
      <c r="A774" s="262"/>
      <c r="B774" s="262"/>
      <c r="C774" s="262"/>
      <c r="D774" s="253"/>
      <c r="E774" s="333"/>
      <c r="F774" s="333"/>
      <c r="G774" s="333"/>
      <c r="H774" s="333"/>
      <c r="I774" s="334"/>
      <c r="J774" s="333"/>
      <c r="K774" s="333"/>
      <c r="L774" s="334"/>
      <c r="M774" s="253"/>
      <c r="N774" s="253"/>
      <c r="O774" s="253"/>
      <c r="P774" s="253"/>
      <c r="Q774" s="253"/>
      <c r="R774" s="253"/>
      <c r="S774" s="253"/>
      <c r="T774" s="253"/>
      <c r="U774" s="253"/>
      <c r="V774" s="253"/>
      <c r="W774" s="253"/>
      <c r="X774" s="253"/>
      <c r="Y774" s="253"/>
      <c r="Z774" s="253"/>
      <c r="AA774" s="253"/>
      <c r="AB774" s="253"/>
    </row>
    <row r="775">
      <c r="A775" s="262"/>
      <c r="B775" s="262"/>
      <c r="C775" s="262"/>
      <c r="D775" s="253"/>
      <c r="E775" s="333"/>
      <c r="F775" s="333"/>
      <c r="G775" s="333"/>
      <c r="H775" s="333"/>
      <c r="I775" s="334"/>
      <c r="J775" s="333"/>
      <c r="K775" s="333"/>
      <c r="L775" s="334"/>
      <c r="M775" s="253"/>
      <c r="N775" s="253"/>
      <c r="O775" s="253"/>
      <c r="P775" s="253"/>
      <c r="Q775" s="253"/>
      <c r="R775" s="253"/>
      <c r="S775" s="253"/>
      <c r="T775" s="253"/>
      <c r="U775" s="253"/>
      <c r="V775" s="253"/>
      <c r="W775" s="253"/>
      <c r="X775" s="253"/>
      <c r="Y775" s="253"/>
      <c r="Z775" s="253"/>
      <c r="AA775" s="253"/>
      <c r="AB775" s="253"/>
    </row>
    <row r="776">
      <c r="A776" s="262"/>
      <c r="B776" s="262"/>
      <c r="C776" s="262"/>
      <c r="D776" s="253"/>
      <c r="E776" s="333"/>
      <c r="F776" s="333"/>
      <c r="G776" s="333"/>
      <c r="H776" s="333"/>
      <c r="I776" s="334"/>
      <c r="J776" s="333"/>
      <c r="K776" s="333"/>
      <c r="L776" s="334"/>
      <c r="M776" s="253"/>
      <c r="N776" s="253"/>
      <c r="O776" s="253"/>
      <c r="P776" s="253"/>
      <c r="Q776" s="253"/>
      <c r="R776" s="253"/>
      <c r="S776" s="253"/>
      <c r="T776" s="253"/>
      <c r="U776" s="253"/>
      <c r="V776" s="253"/>
      <c r="W776" s="253"/>
      <c r="X776" s="253"/>
      <c r="Y776" s="253"/>
      <c r="Z776" s="253"/>
      <c r="AA776" s="253"/>
      <c r="AB776" s="253"/>
    </row>
    <row r="777">
      <c r="A777" s="262"/>
      <c r="B777" s="262"/>
      <c r="C777" s="262"/>
      <c r="D777" s="253"/>
      <c r="E777" s="333"/>
      <c r="F777" s="333"/>
      <c r="G777" s="333"/>
      <c r="H777" s="333"/>
      <c r="I777" s="334"/>
      <c r="J777" s="333"/>
      <c r="K777" s="333"/>
      <c r="L777" s="334"/>
      <c r="M777" s="253"/>
      <c r="N777" s="253"/>
      <c r="O777" s="253"/>
      <c r="P777" s="253"/>
      <c r="Q777" s="253"/>
      <c r="R777" s="253"/>
      <c r="S777" s="253"/>
      <c r="T777" s="253"/>
      <c r="U777" s="253"/>
      <c r="V777" s="253"/>
      <c r="W777" s="253"/>
      <c r="X777" s="253"/>
      <c r="Y777" s="253"/>
      <c r="Z777" s="253"/>
      <c r="AA777" s="253"/>
      <c r="AB777" s="253"/>
    </row>
    <row r="778">
      <c r="A778" s="262"/>
      <c r="B778" s="262"/>
      <c r="C778" s="262"/>
      <c r="D778" s="253"/>
      <c r="E778" s="333"/>
      <c r="F778" s="333"/>
      <c r="G778" s="333"/>
      <c r="H778" s="333"/>
      <c r="I778" s="334"/>
      <c r="J778" s="333"/>
      <c r="K778" s="333"/>
      <c r="L778" s="334"/>
      <c r="M778" s="253"/>
      <c r="N778" s="253"/>
      <c r="O778" s="253"/>
      <c r="P778" s="253"/>
      <c r="Q778" s="253"/>
      <c r="R778" s="253"/>
      <c r="S778" s="253"/>
      <c r="T778" s="253"/>
      <c r="U778" s="253"/>
      <c r="V778" s="253"/>
      <c r="W778" s="253"/>
      <c r="X778" s="253"/>
      <c r="Y778" s="253"/>
      <c r="Z778" s="253"/>
      <c r="AA778" s="253"/>
      <c r="AB778" s="253"/>
    </row>
    <row r="779">
      <c r="A779" s="262"/>
      <c r="B779" s="262"/>
      <c r="C779" s="262"/>
      <c r="D779" s="253"/>
      <c r="E779" s="333"/>
      <c r="F779" s="333"/>
      <c r="G779" s="333"/>
      <c r="H779" s="333"/>
      <c r="I779" s="334"/>
      <c r="J779" s="333"/>
      <c r="K779" s="333"/>
      <c r="L779" s="334"/>
      <c r="M779" s="253"/>
      <c r="N779" s="253"/>
      <c r="O779" s="253"/>
      <c r="P779" s="253"/>
      <c r="Q779" s="253"/>
      <c r="R779" s="253"/>
      <c r="S779" s="253"/>
      <c r="T779" s="253"/>
      <c r="U779" s="253"/>
      <c r="V779" s="253"/>
      <c r="W779" s="253"/>
      <c r="X779" s="253"/>
      <c r="Y779" s="253"/>
      <c r="Z779" s="253"/>
      <c r="AA779" s="253"/>
      <c r="AB779" s="253"/>
    </row>
    <row r="780">
      <c r="A780" s="262"/>
      <c r="B780" s="262"/>
      <c r="C780" s="262"/>
      <c r="D780" s="253"/>
      <c r="E780" s="333"/>
      <c r="F780" s="333"/>
      <c r="G780" s="333"/>
      <c r="H780" s="333"/>
      <c r="I780" s="334"/>
      <c r="J780" s="333"/>
      <c r="K780" s="333"/>
      <c r="L780" s="334"/>
      <c r="M780" s="253"/>
      <c r="N780" s="253"/>
      <c r="O780" s="253"/>
      <c r="P780" s="253"/>
      <c r="Q780" s="253"/>
      <c r="R780" s="253"/>
      <c r="S780" s="253"/>
      <c r="T780" s="253"/>
      <c r="U780" s="253"/>
      <c r="V780" s="253"/>
      <c r="W780" s="253"/>
      <c r="X780" s="253"/>
      <c r="Y780" s="253"/>
      <c r="Z780" s="253"/>
      <c r="AA780" s="253"/>
      <c r="AB780" s="253"/>
    </row>
    <row r="781">
      <c r="A781" s="262"/>
      <c r="B781" s="262"/>
      <c r="C781" s="262"/>
      <c r="D781" s="253"/>
      <c r="E781" s="333"/>
      <c r="F781" s="333"/>
      <c r="G781" s="333"/>
      <c r="H781" s="333"/>
      <c r="I781" s="334"/>
      <c r="J781" s="333"/>
      <c r="K781" s="333"/>
      <c r="L781" s="334"/>
      <c r="M781" s="253"/>
      <c r="N781" s="253"/>
      <c r="O781" s="253"/>
      <c r="P781" s="253"/>
      <c r="Q781" s="253"/>
      <c r="R781" s="253"/>
      <c r="S781" s="253"/>
      <c r="T781" s="253"/>
      <c r="U781" s="253"/>
      <c r="V781" s="253"/>
      <c r="W781" s="253"/>
      <c r="X781" s="253"/>
      <c r="Y781" s="253"/>
      <c r="Z781" s="253"/>
      <c r="AA781" s="253"/>
      <c r="AB781" s="253"/>
    </row>
    <row r="782">
      <c r="A782" s="262"/>
      <c r="B782" s="262"/>
      <c r="C782" s="262"/>
      <c r="D782" s="253"/>
      <c r="E782" s="333"/>
      <c r="F782" s="333"/>
      <c r="G782" s="333"/>
      <c r="H782" s="333"/>
      <c r="I782" s="334"/>
      <c r="J782" s="333"/>
      <c r="K782" s="333"/>
      <c r="L782" s="334"/>
      <c r="M782" s="253"/>
      <c r="N782" s="253"/>
      <c r="O782" s="253"/>
      <c r="P782" s="253"/>
      <c r="Q782" s="253"/>
      <c r="R782" s="253"/>
      <c r="S782" s="253"/>
      <c r="T782" s="253"/>
      <c r="U782" s="253"/>
      <c r="V782" s="253"/>
      <c r="W782" s="253"/>
      <c r="X782" s="253"/>
      <c r="Y782" s="253"/>
      <c r="Z782" s="253"/>
      <c r="AA782" s="253"/>
      <c r="AB782" s="253"/>
    </row>
    <row r="783">
      <c r="A783" s="262"/>
      <c r="B783" s="262"/>
      <c r="C783" s="262"/>
      <c r="D783" s="253"/>
      <c r="E783" s="333"/>
      <c r="F783" s="333"/>
      <c r="G783" s="333"/>
      <c r="H783" s="333"/>
      <c r="I783" s="334"/>
      <c r="J783" s="333"/>
      <c r="K783" s="333"/>
      <c r="L783" s="334"/>
      <c r="M783" s="253"/>
      <c r="N783" s="253"/>
      <c r="O783" s="253"/>
      <c r="P783" s="253"/>
      <c r="Q783" s="253"/>
      <c r="R783" s="253"/>
      <c r="S783" s="253"/>
      <c r="T783" s="253"/>
      <c r="U783" s="253"/>
      <c r="V783" s="253"/>
      <c r="W783" s="253"/>
      <c r="X783" s="253"/>
      <c r="Y783" s="253"/>
      <c r="Z783" s="253"/>
      <c r="AA783" s="253"/>
      <c r="AB783" s="253"/>
    </row>
    <row r="784">
      <c r="A784" s="262"/>
      <c r="B784" s="262"/>
      <c r="C784" s="262"/>
      <c r="D784" s="253"/>
      <c r="E784" s="333"/>
      <c r="F784" s="333"/>
      <c r="G784" s="333"/>
      <c r="H784" s="333"/>
      <c r="I784" s="334"/>
      <c r="J784" s="333"/>
      <c r="K784" s="333"/>
      <c r="L784" s="334"/>
      <c r="M784" s="253"/>
      <c r="N784" s="253"/>
      <c r="O784" s="253"/>
      <c r="P784" s="253"/>
      <c r="Q784" s="253"/>
      <c r="R784" s="253"/>
      <c r="S784" s="253"/>
      <c r="T784" s="253"/>
      <c r="U784" s="253"/>
      <c r="V784" s="253"/>
      <c r="W784" s="253"/>
      <c r="X784" s="253"/>
      <c r="Y784" s="253"/>
      <c r="Z784" s="253"/>
      <c r="AA784" s="253"/>
      <c r="AB784" s="253"/>
    </row>
    <row r="785">
      <c r="A785" s="262"/>
      <c r="B785" s="262"/>
      <c r="C785" s="262"/>
      <c r="D785" s="253"/>
      <c r="E785" s="333"/>
      <c r="F785" s="333"/>
      <c r="G785" s="333"/>
      <c r="H785" s="333"/>
      <c r="I785" s="334"/>
      <c r="J785" s="333"/>
      <c r="K785" s="333"/>
      <c r="L785" s="334"/>
      <c r="M785" s="253"/>
      <c r="N785" s="253"/>
      <c r="O785" s="253"/>
      <c r="P785" s="253"/>
      <c r="Q785" s="253"/>
      <c r="R785" s="253"/>
      <c r="S785" s="253"/>
      <c r="T785" s="253"/>
      <c r="U785" s="253"/>
      <c r="V785" s="253"/>
      <c r="W785" s="253"/>
      <c r="X785" s="253"/>
      <c r="Y785" s="253"/>
      <c r="Z785" s="253"/>
      <c r="AA785" s="253"/>
      <c r="AB785" s="253"/>
    </row>
    <row r="786">
      <c r="A786" s="262"/>
      <c r="B786" s="262"/>
      <c r="C786" s="262"/>
      <c r="D786" s="253"/>
      <c r="E786" s="333"/>
      <c r="F786" s="333"/>
      <c r="G786" s="333"/>
      <c r="H786" s="333"/>
      <c r="I786" s="334"/>
      <c r="J786" s="333"/>
      <c r="K786" s="333"/>
      <c r="L786" s="334"/>
      <c r="M786" s="253"/>
      <c r="N786" s="253"/>
      <c r="O786" s="253"/>
      <c r="P786" s="253"/>
      <c r="Q786" s="253"/>
      <c r="R786" s="253"/>
      <c r="S786" s="253"/>
      <c r="T786" s="253"/>
      <c r="U786" s="253"/>
      <c r="V786" s="253"/>
      <c r="W786" s="253"/>
      <c r="X786" s="253"/>
      <c r="Y786" s="253"/>
      <c r="Z786" s="253"/>
      <c r="AA786" s="253"/>
      <c r="AB786" s="253"/>
    </row>
    <row r="787">
      <c r="A787" s="262"/>
      <c r="B787" s="262"/>
      <c r="C787" s="262"/>
      <c r="D787" s="253"/>
      <c r="E787" s="333"/>
      <c r="F787" s="333"/>
      <c r="G787" s="333"/>
      <c r="H787" s="333"/>
      <c r="I787" s="334"/>
      <c r="J787" s="333"/>
      <c r="K787" s="333"/>
      <c r="L787" s="334"/>
      <c r="M787" s="253"/>
      <c r="N787" s="253"/>
      <c r="O787" s="253"/>
      <c r="P787" s="253"/>
      <c r="Q787" s="253"/>
      <c r="R787" s="253"/>
      <c r="S787" s="253"/>
      <c r="T787" s="253"/>
      <c r="U787" s="253"/>
      <c r="V787" s="253"/>
      <c r="W787" s="253"/>
      <c r="X787" s="253"/>
      <c r="Y787" s="253"/>
      <c r="Z787" s="253"/>
      <c r="AA787" s="253"/>
      <c r="AB787" s="253"/>
    </row>
    <row r="788">
      <c r="A788" s="262"/>
      <c r="B788" s="262"/>
      <c r="C788" s="262"/>
      <c r="D788" s="253"/>
      <c r="E788" s="333"/>
      <c r="F788" s="333"/>
      <c r="G788" s="333"/>
      <c r="H788" s="333"/>
      <c r="I788" s="334"/>
      <c r="J788" s="333"/>
      <c r="K788" s="333"/>
      <c r="L788" s="334"/>
      <c r="M788" s="253"/>
      <c r="N788" s="253"/>
      <c r="O788" s="253"/>
      <c r="P788" s="253"/>
      <c r="Q788" s="253"/>
      <c r="R788" s="253"/>
      <c r="S788" s="253"/>
      <c r="T788" s="253"/>
      <c r="U788" s="253"/>
      <c r="V788" s="253"/>
      <c r="W788" s="253"/>
      <c r="X788" s="253"/>
      <c r="Y788" s="253"/>
      <c r="Z788" s="253"/>
      <c r="AA788" s="253"/>
      <c r="AB788" s="253"/>
    </row>
    <row r="789">
      <c r="A789" s="262"/>
      <c r="B789" s="262"/>
      <c r="C789" s="262"/>
      <c r="D789" s="253"/>
      <c r="E789" s="333"/>
      <c r="F789" s="333"/>
      <c r="G789" s="333"/>
      <c r="H789" s="333"/>
      <c r="I789" s="334"/>
      <c r="J789" s="333"/>
      <c r="K789" s="333"/>
      <c r="L789" s="334"/>
      <c r="M789" s="253"/>
      <c r="N789" s="253"/>
      <c r="O789" s="253"/>
      <c r="P789" s="253"/>
      <c r="Q789" s="253"/>
      <c r="R789" s="253"/>
      <c r="S789" s="253"/>
      <c r="T789" s="253"/>
      <c r="U789" s="253"/>
      <c r="V789" s="253"/>
      <c r="W789" s="253"/>
      <c r="X789" s="253"/>
      <c r="Y789" s="253"/>
      <c r="Z789" s="253"/>
      <c r="AA789" s="253"/>
      <c r="AB789" s="253"/>
    </row>
    <row r="790">
      <c r="A790" s="262"/>
      <c r="B790" s="262"/>
      <c r="C790" s="262"/>
      <c r="D790" s="253"/>
      <c r="E790" s="333"/>
      <c r="F790" s="333"/>
      <c r="G790" s="333"/>
      <c r="H790" s="333"/>
      <c r="I790" s="334"/>
      <c r="J790" s="333"/>
      <c r="K790" s="333"/>
      <c r="L790" s="334"/>
      <c r="M790" s="253"/>
      <c r="N790" s="253"/>
      <c r="O790" s="253"/>
      <c r="P790" s="253"/>
      <c r="Q790" s="253"/>
      <c r="R790" s="253"/>
      <c r="S790" s="253"/>
      <c r="T790" s="253"/>
      <c r="U790" s="253"/>
      <c r="V790" s="253"/>
      <c r="W790" s="253"/>
      <c r="X790" s="253"/>
      <c r="Y790" s="253"/>
      <c r="Z790" s="253"/>
      <c r="AA790" s="253"/>
      <c r="AB790" s="253"/>
    </row>
    <row r="791">
      <c r="A791" s="262"/>
      <c r="B791" s="262"/>
      <c r="C791" s="262"/>
      <c r="D791" s="253"/>
      <c r="E791" s="333"/>
      <c r="F791" s="333"/>
      <c r="G791" s="333"/>
      <c r="H791" s="333"/>
      <c r="I791" s="334"/>
      <c r="J791" s="333"/>
      <c r="K791" s="333"/>
      <c r="L791" s="334"/>
      <c r="M791" s="253"/>
      <c r="N791" s="253"/>
      <c r="O791" s="253"/>
      <c r="P791" s="253"/>
      <c r="Q791" s="253"/>
      <c r="R791" s="253"/>
      <c r="S791" s="253"/>
      <c r="T791" s="253"/>
      <c r="U791" s="253"/>
      <c r="V791" s="253"/>
      <c r="W791" s="253"/>
      <c r="X791" s="253"/>
      <c r="Y791" s="253"/>
      <c r="Z791" s="253"/>
      <c r="AA791" s="253"/>
      <c r="AB791" s="253"/>
    </row>
    <row r="792">
      <c r="A792" s="262"/>
      <c r="B792" s="262"/>
      <c r="C792" s="262"/>
      <c r="D792" s="253"/>
      <c r="E792" s="333"/>
      <c r="F792" s="333"/>
      <c r="G792" s="333"/>
      <c r="H792" s="333"/>
      <c r="I792" s="334"/>
      <c r="J792" s="333"/>
      <c r="K792" s="333"/>
      <c r="L792" s="334"/>
      <c r="M792" s="253"/>
      <c r="N792" s="253"/>
      <c r="O792" s="253"/>
      <c r="P792" s="253"/>
      <c r="Q792" s="253"/>
      <c r="R792" s="253"/>
      <c r="S792" s="253"/>
      <c r="T792" s="253"/>
      <c r="U792" s="253"/>
      <c r="V792" s="253"/>
      <c r="W792" s="253"/>
      <c r="X792" s="253"/>
      <c r="Y792" s="253"/>
      <c r="Z792" s="253"/>
      <c r="AA792" s="253"/>
      <c r="AB792" s="253"/>
    </row>
    <row r="793">
      <c r="A793" s="262"/>
      <c r="B793" s="262"/>
      <c r="C793" s="262"/>
      <c r="D793" s="253"/>
      <c r="E793" s="333"/>
      <c r="F793" s="333"/>
      <c r="G793" s="333"/>
      <c r="H793" s="333"/>
      <c r="I793" s="334"/>
      <c r="J793" s="333"/>
      <c r="K793" s="333"/>
      <c r="L793" s="334"/>
      <c r="M793" s="253"/>
      <c r="N793" s="253"/>
      <c r="O793" s="253"/>
      <c r="P793" s="253"/>
      <c r="Q793" s="253"/>
      <c r="R793" s="253"/>
      <c r="S793" s="253"/>
      <c r="T793" s="253"/>
      <c r="U793" s="253"/>
      <c r="V793" s="253"/>
      <c r="W793" s="253"/>
      <c r="X793" s="253"/>
      <c r="Y793" s="253"/>
      <c r="Z793" s="253"/>
      <c r="AA793" s="253"/>
      <c r="AB793" s="253"/>
    </row>
    <row r="794">
      <c r="A794" s="262"/>
      <c r="B794" s="262"/>
      <c r="C794" s="262"/>
      <c r="D794" s="253"/>
      <c r="E794" s="333"/>
      <c r="F794" s="333"/>
      <c r="G794" s="333"/>
      <c r="H794" s="333"/>
      <c r="I794" s="334"/>
      <c r="J794" s="333"/>
      <c r="K794" s="333"/>
      <c r="L794" s="334"/>
      <c r="M794" s="253"/>
      <c r="N794" s="253"/>
      <c r="O794" s="253"/>
      <c r="P794" s="253"/>
      <c r="Q794" s="253"/>
      <c r="R794" s="253"/>
      <c r="S794" s="253"/>
      <c r="T794" s="253"/>
      <c r="U794" s="253"/>
      <c r="V794" s="253"/>
      <c r="W794" s="253"/>
      <c r="X794" s="253"/>
      <c r="Y794" s="253"/>
      <c r="Z794" s="253"/>
      <c r="AA794" s="253"/>
      <c r="AB794" s="253"/>
    </row>
    <row r="795">
      <c r="A795" s="262"/>
      <c r="B795" s="262"/>
      <c r="C795" s="262"/>
      <c r="D795" s="253"/>
      <c r="E795" s="333"/>
      <c r="F795" s="333"/>
      <c r="G795" s="333"/>
      <c r="H795" s="333"/>
      <c r="I795" s="334"/>
      <c r="J795" s="333"/>
      <c r="K795" s="333"/>
      <c r="L795" s="334"/>
      <c r="M795" s="253"/>
      <c r="N795" s="253"/>
      <c r="O795" s="253"/>
      <c r="P795" s="253"/>
      <c r="Q795" s="253"/>
      <c r="R795" s="253"/>
      <c r="S795" s="253"/>
      <c r="T795" s="253"/>
      <c r="U795" s="253"/>
      <c r="V795" s="253"/>
      <c r="W795" s="253"/>
      <c r="X795" s="253"/>
      <c r="Y795" s="253"/>
      <c r="Z795" s="253"/>
      <c r="AA795" s="253"/>
      <c r="AB795" s="253"/>
    </row>
    <row r="796">
      <c r="A796" s="262"/>
      <c r="B796" s="262"/>
      <c r="C796" s="262"/>
      <c r="D796" s="253"/>
      <c r="E796" s="333"/>
      <c r="F796" s="333"/>
      <c r="G796" s="333"/>
      <c r="H796" s="333"/>
      <c r="I796" s="334"/>
      <c r="J796" s="333"/>
      <c r="K796" s="333"/>
      <c r="L796" s="334"/>
      <c r="M796" s="253"/>
      <c r="N796" s="253"/>
      <c r="O796" s="253"/>
      <c r="P796" s="253"/>
      <c r="Q796" s="253"/>
      <c r="R796" s="253"/>
      <c r="S796" s="253"/>
      <c r="T796" s="253"/>
      <c r="U796" s="253"/>
      <c r="V796" s="253"/>
      <c r="W796" s="253"/>
      <c r="X796" s="253"/>
      <c r="Y796" s="253"/>
      <c r="Z796" s="253"/>
      <c r="AA796" s="253"/>
      <c r="AB796" s="253"/>
    </row>
    <row r="797">
      <c r="A797" s="262"/>
      <c r="B797" s="262"/>
      <c r="C797" s="262"/>
      <c r="D797" s="253"/>
      <c r="E797" s="333"/>
      <c r="F797" s="333"/>
      <c r="G797" s="333"/>
      <c r="H797" s="333"/>
      <c r="I797" s="334"/>
      <c r="J797" s="333"/>
      <c r="K797" s="333"/>
      <c r="L797" s="334"/>
      <c r="M797" s="253"/>
      <c r="N797" s="253"/>
      <c r="O797" s="253"/>
      <c r="P797" s="253"/>
      <c r="Q797" s="253"/>
      <c r="R797" s="253"/>
      <c r="S797" s="253"/>
      <c r="T797" s="253"/>
      <c r="U797" s="253"/>
      <c r="V797" s="253"/>
      <c r="W797" s="253"/>
      <c r="X797" s="253"/>
      <c r="Y797" s="253"/>
      <c r="Z797" s="253"/>
      <c r="AA797" s="253"/>
      <c r="AB797" s="253"/>
    </row>
    <row r="798">
      <c r="A798" s="262"/>
      <c r="B798" s="262"/>
      <c r="C798" s="262"/>
      <c r="D798" s="253"/>
      <c r="E798" s="333"/>
      <c r="F798" s="333"/>
      <c r="G798" s="333"/>
      <c r="H798" s="333"/>
      <c r="I798" s="334"/>
      <c r="J798" s="333"/>
      <c r="K798" s="333"/>
      <c r="L798" s="334"/>
      <c r="M798" s="253"/>
      <c r="N798" s="253"/>
      <c r="O798" s="253"/>
      <c r="P798" s="253"/>
      <c r="Q798" s="253"/>
      <c r="R798" s="253"/>
      <c r="S798" s="253"/>
      <c r="T798" s="253"/>
      <c r="U798" s="253"/>
      <c r="V798" s="253"/>
      <c r="W798" s="253"/>
      <c r="X798" s="253"/>
      <c r="Y798" s="253"/>
      <c r="Z798" s="253"/>
      <c r="AA798" s="253"/>
      <c r="AB798" s="253"/>
    </row>
    <row r="799">
      <c r="A799" s="262"/>
      <c r="B799" s="262"/>
      <c r="C799" s="262"/>
      <c r="D799" s="253"/>
      <c r="E799" s="333"/>
      <c r="F799" s="333"/>
      <c r="G799" s="333"/>
      <c r="H799" s="333"/>
      <c r="I799" s="334"/>
      <c r="J799" s="333"/>
      <c r="K799" s="333"/>
      <c r="L799" s="334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  <c r="AA799" s="253"/>
      <c r="AB799" s="253"/>
    </row>
    <row r="800">
      <c r="A800" s="262"/>
      <c r="B800" s="262"/>
      <c r="C800" s="262"/>
      <c r="D800" s="253"/>
      <c r="E800" s="333"/>
      <c r="F800" s="333"/>
      <c r="G800" s="333"/>
      <c r="H800" s="333"/>
      <c r="I800" s="334"/>
      <c r="J800" s="333"/>
      <c r="K800" s="333"/>
      <c r="L800" s="334"/>
      <c r="M800" s="253"/>
      <c r="N800" s="253"/>
      <c r="O800" s="253"/>
      <c r="P800" s="253"/>
      <c r="Q800" s="253"/>
      <c r="R800" s="253"/>
      <c r="S800" s="253"/>
      <c r="T800" s="253"/>
      <c r="U800" s="253"/>
      <c r="V800" s="253"/>
      <c r="W800" s="253"/>
      <c r="X800" s="253"/>
      <c r="Y800" s="253"/>
      <c r="Z800" s="253"/>
      <c r="AA800" s="253"/>
      <c r="AB800" s="253"/>
    </row>
    <row r="801">
      <c r="A801" s="262"/>
      <c r="B801" s="262"/>
      <c r="C801" s="262"/>
      <c r="D801" s="253"/>
      <c r="E801" s="333"/>
      <c r="F801" s="333"/>
      <c r="G801" s="333"/>
      <c r="H801" s="333"/>
      <c r="I801" s="334"/>
      <c r="J801" s="333"/>
      <c r="K801" s="333"/>
      <c r="L801" s="334"/>
      <c r="M801" s="253"/>
      <c r="N801" s="253"/>
      <c r="O801" s="253"/>
      <c r="P801" s="253"/>
      <c r="Q801" s="253"/>
      <c r="R801" s="253"/>
      <c r="S801" s="253"/>
      <c r="T801" s="253"/>
      <c r="U801" s="253"/>
      <c r="V801" s="253"/>
      <c r="W801" s="253"/>
      <c r="X801" s="253"/>
      <c r="Y801" s="253"/>
      <c r="Z801" s="253"/>
      <c r="AA801" s="253"/>
      <c r="AB801" s="253"/>
    </row>
    <row r="802">
      <c r="A802" s="262"/>
      <c r="B802" s="262"/>
      <c r="C802" s="262"/>
      <c r="D802" s="253"/>
      <c r="E802" s="333"/>
      <c r="F802" s="333"/>
      <c r="G802" s="333"/>
      <c r="H802" s="333"/>
      <c r="I802" s="334"/>
      <c r="J802" s="333"/>
      <c r="K802" s="333"/>
      <c r="L802" s="334"/>
      <c r="M802" s="253"/>
      <c r="N802" s="253"/>
      <c r="O802" s="253"/>
      <c r="P802" s="253"/>
      <c r="Q802" s="253"/>
      <c r="R802" s="253"/>
      <c r="S802" s="253"/>
      <c r="T802" s="253"/>
      <c r="U802" s="253"/>
      <c r="V802" s="253"/>
      <c r="W802" s="253"/>
      <c r="X802" s="253"/>
      <c r="Y802" s="253"/>
      <c r="Z802" s="253"/>
      <c r="AA802" s="253"/>
      <c r="AB802" s="253"/>
    </row>
    <row r="803">
      <c r="A803" s="262"/>
      <c r="B803" s="262"/>
      <c r="C803" s="262"/>
      <c r="D803" s="253"/>
      <c r="E803" s="333"/>
      <c r="F803" s="333"/>
      <c r="G803" s="333"/>
      <c r="H803" s="333"/>
      <c r="I803" s="334"/>
      <c r="J803" s="333"/>
      <c r="K803" s="333"/>
      <c r="L803" s="334"/>
      <c r="M803" s="253"/>
      <c r="N803" s="253"/>
      <c r="O803" s="253"/>
      <c r="P803" s="253"/>
      <c r="Q803" s="253"/>
      <c r="R803" s="253"/>
      <c r="S803" s="253"/>
      <c r="T803" s="253"/>
      <c r="U803" s="253"/>
      <c r="V803" s="253"/>
      <c r="W803" s="253"/>
      <c r="X803" s="253"/>
      <c r="Y803" s="253"/>
      <c r="Z803" s="253"/>
      <c r="AA803" s="253"/>
      <c r="AB803" s="253"/>
    </row>
    <row r="804">
      <c r="A804" s="262"/>
      <c r="B804" s="262"/>
      <c r="C804" s="262"/>
      <c r="D804" s="253"/>
      <c r="E804" s="333"/>
      <c r="F804" s="333"/>
      <c r="G804" s="333"/>
      <c r="H804" s="333"/>
      <c r="I804" s="334"/>
      <c r="J804" s="333"/>
      <c r="K804" s="333"/>
      <c r="L804" s="334"/>
      <c r="M804" s="253"/>
      <c r="N804" s="253"/>
      <c r="O804" s="253"/>
      <c r="P804" s="253"/>
      <c r="Q804" s="253"/>
      <c r="R804" s="253"/>
      <c r="S804" s="253"/>
      <c r="T804" s="253"/>
      <c r="U804" s="253"/>
      <c r="V804" s="253"/>
      <c r="W804" s="253"/>
      <c r="X804" s="253"/>
      <c r="Y804" s="253"/>
      <c r="Z804" s="253"/>
      <c r="AA804" s="253"/>
      <c r="AB804" s="253"/>
    </row>
    <row r="805">
      <c r="A805" s="262"/>
      <c r="B805" s="262"/>
      <c r="C805" s="262"/>
      <c r="D805" s="253"/>
      <c r="E805" s="333"/>
      <c r="F805" s="333"/>
      <c r="G805" s="333"/>
      <c r="H805" s="333"/>
      <c r="I805" s="334"/>
      <c r="J805" s="333"/>
      <c r="K805" s="333"/>
      <c r="L805" s="334"/>
      <c r="M805" s="253"/>
      <c r="N805" s="253"/>
      <c r="O805" s="253"/>
      <c r="P805" s="253"/>
      <c r="Q805" s="253"/>
      <c r="R805" s="253"/>
      <c r="S805" s="253"/>
      <c r="T805" s="253"/>
      <c r="U805" s="253"/>
      <c r="V805" s="253"/>
      <c r="W805" s="253"/>
      <c r="X805" s="253"/>
      <c r="Y805" s="253"/>
      <c r="Z805" s="253"/>
      <c r="AA805" s="253"/>
      <c r="AB805" s="253"/>
    </row>
    <row r="806">
      <c r="A806" s="262"/>
      <c r="B806" s="262"/>
      <c r="C806" s="262"/>
      <c r="D806" s="253"/>
      <c r="E806" s="333"/>
      <c r="F806" s="333"/>
      <c r="G806" s="333"/>
      <c r="H806" s="333"/>
      <c r="I806" s="334"/>
      <c r="J806" s="333"/>
      <c r="K806" s="333"/>
      <c r="L806" s="334"/>
      <c r="M806" s="253"/>
      <c r="N806" s="253"/>
      <c r="O806" s="253"/>
      <c r="P806" s="253"/>
      <c r="Q806" s="253"/>
      <c r="R806" s="253"/>
      <c r="S806" s="253"/>
      <c r="T806" s="253"/>
      <c r="U806" s="253"/>
      <c r="V806" s="253"/>
      <c r="W806" s="253"/>
      <c r="X806" s="253"/>
      <c r="Y806" s="253"/>
      <c r="Z806" s="253"/>
      <c r="AA806" s="253"/>
      <c r="AB806" s="253"/>
    </row>
    <row r="807">
      <c r="A807" s="262"/>
      <c r="B807" s="262"/>
      <c r="C807" s="262"/>
      <c r="D807" s="253"/>
      <c r="E807" s="333"/>
      <c r="F807" s="333"/>
      <c r="G807" s="333"/>
      <c r="H807" s="333"/>
      <c r="I807" s="334"/>
      <c r="J807" s="333"/>
      <c r="K807" s="333"/>
      <c r="L807" s="334"/>
      <c r="M807" s="253"/>
      <c r="N807" s="253"/>
      <c r="O807" s="253"/>
      <c r="P807" s="253"/>
      <c r="Q807" s="253"/>
      <c r="R807" s="253"/>
      <c r="S807" s="253"/>
      <c r="T807" s="253"/>
      <c r="U807" s="253"/>
      <c r="V807" s="253"/>
      <c r="W807" s="253"/>
      <c r="X807" s="253"/>
      <c r="Y807" s="253"/>
      <c r="Z807" s="253"/>
      <c r="AA807" s="253"/>
      <c r="AB807" s="253"/>
    </row>
    <row r="808">
      <c r="A808" s="262"/>
      <c r="B808" s="262"/>
      <c r="C808" s="262"/>
      <c r="D808" s="253"/>
      <c r="E808" s="333"/>
      <c r="F808" s="333"/>
      <c r="G808" s="333"/>
      <c r="H808" s="333"/>
      <c r="I808" s="334"/>
      <c r="J808" s="333"/>
      <c r="K808" s="333"/>
      <c r="L808" s="334"/>
      <c r="M808" s="253"/>
      <c r="N808" s="253"/>
      <c r="O808" s="253"/>
      <c r="P808" s="253"/>
      <c r="Q808" s="253"/>
      <c r="R808" s="253"/>
      <c r="S808" s="253"/>
      <c r="T808" s="253"/>
      <c r="U808" s="253"/>
      <c r="V808" s="253"/>
      <c r="W808" s="253"/>
      <c r="X808" s="253"/>
      <c r="Y808" s="253"/>
      <c r="Z808" s="253"/>
      <c r="AA808" s="253"/>
      <c r="AB808" s="253"/>
    </row>
    <row r="809">
      <c r="A809" s="262"/>
      <c r="B809" s="262"/>
      <c r="C809" s="262"/>
      <c r="D809" s="253"/>
      <c r="E809" s="333"/>
      <c r="F809" s="333"/>
      <c r="G809" s="333"/>
      <c r="H809" s="333"/>
      <c r="I809" s="334"/>
      <c r="J809" s="333"/>
      <c r="K809" s="333"/>
      <c r="L809" s="334"/>
      <c r="M809" s="253"/>
      <c r="N809" s="253"/>
      <c r="O809" s="253"/>
      <c r="P809" s="253"/>
      <c r="Q809" s="253"/>
      <c r="R809" s="253"/>
      <c r="S809" s="253"/>
      <c r="T809" s="253"/>
      <c r="U809" s="253"/>
      <c r="V809" s="253"/>
      <c r="W809" s="253"/>
      <c r="X809" s="253"/>
      <c r="Y809" s="253"/>
      <c r="Z809" s="253"/>
      <c r="AA809" s="253"/>
      <c r="AB809" s="253"/>
    </row>
    <row r="810">
      <c r="A810" s="262"/>
      <c r="B810" s="262"/>
      <c r="C810" s="262"/>
      <c r="D810" s="253"/>
      <c r="E810" s="333"/>
      <c r="F810" s="333"/>
      <c r="G810" s="333"/>
      <c r="H810" s="333"/>
      <c r="I810" s="334"/>
      <c r="J810" s="333"/>
      <c r="K810" s="333"/>
      <c r="L810" s="334"/>
      <c r="M810" s="253"/>
      <c r="N810" s="253"/>
      <c r="O810" s="253"/>
      <c r="P810" s="253"/>
      <c r="Q810" s="253"/>
      <c r="R810" s="253"/>
      <c r="S810" s="253"/>
      <c r="T810" s="253"/>
      <c r="U810" s="253"/>
      <c r="V810" s="253"/>
      <c r="W810" s="253"/>
      <c r="X810" s="253"/>
      <c r="Y810" s="253"/>
      <c r="Z810" s="253"/>
      <c r="AA810" s="253"/>
      <c r="AB810" s="253"/>
    </row>
    <row r="811">
      <c r="A811" s="262"/>
      <c r="B811" s="262"/>
      <c r="C811" s="262"/>
      <c r="D811" s="253"/>
      <c r="E811" s="333"/>
      <c r="F811" s="333"/>
      <c r="G811" s="333"/>
      <c r="H811" s="333"/>
      <c r="I811" s="334"/>
      <c r="J811" s="333"/>
      <c r="K811" s="333"/>
      <c r="L811" s="334"/>
      <c r="M811" s="253"/>
      <c r="N811" s="253"/>
      <c r="O811" s="253"/>
      <c r="P811" s="253"/>
      <c r="Q811" s="253"/>
      <c r="R811" s="253"/>
      <c r="S811" s="253"/>
      <c r="T811" s="253"/>
      <c r="U811" s="253"/>
      <c r="V811" s="253"/>
      <c r="W811" s="253"/>
      <c r="X811" s="253"/>
      <c r="Y811" s="253"/>
      <c r="Z811" s="253"/>
      <c r="AA811" s="253"/>
      <c r="AB811" s="253"/>
    </row>
    <row r="812">
      <c r="A812" s="262"/>
      <c r="B812" s="262"/>
      <c r="C812" s="262"/>
      <c r="D812" s="253"/>
      <c r="E812" s="333"/>
      <c r="F812" s="333"/>
      <c r="G812" s="333"/>
      <c r="H812" s="333"/>
      <c r="I812" s="334"/>
      <c r="J812" s="333"/>
      <c r="K812" s="333"/>
      <c r="L812" s="334"/>
      <c r="M812" s="253"/>
      <c r="N812" s="253"/>
      <c r="O812" s="253"/>
      <c r="P812" s="253"/>
      <c r="Q812" s="253"/>
      <c r="R812" s="253"/>
      <c r="S812" s="253"/>
      <c r="T812" s="253"/>
      <c r="U812" s="253"/>
      <c r="V812" s="253"/>
      <c r="W812" s="253"/>
      <c r="X812" s="253"/>
      <c r="Y812" s="253"/>
      <c r="Z812" s="253"/>
      <c r="AA812" s="253"/>
      <c r="AB812" s="253"/>
    </row>
    <row r="813">
      <c r="A813" s="262"/>
      <c r="B813" s="262"/>
      <c r="C813" s="262"/>
      <c r="D813" s="253"/>
      <c r="E813" s="333"/>
      <c r="F813" s="333"/>
      <c r="G813" s="333"/>
      <c r="H813" s="333"/>
      <c r="I813" s="334"/>
      <c r="J813" s="333"/>
      <c r="K813" s="333"/>
      <c r="L813" s="334"/>
      <c r="M813" s="253"/>
      <c r="N813" s="253"/>
      <c r="O813" s="253"/>
      <c r="P813" s="253"/>
      <c r="Q813" s="253"/>
      <c r="R813" s="253"/>
      <c r="S813" s="253"/>
      <c r="T813" s="253"/>
      <c r="U813" s="253"/>
      <c r="V813" s="253"/>
      <c r="W813" s="253"/>
      <c r="X813" s="253"/>
      <c r="Y813" s="253"/>
      <c r="Z813" s="253"/>
      <c r="AA813" s="253"/>
      <c r="AB813" s="253"/>
    </row>
    <row r="814">
      <c r="A814" s="262"/>
      <c r="B814" s="262"/>
      <c r="C814" s="262"/>
      <c r="D814" s="253"/>
      <c r="E814" s="333"/>
      <c r="F814" s="333"/>
      <c r="G814" s="333"/>
      <c r="H814" s="333"/>
      <c r="I814" s="334"/>
      <c r="J814" s="333"/>
      <c r="K814" s="333"/>
      <c r="L814" s="334"/>
      <c r="M814" s="253"/>
      <c r="N814" s="253"/>
      <c r="O814" s="253"/>
      <c r="P814" s="253"/>
      <c r="Q814" s="253"/>
      <c r="R814" s="253"/>
      <c r="S814" s="253"/>
      <c r="T814" s="253"/>
      <c r="U814" s="253"/>
      <c r="V814" s="253"/>
      <c r="W814" s="253"/>
      <c r="X814" s="253"/>
      <c r="Y814" s="253"/>
      <c r="Z814" s="253"/>
      <c r="AA814" s="253"/>
      <c r="AB814" s="253"/>
    </row>
    <row r="815">
      <c r="A815" s="262"/>
      <c r="B815" s="262"/>
      <c r="C815" s="262"/>
      <c r="D815" s="253"/>
      <c r="E815" s="333"/>
      <c r="F815" s="333"/>
      <c r="G815" s="333"/>
      <c r="H815" s="333"/>
      <c r="I815" s="334"/>
      <c r="J815" s="333"/>
      <c r="K815" s="333"/>
      <c r="L815" s="334"/>
      <c r="M815" s="253"/>
      <c r="N815" s="253"/>
      <c r="O815" s="253"/>
      <c r="P815" s="253"/>
      <c r="Q815" s="253"/>
      <c r="R815" s="253"/>
      <c r="S815" s="253"/>
      <c r="T815" s="253"/>
      <c r="U815" s="253"/>
      <c r="V815" s="253"/>
      <c r="W815" s="253"/>
      <c r="X815" s="253"/>
      <c r="Y815" s="253"/>
      <c r="Z815" s="253"/>
      <c r="AA815" s="253"/>
      <c r="AB815" s="253"/>
    </row>
    <row r="816">
      <c r="A816" s="262"/>
      <c r="B816" s="262"/>
      <c r="C816" s="262"/>
      <c r="D816" s="253"/>
      <c r="E816" s="333"/>
      <c r="F816" s="333"/>
      <c r="G816" s="333"/>
      <c r="H816" s="333"/>
      <c r="I816" s="334"/>
      <c r="J816" s="333"/>
      <c r="K816" s="333"/>
      <c r="L816" s="334"/>
      <c r="M816" s="253"/>
      <c r="N816" s="253"/>
      <c r="O816" s="253"/>
      <c r="P816" s="253"/>
      <c r="Q816" s="253"/>
      <c r="R816" s="253"/>
      <c r="S816" s="253"/>
      <c r="T816" s="253"/>
      <c r="U816" s="253"/>
      <c r="V816" s="253"/>
      <c r="W816" s="253"/>
      <c r="X816" s="253"/>
      <c r="Y816" s="253"/>
      <c r="Z816" s="253"/>
      <c r="AA816" s="253"/>
      <c r="AB816" s="253"/>
    </row>
    <row r="817">
      <c r="A817" s="262"/>
      <c r="B817" s="262"/>
      <c r="C817" s="262"/>
      <c r="D817" s="253"/>
      <c r="E817" s="333"/>
      <c r="F817" s="333"/>
      <c r="G817" s="333"/>
      <c r="H817" s="333"/>
      <c r="I817" s="334"/>
      <c r="J817" s="333"/>
      <c r="K817" s="333"/>
      <c r="L817" s="334"/>
      <c r="M817" s="253"/>
      <c r="N817" s="253"/>
      <c r="O817" s="253"/>
      <c r="P817" s="253"/>
      <c r="Q817" s="253"/>
      <c r="R817" s="253"/>
      <c r="S817" s="253"/>
      <c r="T817" s="253"/>
      <c r="U817" s="253"/>
      <c r="V817" s="253"/>
      <c r="W817" s="253"/>
      <c r="X817" s="253"/>
      <c r="Y817" s="253"/>
      <c r="Z817" s="253"/>
      <c r="AA817" s="253"/>
      <c r="AB817" s="253"/>
    </row>
    <row r="818">
      <c r="A818" s="262"/>
      <c r="B818" s="262"/>
      <c r="C818" s="262"/>
      <c r="D818" s="253"/>
      <c r="E818" s="333"/>
      <c r="F818" s="333"/>
      <c r="G818" s="333"/>
      <c r="H818" s="333"/>
      <c r="I818" s="334"/>
      <c r="J818" s="333"/>
      <c r="K818" s="333"/>
      <c r="L818" s="334"/>
      <c r="M818" s="253"/>
      <c r="N818" s="253"/>
      <c r="O818" s="253"/>
      <c r="P818" s="253"/>
      <c r="Q818" s="253"/>
      <c r="R818" s="253"/>
      <c r="S818" s="253"/>
      <c r="T818" s="253"/>
      <c r="U818" s="253"/>
      <c r="V818" s="253"/>
      <c r="W818" s="253"/>
      <c r="X818" s="253"/>
      <c r="Y818" s="253"/>
      <c r="Z818" s="253"/>
      <c r="AA818" s="253"/>
      <c r="AB818" s="253"/>
    </row>
    <row r="819">
      <c r="A819" s="262"/>
      <c r="B819" s="262"/>
      <c r="C819" s="262"/>
      <c r="D819" s="253"/>
      <c r="E819" s="333"/>
      <c r="F819" s="333"/>
      <c r="G819" s="333"/>
      <c r="H819" s="333"/>
      <c r="I819" s="334"/>
      <c r="J819" s="333"/>
      <c r="K819" s="333"/>
      <c r="L819" s="334"/>
      <c r="M819" s="253"/>
      <c r="N819" s="253"/>
      <c r="O819" s="253"/>
      <c r="P819" s="253"/>
      <c r="Q819" s="253"/>
      <c r="R819" s="253"/>
      <c r="S819" s="253"/>
      <c r="T819" s="253"/>
      <c r="U819" s="253"/>
      <c r="V819" s="253"/>
      <c r="W819" s="253"/>
      <c r="X819" s="253"/>
      <c r="Y819" s="253"/>
      <c r="Z819" s="253"/>
      <c r="AA819" s="253"/>
      <c r="AB819" s="253"/>
    </row>
    <row r="820">
      <c r="A820" s="262"/>
      <c r="B820" s="262"/>
      <c r="C820" s="262"/>
      <c r="D820" s="253"/>
      <c r="E820" s="333"/>
      <c r="F820" s="333"/>
      <c r="G820" s="333"/>
      <c r="H820" s="333"/>
      <c r="I820" s="334"/>
      <c r="J820" s="333"/>
      <c r="K820" s="333"/>
      <c r="L820" s="334"/>
      <c r="M820" s="253"/>
      <c r="N820" s="253"/>
      <c r="O820" s="253"/>
      <c r="P820" s="253"/>
      <c r="Q820" s="253"/>
      <c r="R820" s="253"/>
      <c r="S820" s="253"/>
      <c r="T820" s="253"/>
      <c r="U820" s="253"/>
      <c r="V820" s="253"/>
      <c r="W820" s="253"/>
      <c r="X820" s="253"/>
      <c r="Y820" s="253"/>
      <c r="Z820" s="253"/>
      <c r="AA820" s="253"/>
      <c r="AB820" s="253"/>
    </row>
    <row r="821">
      <c r="A821" s="262"/>
      <c r="B821" s="262"/>
      <c r="C821" s="262"/>
      <c r="D821" s="253"/>
      <c r="E821" s="333"/>
      <c r="F821" s="333"/>
      <c r="G821" s="333"/>
      <c r="H821" s="333"/>
      <c r="I821" s="334"/>
      <c r="J821" s="333"/>
      <c r="K821" s="333"/>
      <c r="L821" s="334"/>
      <c r="M821" s="253"/>
      <c r="N821" s="253"/>
      <c r="O821" s="253"/>
      <c r="P821" s="253"/>
      <c r="Q821" s="253"/>
      <c r="R821" s="253"/>
      <c r="S821" s="253"/>
      <c r="T821" s="253"/>
      <c r="U821" s="253"/>
      <c r="V821" s="253"/>
      <c r="W821" s="253"/>
      <c r="X821" s="253"/>
      <c r="Y821" s="253"/>
      <c r="Z821" s="253"/>
      <c r="AA821" s="253"/>
      <c r="AB821" s="253"/>
    </row>
    <row r="822">
      <c r="A822" s="262"/>
      <c r="B822" s="262"/>
      <c r="C822" s="262"/>
      <c r="D822" s="253"/>
      <c r="E822" s="333"/>
      <c r="F822" s="333"/>
      <c r="G822" s="333"/>
      <c r="H822" s="333"/>
      <c r="I822" s="334"/>
      <c r="J822" s="333"/>
      <c r="K822" s="333"/>
      <c r="L822" s="334"/>
      <c r="M822" s="253"/>
      <c r="N822" s="253"/>
      <c r="O822" s="253"/>
      <c r="P822" s="253"/>
      <c r="Q822" s="253"/>
      <c r="R822" s="253"/>
      <c r="S822" s="253"/>
      <c r="T822" s="253"/>
      <c r="U822" s="253"/>
      <c r="V822" s="253"/>
      <c r="W822" s="253"/>
      <c r="X822" s="253"/>
      <c r="Y822" s="253"/>
      <c r="Z822" s="253"/>
      <c r="AA822" s="253"/>
      <c r="AB822" s="253"/>
    </row>
    <row r="823">
      <c r="A823" s="262"/>
      <c r="B823" s="262"/>
      <c r="C823" s="262"/>
      <c r="D823" s="253"/>
      <c r="E823" s="333"/>
      <c r="F823" s="333"/>
      <c r="G823" s="333"/>
      <c r="H823" s="333"/>
      <c r="I823" s="334"/>
      <c r="J823" s="333"/>
      <c r="K823" s="333"/>
      <c r="L823" s="334"/>
      <c r="M823" s="253"/>
      <c r="N823" s="253"/>
      <c r="O823" s="253"/>
      <c r="P823" s="253"/>
      <c r="Q823" s="253"/>
      <c r="R823" s="253"/>
      <c r="S823" s="253"/>
      <c r="T823" s="253"/>
      <c r="U823" s="253"/>
      <c r="V823" s="253"/>
      <c r="W823" s="253"/>
      <c r="X823" s="253"/>
      <c r="Y823" s="253"/>
      <c r="Z823" s="253"/>
      <c r="AA823" s="253"/>
      <c r="AB823" s="253"/>
    </row>
    <row r="824">
      <c r="A824" s="262"/>
      <c r="B824" s="262"/>
      <c r="C824" s="262"/>
      <c r="D824" s="253"/>
      <c r="E824" s="333"/>
      <c r="F824" s="333"/>
      <c r="G824" s="333"/>
      <c r="H824" s="333"/>
      <c r="I824" s="334"/>
      <c r="J824" s="333"/>
      <c r="K824" s="333"/>
      <c r="L824" s="334"/>
      <c r="M824" s="253"/>
      <c r="N824" s="253"/>
      <c r="O824" s="253"/>
      <c r="P824" s="253"/>
      <c r="Q824" s="253"/>
      <c r="R824" s="253"/>
      <c r="S824" s="253"/>
      <c r="T824" s="253"/>
      <c r="U824" s="253"/>
      <c r="V824" s="253"/>
      <c r="W824" s="253"/>
      <c r="X824" s="253"/>
      <c r="Y824" s="253"/>
      <c r="Z824" s="253"/>
      <c r="AA824" s="253"/>
      <c r="AB824" s="253"/>
    </row>
    <row r="825">
      <c r="A825" s="262"/>
      <c r="B825" s="262"/>
      <c r="C825" s="262"/>
      <c r="D825" s="253"/>
      <c r="E825" s="333"/>
      <c r="F825" s="333"/>
      <c r="G825" s="333"/>
      <c r="H825" s="333"/>
      <c r="I825" s="334"/>
      <c r="J825" s="333"/>
      <c r="K825" s="333"/>
      <c r="L825" s="334"/>
      <c r="M825" s="253"/>
      <c r="N825" s="253"/>
      <c r="O825" s="253"/>
      <c r="P825" s="253"/>
      <c r="Q825" s="253"/>
      <c r="R825" s="253"/>
      <c r="S825" s="253"/>
      <c r="T825" s="253"/>
      <c r="U825" s="253"/>
      <c r="V825" s="253"/>
      <c r="W825" s="253"/>
      <c r="X825" s="253"/>
      <c r="Y825" s="253"/>
      <c r="Z825" s="253"/>
      <c r="AA825" s="253"/>
      <c r="AB825" s="253"/>
    </row>
    <row r="826">
      <c r="A826" s="262"/>
      <c r="B826" s="262"/>
      <c r="C826" s="262"/>
      <c r="D826" s="253"/>
      <c r="E826" s="333"/>
      <c r="F826" s="333"/>
      <c r="G826" s="333"/>
      <c r="H826" s="333"/>
      <c r="I826" s="334"/>
      <c r="J826" s="333"/>
      <c r="K826" s="333"/>
      <c r="L826" s="334"/>
      <c r="M826" s="253"/>
      <c r="N826" s="253"/>
      <c r="O826" s="253"/>
      <c r="P826" s="253"/>
      <c r="Q826" s="253"/>
      <c r="R826" s="253"/>
      <c r="S826" s="253"/>
      <c r="T826" s="253"/>
      <c r="U826" s="253"/>
      <c r="V826" s="253"/>
      <c r="W826" s="253"/>
      <c r="X826" s="253"/>
      <c r="Y826" s="253"/>
      <c r="Z826" s="253"/>
      <c r="AA826" s="253"/>
      <c r="AB826" s="253"/>
    </row>
    <row r="827">
      <c r="A827" s="262"/>
      <c r="B827" s="262"/>
      <c r="C827" s="262"/>
      <c r="D827" s="253"/>
      <c r="E827" s="333"/>
      <c r="F827" s="333"/>
      <c r="G827" s="333"/>
      <c r="H827" s="333"/>
      <c r="I827" s="334"/>
      <c r="J827" s="333"/>
      <c r="K827" s="333"/>
      <c r="L827" s="334"/>
      <c r="M827" s="253"/>
      <c r="N827" s="253"/>
      <c r="O827" s="253"/>
      <c r="P827" s="253"/>
      <c r="Q827" s="253"/>
      <c r="R827" s="253"/>
      <c r="S827" s="253"/>
      <c r="T827" s="253"/>
      <c r="U827" s="253"/>
      <c r="V827" s="253"/>
      <c r="W827" s="253"/>
      <c r="X827" s="253"/>
      <c r="Y827" s="253"/>
      <c r="Z827" s="253"/>
      <c r="AA827" s="253"/>
      <c r="AB827" s="253"/>
    </row>
    <row r="828">
      <c r="A828" s="262"/>
      <c r="B828" s="262"/>
      <c r="C828" s="262"/>
      <c r="D828" s="253"/>
      <c r="E828" s="333"/>
      <c r="F828" s="333"/>
      <c r="G828" s="333"/>
      <c r="H828" s="333"/>
      <c r="I828" s="334"/>
      <c r="J828" s="333"/>
      <c r="K828" s="333"/>
      <c r="L828" s="334"/>
      <c r="M828" s="253"/>
      <c r="N828" s="253"/>
      <c r="O828" s="253"/>
      <c r="P828" s="253"/>
      <c r="Q828" s="253"/>
      <c r="R828" s="253"/>
      <c r="S828" s="253"/>
      <c r="T828" s="253"/>
      <c r="U828" s="253"/>
      <c r="V828" s="253"/>
      <c r="W828" s="253"/>
      <c r="X828" s="253"/>
      <c r="Y828" s="253"/>
      <c r="Z828" s="253"/>
      <c r="AA828" s="253"/>
      <c r="AB828" s="253"/>
    </row>
    <row r="829">
      <c r="A829" s="262"/>
      <c r="B829" s="262"/>
      <c r="C829" s="262"/>
      <c r="D829" s="253"/>
      <c r="E829" s="333"/>
      <c r="F829" s="333"/>
      <c r="G829" s="333"/>
      <c r="H829" s="333"/>
      <c r="I829" s="334"/>
      <c r="J829" s="333"/>
      <c r="K829" s="333"/>
      <c r="L829" s="334"/>
      <c r="M829" s="253"/>
      <c r="N829" s="253"/>
      <c r="O829" s="253"/>
      <c r="P829" s="253"/>
      <c r="Q829" s="253"/>
      <c r="R829" s="253"/>
      <c r="S829" s="253"/>
      <c r="T829" s="253"/>
      <c r="U829" s="253"/>
      <c r="V829" s="253"/>
      <c r="W829" s="253"/>
      <c r="X829" s="253"/>
      <c r="Y829" s="253"/>
      <c r="Z829" s="253"/>
      <c r="AA829" s="253"/>
      <c r="AB829" s="253"/>
    </row>
    <row r="830">
      <c r="A830" s="262"/>
      <c r="B830" s="262"/>
      <c r="C830" s="262"/>
      <c r="D830" s="253"/>
      <c r="E830" s="333"/>
      <c r="F830" s="333"/>
      <c r="G830" s="333"/>
      <c r="H830" s="333"/>
      <c r="I830" s="334"/>
      <c r="J830" s="333"/>
      <c r="K830" s="333"/>
      <c r="L830" s="334"/>
      <c r="M830" s="253"/>
      <c r="N830" s="253"/>
      <c r="O830" s="253"/>
      <c r="P830" s="253"/>
      <c r="Q830" s="253"/>
      <c r="R830" s="253"/>
      <c r="S830" s="253"/>
      <c r="T830" s="253"/>
      <c r="U830" s="253"/>
      <c r="V830" s="253"/>
      <c r="W830" s="253"/>
      <c r="X830" s="253"/>
      <c r="Y830" s="253"/>
      <c r="Z830" s="253"/>
      <c r="AA830" s="253"/>
      <c r="AB830" s="253"/>
    </row>
    <row r="831">
      <c r="A831" s="262"/>
      <c r="B831" s="262"/>
      <c r="C831" s="262"/>
      <c r="D831" s="253"/>
      <c r="E831" s="333"/>
      <c r="F831" s="333"/>
      <c r="G831" s="333"/>
      <c r="H831" s="333"/>
      <c r="I831" s="334"/>
      <c r="J831" s="333"/>
      <c r="K831" s="333"/>
      <c r="L831" s="334"/>
      <c r="M831" s="253"/>
      <c r="N831" s="253"/>
      <c r="O831" s="253"/>
      <c r="P831" s="253"/>
      <c r="Q831" s="253"/>
      <c r="R831" s="253"/>
      <c r="S831" s="253"/>
      <c r="T831" s="253"/>
      <c r="U831" s="253"/>
      <c r="V831" s="253"/>
      <c r="W831" s="253"/>
      <c r="X831" s="253"/>
      <c r="Y831" s="253"/>
      <c r="Z831" s="253"/>
      <c r="AA831" s="253"/>
      <c r="AB831" s="253"/>
    </row>
    <row r="832">
      <c r="A832" s="262"/>
      <c r="B832" s="262"/>
      <c r="C832" s="262"/>
      <c r="D832" s="253"/>
      <c r="E832" s="333"/>
      <c r="F832" s="333"/>
      <c r="G832" s="333"/>
      <c r="H832" s="333"/>
      <c r="I832" s="334"/>
      <c r="J832" s="333"/>
      <c r="K832" s="333"/>
      <c r="L832" s="334"/>
      <c r="M832" s="253"/>
      <c r="N832" s="253"/>
      <c r="O832" s="253"/>
      <c r="P832" s="253"/>
      <c r="Q832" s="253"/>
      <c r="R832" s="253"/>
      <c r="S832" s="253"/>
      <c r="T832" s="253"/>
      <c r="U832" s="253"/>
      <c r="V832" s="253"/>
      <c r="W832" s="253"/>
      <c r="X832" s="253"/>
      <c r="Y832" s="253"/>
      <c r="Z832" s="253"/>
      <c r="AA832" s="253"/>
      <c r="AB832" s="253"/>
    </row>
    <row r="833">
      <c r="A833" s="262"/>
      <c r="B833" s="262"/>
      <c r="C833" s="262"/>
      <c r="D833" s="253"/>
      <c r="E833" s="333"/>
      <c r="F833" s="333"/>
      <c r="G833" s="333"/>
      <c r="H833" s="333"/>
      <c r="I833" s="334"/>
      <c r="J833" s="333"/>
      <c r="K833" s="333"/>
      <c r="L833" s="334"/>
      <c r="M833" s="253"/>
      <c r="N833" s="253"/>
      <c r="O833" s="253"/>
      <c r="P833" s="253"/>
      <c r="Q833" s="253"/>
      <c r="R833" s="253"/>
      <c r="S833" s="253"/>
      <c r="T833" s="253"/>
      <c r="U833" s="253"/>
      <c r="V833" s="253"/>
      <c r="W833" s="253"/>
      <c r="X833" s="253"/>
      <c r="Y833" s="253"/>
      <c r="Z833" s="253"/>
      <c r="AA833" s="253"/>
      <c r="AB833" s="253"/>
    </row>
    <row r="834">
      <c r="A834" s="262"/>
      <c r="B834" s="262"/>
      <c r="C834" s="262"/>
      <c r="D834" s="253"/>
      <c r="E834" s="333"/>
      <c r="F834" s="333"/>
      <c r="G834" s="333"/>
      <c r="H834" s="333"/>
      <c r="I834" s="334"/>
      <c r="J834" s="333"/>
      <c r="K834" s="333"/>
      <c r="L834" s="334"/>
      <c r="M834" s="253"/>
      <c r="N834" s="253"/>
      <c r="O834" s="253"/>
      <c r="P834" s="253"/>
      <c r="Q834" s="253"/>
      <c r="R834" s="253"/>
      <c r="S834" s="253"/>
      <c r="T834" s="253"/>
      <c r="U834" s="253"/>
      <c r="V834" s="253"/>
      <c r="W834" s="253"/>
      <c r="X834" s="253"/>
      <c r="Y834" s="253"/>
      <c r="Z834" s="253"/>
      <c r="AA834" s="253"/>
      <c r="AB834" s="253"/>
    </row>
    <row r="835">
      <c r="A835" s="262"/>
      <c r="B835" s="262"/>
      <c r="C835" s="262"/>
      <c r="D835" s="253"/>
      <c r="E835" s="333"/>
      <c r="F835" s="333"/>
      <c r="G835" s="333"/>
      <c r="H835" s="333"/>
      <c r="I835" s="334"/>
      <c r="J835" s="333"/>
      <c r="K835" s="333"/>
      <c r="L835" s="334"/>
      <c r="M835" s="253"/>
      <c r="N835" s="253"/>
      <c r="O835" s="253"/>
      <c r="P835" s="253"/>
      <c r="Q835" s="253"/>
      <c r="R835" s="253"/>
      <c r="S835" s="253"/>
      <c r="T835" s="253"/>
      <c r="U835" s="253"/>
      <c r="V835" s="253"/>
      <c r="W835" s="253"/>
      <c r="X835" s="253"/>
      <c r="Y835" s="253"/>
      <c r="Z835" s="253"/>
      <c r="AA835" s="253"/>
      <c r="AB835" s="253"/>
    </row>
    <row r="836">
      <c r="A836" s="262"/>
      <c r="B836" s="262"/>
      <c r="C836" s="262"/>
      <c r="D836" s="253"/>
      <c r="E836" s="333"/>
      <c r="F836" s="333"/>
      <c r="G836" s="333"/>
      <c r="H836" s="333"/>
      <c r="I836" s="334"/>
      <c r="J836" s="333"/>
      <c r="K836" s="333"/>
      <c r="L836" s="334"/>
      <c r="M836" s="253"/>
      <c r="N836" s="253"/>
      <c r="O836" s="253"/>
      <c r="P836" s="253"/>
      <c r="Q836" s="253"/>
      <c r="R836" s="253"/>
      <c r="S836" s="253"/>
      <c r="T836" s="253"/>
      <c r="U836" s="253"/>
      <c r="V836" s="253"/>
      <c r="W836" s="253"/>
      <c r="X836" s="253"/>
      <c r="Y836" s="253"/>
      <c r="Z836" s="253"/>
      <c r="AA836" s="253"/>
      <c r="AB836" s="253"/>
    </row>
    <row r="837">
      <c r="A837" s="262"/>
      <c r="B837" s="262"/>
      <c r="C837" s="262"/>
      <c r="D837" s="253"/>
      <c r="E837" s="333"/>
      <c r="F837" s="333"/>
      <c r="G837" s="333"/>
      <c r="H837" s="333"/>
      <c r="I837" s="334"/>
      <c r="J837" s="333"/>
      <c r="K837" s="333"/>
      <c r="L837" s="334"/>
      <c r="M837" s="253"/>
      <c r="N837" s="253"/>
      <c r="O837" s="253"/>
      <c r="P837" s="253"/>
      <c r="Q837" s="253"/>
      <c r="R837" s="253"/>
      <c r="S837" s="253"/>
      <c r="T837" s="253"/>
      <c r="U837" s="253"/>
      <c r="V837" s="253"/>
      <c r="W837" s="253"/>
      <c r="X837" s="253"/>
      <c r="Y837" s="253"/>
      <c r="Z837" s="253"/>
      <c r="AA837" s="253"/>
      <c r="AB837" s="253"/>
    </row>
    <row r="838">
      <c r="A838" s="262"/>
      <c r="B838" s="262"/>
      <c r="C838" s="262"/>
      <c r="D838" s="253"/>
      <c r="E838" s="333"/>
      <c r="F838" s="333"/>
      <c r="G838" s="333"/>
      <c r="H838" s="333"/>
      <c r="I838" s="334"/>
      <c r="J838" s="333"/>
      <c r="K838" s="333"/>
      <c r="L838" s="334"/>
      <c r="M838" s="253"/>
      <c r="N838" s="253"/>
      <c r="O838" s="253"/>
      <c r="P838" s="253"/>
      <c r="Q838" s="253"/>
      <c r="R838" s="253"/>
      <c r="S838" s="253"/>
      <c r="T838" s="253"/>
      <c r="U838" s="253"/>
      <c r="V838" s="253"/>
      <c r="W838" s="253"/>
      <c r="X838" s="253"/>
      <c r="Y838" s="253"/>
      <c r="Z838" s="253"/>
      <c r="AA838" s="253"/>
      <c r="AB838" s="253"/>
    </row>
    <row r="839">
      <c r="A839" s="262"/>
      <c r="B839" s="262"/>
      <c r="C839" s="262"/>
      <c r="D839" s="253"/>
      <c r="E839" s="333"/>
      <c r="F839" s="333"/>
      <c r="G839" s="333"/>
      <c r="H839" s="333"/>
      <c r="I839" s="334"/>
      <c r="J839" s="333"/>
      <c r="K839" s="333"/>
      <c r="L839" s="334"/>
      <c r="M839" s="253"/>
      <c r="N839" s="253"/>
      <c r="O839" s="253"/>
      <c r="P839" s="253"/>
      <c r="Q839" s="253"/>
      <c r="R839" s="253"/>
      <c r="S839" s="253"/>
      <c r="T839" s="253"/>
      <c r="U839" s="253"/>
      <c r="V839" s="253"/>
      <c r="W839" s="253"/>
      <c r="X839" s="253"/>
      <c r="Y839" s="253"/>
      <c r="Z839" s="253"/>
      <c r="AA839" s="253"/>
      <c r="AB839" s="253"/>
    </row>
    <row r="840">
      <c r="A840" s="262"/>
      <c r="B840" s="262"/>
      <c r="C840" s="262"/>
      <c r="D840" s="253"/>
      <c r="E840" s="333"/>
      <c r="F840" s="333"/>
      <c r="G840" s="333"/>
      <c r="H840" s="333"/>
      <c r="I840" s="334"/>
      <c r="J840" s="333"/>
      <c r="K840" s="333"/>
      <c r="L840" s="334"/>
      <c r="M840" s="253"/>
      <c r="N840" s="253"/>
      <c r="O840" s="253"/>
      <c r="P840" s="253"/>
      <c r="Q840" s="253"/>
      <c r="R840" s="253"/>
      <c r="S840" s="253"/>
      <c r="T840" s="253"/>
      <c r="U840" s="253"/>
      <c r="V840" s="253"/>
      <c r="W840" s="253"/>
      <c r="X840" s="253"/>
      <c r="Y840" s="253"/>
      <c r="Z840" s="253"/>
      <c r="AA840" s="253"/>
      <c r="AB840" s="253"/>
    </row>
    <row r="841">
      <c r="A841" s="262"/>
      <c r="B841" s="262"/>
      <c r="C841" s="262"/>
      <c r="D841" s="253"/>
      <c r="E841" s="333"/>
      <c r="F841" s="333"/>
      <c r="G841" s="333"/>
      <c r="H841" s="333"/>
      <c r="I841" s="334"/>
      <c r="J841" s="333"/>
      <c r="K841" s="333"/>
      <c r="L841" s="334"/>
      <c r="M841" s="253"/>
      <c r="N841" s="253"/>
      <c r="O841" s="253"/>
      <c r="P841" s="253"/>
      <c r="Q841" s="253"/>
      <c r="R841" s="253"/>
      <c r="S841" s="253"/>
      <c r="T841" s="253"/>
      <c r="U841" s="253"/>
      <c r="V841" s="253"/>
      <c r="W841" s="253"/>
      <c r="X841" s="253"/>
      <c r="Y841" s="253"/>
      <c r="Z841" s="253"/>
      <c r="AA841" s="253"/>
      <c r="AB841" s="253"/>
    </row>
    <row r="842">
      <c r="A842" s="262"/>
      <c r="B842" s="262"/>
      <c r="C842" s="262"/>
      <c r="D842" s="253"/>
      <c r="E842" s="333"/>
      <c r="F842" s="333"/>
      <c r="G842" s="333"/>
      <c r="H842" s="333"/>
      <c r="I842" s="334"/>
      <c r="J842" s="333"/>
      <c r="K842" s="333"/>
      <c r="L842" s="334"/>
      <c r="M842" s="253"/>
      <c r="N842" s="253"/>
      <c r="O842" s="253"/>
      <c r="P842" s="253"/>
      <c r="Q842" s="253"/>
      <c r="R842" s="253"/>
      <c r="S842" s="253"/>
      <c r="T842" s="253"/>
      <c r="U842" s="253"/>
      <c r="V842" s="253"/>
      <c r="W842" s="253"/>
      <c r="X842" s="253"/>
      <c r="Y842" s="253"/>
      <c r="Z842" s="253"/>
      <c r="AA842" s="253"/>
      <c r="AB842" s="253"/>
    </row>
    <row r="843">
      <c r="A843" s="262"/>
      <c r="B843" s="262"/>
      <c r="C843" s="262"/>
      <c r="D843" s="253"/>
      <c r="E843" s="333"/>
      <c r="F843" s="333"/>
      <c r="G843" s="333"/>
      <c r="H843" s="333"/>
      <c r="I843" s="334"/>
      <c r="J843" s="333"/>
      <c r="K843" s="333"/>
      <c r="L843" s="334"/>
      <c r="M843" s="253"/>
      <c r="N843" s="253"/>
      <c r="O843" s="253"/>
      <c r="P843" s="253"/>
      <c r="Q843" s="253"/>
      <c r="R843" s="253"/>
      <c r="S843" s="253"/>
      <c r="T843" s="253"/>
      <c r="U843" s="253"/>
      <c r="V843" s="253"/>
      <c r="W843" s="253"/>
      <c r="X843" s="253"/>
      <c r="Y843" s="253"/>
      <c r="Z843" s="253"/>
      <c r="AA843" s="253"/>
      <c r="AB843" s="253"/>
    </row>
    <row r="844">
      <c r="A844" s="262"/>
      <c r="B844" s="262"/>
      <c r="C844" s="262"/>
      <c r="D844" s="253"/>
      <c r="E844" s="333"/>
      <c r="F844" s="333"/>
      <c r="G844" s="333"/>
      <c r="H844" s="333"/>
      <c r="I844" s="334"/>
      <c r="J844" s="333"/>
      <c r="K844" s="333"/>
      <c r="L844" s="334"/>
      <c r="M844" s="253"/>
      <c r="N844" s="253"/>
      <c r="O844" s="253"/>
      <c r="P844" s="253"/>
      <c r="Q844" s="253"/>
      <c r="R844" s="253"/>
      <c r="S844" s="253"/>
      <c r="T844" s="253"/>
      <c r="U844" s="253"/>
      <c r="V844" s="253"/>
      <c r="W844" s="253"/>
      <c r="X844" s="253"/>
      <c r="Y844" s="253"/>
      <c r="Z844" s="253"/>
      <c r="AA844" s="253"/>
      <c r="AB844" s="253"/>
    </row>
    <row r="845">
      <c r="A845" s="262"/>
      <c r="B845" s="262"/>
      <c r="C845" s="262"/>
      <c r="D845" s="253"/>
      <c r="E845" s="333"/>
      <c r="F845" s="333"/>
      <c r="G845" s="333"/>
      <c r="H845" s="333"/>
      <c r="I845" s="334"/>
      <c r="J845" s="333"/>
      <c r="K845" s="333"/>
      <c r="L845" s="334"/>
      <c r="M845" s="253"/>
      <c r="N845" s="253"/>
      <c r="O845" s="253"/>
      <c r="P845" s="253"/>
      <c r="Q845" s="253"/>
      <c r="R845" s="253"/>
      <c r="S845" s="253"/>
      <c r="T845" s="253"/>
      <c r="U845" s="253"/>
      <c r="V845" s="253"/>
      <c r="W845" s="253"/>
      <c r="X845" s="253"/>
      <c r="Y845" s="253"/>
      <c r="Z845" s="253"/>
      <c r="AA845" s="253"/>
      <c r="AB845" s="253"/>
    </row>
    <row r="846">
      <c r="A846" s="262"/>
      <c r="B846" s="262"/>
      <c r="C846" s="262"/>
      <c r="D846" s="253"/>
      <c r="E846" s="333"/>
      <c r="F846" s="333"/>
      <c r="G846" s="333"/>
      <c r="H846" s="333"/>
      <c r="I846" s="334"/>
      <c r="J846" s="333"/>
      <c r="K846" s="333"/>
      <c r="L846" s="334"/>
      <c r="M846" s="253"/>
      <c r="N846" s="253"/>
      <c r="O846" s="253"/>
      <c r="P846" s="253"/>
      <c r="Q846" s="253"/>
      <c r="R846" s="253"/>
      <c r="S846" s="253"/>
      <c r="T846" s="253"/>
      <c r="U846" s="253"/>
      <c r="V846" s="253"/>
      <c r="W846" s="253"/>
      <c r="X846" s="253"/>
      <c r="Y846" s="253"/>
      <c r="Z846" s="253"/>
      <c r="AA846" s="253"/>
      <c r="AB846" s="253"/>
    </row>
    <row r="847">
      <c r="A847" s="262"/>
      <c r="B847" s="262"/>
      <c r="C847" s="262"/>
      <c r="D847" s="253"/>
      <c r="E847" s="333"/>
      <c r="F847" s="333"/>
      <c r="G847" s="333"/>
      <c r="H847" s="333"/>
      <c r="I847" s="334"/>
      <c r="J847" s="333"/>
      <c r="K847" s="333"/>
      <c r="L847" s="334"/>
      <c r="M847" s="253"/>
      <c r="N847" s="253"/>
      <c r="O847" s="253"/>
      <c r="P847" s="253"/>
      <c r="Q847" s="253"/>
      <c r="R847" s="253"/>
      <c r="S847" s="253"/>
      <c r="T847" s="253"/>
      <c r="U847" s="253"/>
      <c r="V847" s="253"/>
      <c r="W847" s="253"/>
      <c r="X847" s="253"/>
      <c r="Y847" s="253"/>
      <c r="Z847" s="253"/>
      <c r="AA847" s="253"/>
      <c r="AB847" s="253"/>
    </row>
    <row r="848">
      <c r="A848" s="262"/>
      <c r="B848" s="262"/>
      <c r="C848" s="262"/>
      <c r="D848" s="253"/>
      <c r="E848" s="333"/>
      <c r="F848" s="333"/>
      <c r="G848" s="333"/>
      <c r="H848" s="333"/>
      <c r="I848" s="334"/>
      <c r="J848" s="333"/>
      <c r="K848" s="333"/>
      <c r="L848" s="334"/>
      <c r="M848" s="253"/>
      <c r="N848" s="253"/>
      <c r="O848" s="253"/>
      <c r="P848" s="253"/>
      <c r="Q848" s="253"/>
      <c r="R848" s="253"/>
      <c r="S848" s="253"/>
      <c r="T848" s="253"/>
      <c r="U848" s="253"/>
      <c r="V848" s="253"/>
      <c r="W848" s="253"/>
      <c r="X848" s="253"/>
      <c r="Y848" s="253"/>
      <c r="Z848" s="253"/>
      <c r="AA848" s="253"/>
      <c r="AB848" s="253"/>
    </row>
    <row r="849">
      <c r="A849" s="262"/>
      <c r="B849" s="262"/>
      <c r="C849" s="262"/>
      <c r="D849" s="253"/>
      <c r="E849" s="333"/>
      <c r="F849" s="333"/>
      <c r="G849" s="333"/>
      <c r="H849" s="333"/>
      <c r="I849" s="334"/>
      <c r="J849" s="333"/>
      <c r="K849" s="333"/>
      <c r="L849" s="334"/>
      <c r="M849" s="253"/>
      <c r="N849" s="253"/>
      <c r="O849" s="253"/>
      <c r="P849" s="253"/>
      <c r="Q849" s="253"/>
      <c r="R849" s="253"/>
      <c r="S849" s="253"/>
      <c r="T849" s="253"/>
      <c r="U849" s="253"/>
      <c r="V849" s="253"/>
      <c r="W849" s="253"/>
      <c r="X849" s="253"/>
      <c r="Y849" s="253"/>
      <c r="Z849" s="253"/>
      <c r="AA849" s="253"/>
      <c r="AB849" s="253"/>
    </row>
    <row r="850">
      <c r="A850" s="262"/>
      <c r="B850" s="262"/>
      <c r="C850" s="262"/>
      <c r="D850" s="253"/>
      <c r="E850" s="333"/>
      <c r="F850" s="333"/>
      <c r="G850" s="333"/>
      <c r="H850" s="333"/>
      <c r="I850" s="334"/>
      <c r="J850" s="333"/>
      <c r="K850" s="333"/>
      <c r="L850" s="334"/>
      <c r="M850" s="253"/>
      <c r="N850" s="253"/>
      <c r="O850" s="253"/>
      <c r="P850" s="253"/>
      <c r="Q850" s="253"/>
      <c r="R850" s="253"/>
      <c r="S850" s="253"/>
      <c r="T850" s="253"/>
      <c r="U850" s="253"/>
      <c r="V850" s="253"/>
      <c r="W850" s="253"/>
      <c r="X850" s="253"/>
      <c r="Y850" s="253"/>
      <c r="Z850" s="253"/>
      <c r="AA850" s="253"/>
      <c r="AB850" s="253"/>
    </row>
    <row r="851">
      <c r="A851" s="262"/>
      <c r="B851" s="262"/>
      <c r="C851" s="262"/>
      <c r="D851" s="253"/>
      <c r="E851" s="333"/>
      <c r="F851" s="333"/>
      <c r="G851" s="333"/>
      <c r="H851" s="333"/>
      <c r="I851" s="334"/>
      <c r="J851" s="333"/>
      <c r="K851" s="333"/>
      <c r="L851" s="334"/>
      <c r="M851" s="253"/>
      <c r="N851" s="253"/>
      <c r="O851" s="253"/>
      <c r="P851" s="253"/>
      <c r="Q851" s="253"/>
      <c r="R851" s="253"/>
      <c r="S851" s="253"/>
      <c r="T851" s="253"/>
      <c r="U851" s="253"/>
      <c r="V851" s="253"/>
      <c r="W851" s="253"/>
      <c r="X851" s="253"/>
      <c r="Y851" s="253"/>
      <c r="Z851" s="253"/>
      <c r="AA851" s="253"/>
      <c r="AB851" s="253"/>
    </row>
    <row r="852">
      <c r="A852" s="262"/>
      <c r="B852" s="262"/>
      <c r="C852" s="262"/>
      <c r="D852" s="253"/>
      <c r="E852" s="333"/>
      <c r="F852" s="333"/>
      <c r="G852" s="333"/>
      <c r="H852" s="333"/>
      <c r="I852" s="334"/>
      <c r="J852" s="333"/>
      <c r="K852" s="333"/>
      <c r="L852" s="334"/>
      <c r="M852" s="253"/>
      <c r="N852" s="253"/>
      <c r="O852" s="253"/>
      <c r="P852" s="253"/>
      <c r="Q852" s="253"/>
      <c r="R852" s="253"/>
      <c r="S852" s="253"/>
      <c r="T852" s="253"/>
      <c r="U852" s="253"/>
      <c r="V852" s="253"/>
      <c r="W852" s="253"/>
      <c r="X852" s="253"/>
      <c r="Y852" s="253"/>
      <c r="Z852" s="253"/>
      <c r="AA852" s="253"/>
      <c r="AB852" s="253"/>
    </row>
    <row r="853">
      <c r="A853" s="262"/>
      <c r="B853" s="262"/>
      <c r="C853" s="262"/>
      <c r="D853" s="253"/>
      <c r="E853" s="333"/>
      <c r="F853" s="333"/>
      <c r="G853" s="333"/>
      <c r="H853" s="333"/>
      <c r="I853" s="334"/>
      <c r="J853" s="333"/>
      <c r="K853" s="333"/>
      <c r="L853" s="334"/>
      <c r="M853" s="253"/>
      <c r="N853" s="253"/>
      <c r="O853" s="253"/>
      <c r="P853" s="253"/>
      <c r="Q853" s="253"/>
      <c r="R853" s="253"/>
      <c r="S853" s="253"/>
      <c r="T853" s="253"/>
      <c r="U853" s="253"/>
      <c r="V853" s="253"/>
      <c r="W853" s="253"/>
      <c r="X853" s="253"/>
      <c r="Y853" s="253"/>
      <c r="Z853" s="253"/>
      <c r="AA853" s="253"/>
      <c r="AB853" s="253"/>
    </row>
    <row r="854">
      <c r="A854" s="262"/>
      <c r="B854" s="262"/>
      <c r="C854" s="262"/>
      <c r="D854" s="253"/>
      <c r="E854" s="333"/>
      <c r="F854" s="333"/>
      <c r="G854" s="333"/>
      <c r="H854" s="333"/>
      <c r="I854" s="334"/>
      <c r="J854" s="333"/>
      <c r="K854" s="333"/>
      <c r="L854" s="334"/>
      <c r="M854" s="253"/>
      <c r="N854" s="253"/>
      <c r="O854" s="253"/>
      <c r="P854" s="253"/>
      <c r="Q854" s="253"/>
      <c r="R854" s="253"/>
      <c r="S854" s="253"/>
      <c r="T854" s="253"/>
      <c r="U854" s="253"/>
      <c r="V854" s="253"/>
      <c r="W854" s="253"/>
      <c r="X854" s="253"/>
      <c r="Y854" s="253"/>
      <c r="Z854" s="253"/>
      <c r="AA854" s="253"/>
      <c r="AB854" s="253"/>
    </row>
    <row r="855">
      <c r="A855" s="262"/>
      <c r="B855" s="262"/>
      <c r="C855" s="262"/>
      <c r="D855" s="253"/>
      <c r="E855" s="333"/>
      <c r="F855" s="333"/>
      <c r="G855" s="333"/>
      <c r="H855" s="333"/>
      <c r="I855" s="334"/>
      <c r="J855" s="333"/>
      <c r="K855" s="333"/>
      <c r="L855" s="334"/>
      <c r="M855" s="253"/>
      <c r="N855" s="253"/>
      <c r="O855" s="253"/>
      <c r="P855" s="253"/>
      <c r="Q855" s="253"/>
      <c r="R855" s="253"/>
      <c r="S855" s="253"/>
      <c r="T855" s="253"/>
      <c r="U855" s="253"/>
      <c r="V855" s="253"/>
      <c r="W855" s="253"/>
      <c r="X855" s="253"/>
      <c r="Y855" s="253"/>
      <c r="Z855" s="253"/>
      <c r="AA855" s="253"/>
      <c r="AB855" s="253"/>
    </row>
    <row r="856">
      <c r="A856" s="262"/>
      <c r="B856" s="262"/>
      <c r="C856" s="262"/>
      <c r="D856" s="253"/>
      <c r="E856" s="333"/>
      <c r="F856" s="333"/>
      <c r="G856" s="333"/>
      <c r="H856" s="333"/>
      <c r="I856" s="334"/>
      <c r="J856" s="333"/>
      <c r="K856" s="333"/>
      <c r="L856" s="334"/>
      <c r="M856" s="253"/>
      <c r="N856" s="253"/>
      <c r="O856" s="253"/>
      <c r="P856" s="253"/>
      <c r="Q856" s="253"/>
      <c r="R856" s="253"/>
      <c r="S856" s="253"/>
      <c r="T856" s="253"/>
      <c r="U856" s="253"/>
      <c r="V856" s="253"/>
      <c r="W856" s="253"/>
      <c r="X856" s="253"/>
      <c r="Y856" s="253"/>
      <c r="Z856" s="253"/>
      <c r="AA856" s="253"/>
      <c r="AB856" s="253"/>
    </row>
    <row r="857">
      <c r="A857" s="262"/>
      <c r="B857" s="262"/>
      <c r="C857" s="262"/>
      <c r="D857" s="253"/>
      <c r="E857" s="333"/>
      <c r="F857" s="333"/>
      <c r="G857" s="333"/>
      <c r="H857" s="333"/>
      <c r="I857" s="334"/>
      <c r="J857" s="333"/>
      <c r="K857" s="333"/>
      <c r="L857" s="334"/>
      <c r="M857" s="253"/>
      <c r="N857" s="253"/>
      <c r="O857" s="253"/>
      <c r="P857" s="253"/>
      <c r="Q857" s="253"/>
      <c r="R857" s="253"/>
      <c r="S857" s="253"/>
      <c r="T857" s="253"/>
      <c r="U857" s="253"/>
      <c r="V857" s="253"/>
      <c r="W857" s="253"/>
      <c r="X857" s="253"/>
      <c r="Y857" s="253"/>
      <c r="Z857" s="253"/>
      <c r="AA857" s="253"/>
      <c r="AB857" s="253"/>
    </row>
    <row r="858">
      <c r="A858" s="262"/>
      <c r="B858" s="262"/>
      <c r="C858" s="262"/>
      <c r="D858" s="253"/>
      <c r="E858" s="333"/>
      <c r="F858" s="333"/>
      <c r="G858" s="333"/>
      <c r="H858" s="333"/>
      <c r="I858" s="334"/>
      <c r="J858" s="333"/>
      <c r="K858" s="333"/>
      <c r="L858" s="334"/>
      <c r="M858" s="253"/>
      <c r="N858" s="253"/>
      <c r="O858" s="253"/>
      <c r="P858" s="253"/>
      <c r="Q858" s="253"/>
      <c r="R858" s="253"/>
      <c r="S858" s="253"/>
      <c r="T858" s="253"/>
      <c r="U858" s="253"/>
      <c r="V858" s="253"/>
      <c r="W858" s="253"/>
      <c r="X858" s="253"/>
      <c r="Y858" s="253"/>
      <c r="Z858" s="253"/>
      <c r="AA858" s="253"/>
      <c r="AB858" s="253"/>
    </row>
    <row r="859">
      <c r="A859" s="262"/>
      <c r="B859" s="262"/>
      <c r="C859" s="262"/>
      <c r="D859" s="253"/>
      <c r="E859" s="333"/>
      <c r="F859" s="333"/>
      <c r="G859" s="333"/>
      <c r="H859" s="333"/>
      <c r="I859" s="334"/>
      <c r="J859" s="333"/>
      <c r="K859" s="333"/>
      <c r="L859" s="334"/>
      <c r="M859" s="253"/>
      <c r="N859" s="253"/>
      <c r="O859" s="253"/>
      <c r="P859" s="253"/>
      <c r="Q859" s="253"/>
      <c r="R859" s="253"/>
      <c r="S859" s="253"/>
      <c r="T859" s="253"/>
      <c r="U859" s="253"/>
      <c r="V859" s="253"/>
      <c r="W859" s="253"/>
      <c r="X859" s="253"/>
      <c r="Y859" s="253"/>
      <c r="Z859" s="253"/>
      <c r="AA859" s="253"/>
      <c r="AB859" s="253"/>
    </row>
    <row r="860">
      <c r="A860" s="262"/>
      <c r="B860" s="262"/>
      <c r="C860" s="262"/>
      <c r="D860" s="253"/>
      <c r="E860" s="333"/>
      <c r="F860" s="333"/>
      <c r="G860" s="333"/>
      <c r="H860" s="333"/>
      <c r="I860" s="334"/>
      <c r="J860" s="333"/>
      <c r="K860" s="333"/>
      <c r="L860" s="334"/>
      <c r="M860" s="253"/>
      <c r="N860" s="253"/>
      <c r="O860" s="253"/>
      <c r="P860" s="253"/>
      <c r="Q860" s="253"/>
      <c r="R860" s="253"/>
      <c r="S860" s="253"/>
      <c r="T860" s="253"/>
      <c r="U860" s="253"/>
      <c r="V860" s="253"/>
      <c r="W860" s="253"/>
      <c r="X860" s="253"/>
      <c r="Y860" s="253"/>
      <c r="Z860" s="253"/>
      <c r="AA860" s="253"/>
      <c r="AB860" s="253"/>
    </row>
    <row r="861">
      <c r="A861" s="262"/>
      <c r="B861" s="262"/>
      <c r="C861" s="262"/>
      <c r="D861" s="253"/>
      <c r="E861" s="333"/>
      <c r="F861" s="333"/>
      <c r="G861" s="333"/>
      <c r="H861" s="333"/>
      <c r="I861" s="334"/>
      <c r="J861" s="333"/>
      <c r="K861" s="333"/>
      <c r="L861" s="334"/>
      <c r="M861" s="253"/>
      <c r="N861" s="253"/>
      <c r="O861" s="253"/>
      <c r="P861" s="253"/>
      <c r="Q861" s="253"/>
      <c r="R861" s="253"/>
      <c r="S861" s="253"/>
      <c r="T861" s="253"/>
      <c r="U861" s="253"/>
      <c r="V861" s="253"/>
      <c r="W861" s="253"/>
      <c r="X861" s="253"/>
      <c r="Y861" s="253"/>
      <c r="Z861" s="253"/>
      <c r="AA861" s="253"/>
      <c r="AB861" s="253"/>
    </row>
    <row r="862">
      <c r="A862" s="262"/>
      <c r="B862" s="262"/>
      <c r="C862" s="262"/>
      <c r="D862" s="253"/>
      <c r="E862" s="333"/>
      <c r="F862" s="333"/>
      <c r="G862" s="333"/>
      <c r="H862" s="333"/>
      <c r="I862" s="334"/>
      <c r="J862" s="333"/>
      <c r="K862" s="333"/>
      <c r="L862" s="334"/>
      <c r="M862" s="253"/>
      <c r="N862" s="253"/>
      <c r="O862" s="253"/>
      <c r="P862" s="253"/>
      <c r="Q862" s="253"/>
      <c r="R862" s="253"/>
      <c r="S862" s="253"/>
      <c r="T862" s="253"/>
      <c r="U862" s="253"/>
      <c r="V862" s="253"/>
      <c r="W862" s="253"/>
      <c r="X862" s="253"/>
      <c r="Y862" s="253"/>
      <c r="Z862" s="253"/>
      <c r="AA862" s="253"/>
      <c r="AB862" s="253"/>
    </row>
    <row r="863">
      <c r="A863" s="262"/>
      <c r="B863" s="262"/>
      <c r="C863" s="262"/>
      <c r="D863" s="253"/>
      <c r="E863" s="333"/>
      <c r="F863" s="333"/>
      <c r="G863" s="333"/>
      <c r="H863" s="333"/>
      <c r="I863" s="334"/>
      <c r="J863" s="333"/>
      <c r="K863" s="333"/>
      <c r="L863" s="334"/>
      <c r="M863" s="253"/>
      <c r="N863" s="253"/>
      <c r="O863" s="253"/>
      <c r="P863" s="253"/>
      <c r="Q863" s="253"/>
      <c r="R863" s="253"/>
      <c r="S863" s="253"/>
      <c r="T863" s="253"/>
      <c r="U863" s="253"/>
      <c r="V863" s="253"/>
      <c r="W863" s="253"/>
      <c r="X863" s="253"/>
      <c r="Y863" s="253"/>
      <c r="Z863" s="253"/>
      <c r="AA863" s="253"/>
      <c r="AB863" s="253"/>
    </row>
    <row r="864">
      <c r="A864" s="262"/>
      <c r="B864" s="262"/>
      <c r="C864" s="262"/>
      <c r="D864" s="253"/>
      <c r="E864" s="333"/>
      <c r="F864" s="333"/>
      <c r="G864" s="333"/>
      <c r="H864" s="333"/>
      <c r="I864" s="334"/>
      <c r="J864" s="333"/>
      <c r="K864" s="333"/>
      <c r="L864" s="334"/>
      <c r="M864" s="253"/>
      <c r="N864" s="253"/>
      <c r="O864" s="253"/>
      <c r="P864" s="253"/>
      <c r="Q864" s="253"/>
      <c r="R864" s="253"/>
      <c r="S864" s="253"/>
      <c r="T864" s="253"/>
      <c r="U864" s="253"/>
      <c r="V864" s="253"/>
      <c r="W864" s="253"/>
      <c r="X864" s="253"/>
      <c r="Y864" s="253"/>
      <c r="Z864" s="253"/>
      <c r="AA864" s="253"/>
      <c r="AB864" s="253"/>
    </row>
    <row r="865">
      <c r="A865" s="262"/>
      <c r="B865" s="262"/>
      <c r="C865" s="262"/>
      <c r="D865" s="253"/>
      <c r="E865" s="333"/>
      <c r="F865" s="333"/>
      <c r="G865" s="333"/>
      <c r="H865" s="333"/>
      <c r="I865" s="334"/>
      <c r="J865" s="333"/>
      <c r="K865" s="333"/>
      <c r="L865" s="334"/>
      <c r="M865" s="253"/>
      <c r="N865" s="253"/>
      <c r="O865" s="253"/>
      <c r="P865" s="253"/>
      <c r="Q865" s="253"/>
      <c r="R865" s="253"/>
      <c r="S865" s="253"/>
      <c r="T865" s="253"/>
      <c r="U865" s="253"/>
      <c r="V865" s="253"/>
      <c r="W865" s="253"/>
      <c r="X865" s="253"/>
      <c r="Y865" s="253"/>
      <c r="Z865" s="253"/>
      <c r="AA865" s="253"/>
      <c r="AB865" s="253"/>
    </row>
    <row r="866">
      <c r="A866" s="262"/>
      <c r="B866" s="262"/>
      <c r="C866" s="262"/>
      <c r="D866" s="253"/>
      <c r="E866" s="333"/>
      <c r="F866" s="333"/>
      <c r="G866" s="333"/>
      <c r="H866" s="333"/>
      <c r="I866" s="334"/>
      <c r="J866" s="333"/>
      <c r="K866" s="333"/>
      <c r="L866" s="334"/>
      <c r="M866" s="253"/>
      <c r="N866" s="253"/>
      <c r="O866" s="253"/>
      <c r="P866" s="253"/>
      <c r="Q866" s="253"/>
      <c r="R866" s="253"/>
      <c r="S866" s="253"/>
      <c r="T866" s="253"/>
      <c r="U866" s="253"/>
      <c r="V866" s="253"/>
      <c r="W866" s="253"/>
      <c r="X866" s="253"/>
      <c r="Y866" s="253"/>
      <c r="Z866" s="253"/>
      <c r="AA866" s="253"/>
      <c r="AB866" s="253"/>
    </row>
    <row r="867">
      <c r="A867" s="262"/>
      <c r="B867" s="262"/>
      <c r="C867" s="262"/>
      <c r="D867" s="253"/>
      <c r="E867" s="333"/>
      <c r="F867" s="333"/>
      <c r="G867" s="333"/>
      <c r="H867" s="333"/>
      <c r="I867" s="334"/>
      <c r="J867" s="333"/>
      <c r="K867" s="333"/>
      <c r="L867" s="334"/>
      <c r="M867" s="253"/>
      <c r="N867" s="253"/>
      <c r="O867" s="253"/>
      <c r="P867" s="253"/>
      <c r="Q867" s="253"/>
      <c r="R867" s="253"/>
      <c r="S867" s="253"/>
      <c r="T867" s="253"/>
      <c r="U867" s="253"/>
      <c r="V867" s="253"/>
      <c r="W867" s="253"/>
      <c r="X867" s="253"/>
      <c r="Y867" s="253"/>
      <c r="Z867" s="253"/>
      <c r="AA867" s="253"/>
      <c r="AB867" s="253"/>
    </row>
    <row r="868">
      <c r="A868" s="262"/>
      <c r="B868" s="262"/>
      <c r="C868" s="262"/>
      <c r="D868" s="253"/>
      <c r="E868" s="333"/>
      <c r="F868" s="333"/>
      <c r="G868" s="333"/>
      <c r="H868" s="333"/>
      <c r="I868" s="334"/>
      <c r="J868" s="333"/>
      <c r="K868" s="333"/>
      <c r="L868" s="334"/>
      <c r="M868" s="253"/>
      <c r="N868" s="253"/>
      <c r="O868" s="253"/>
      <c r="P868" s="253"/>
      <c r="Q868" s="253"/>
      <c r="R868" s="253"/>
      <c r="S868" s="253"/>
      <c r="T868" s="253"/>
      <c r="U868" s="253"/>
      <c r="V868" s="253"/>
      <c r="W868" s="253"/>
      <c r="X868" s="253"/>
      <c r="Y868" s="253"/>
      <c r="Z868" s="253"/>
      <c r="AA868" s="253"/>
      <c r="AB868" s="253"/>
    </row>
    <row r="869">
      <c r="A869" s="262"/>
      <c r="B869" s="262"/>
      <c r="C869" s="262"/>
      <c r="D869" s="253"/>
      <c r="E869" s="333"/>
      <c r="F869" s="333"/>
      <c r="G869" s="333"/>
      <c r="H869" s="333"/>
      <c r="I869" s="334"/>
      <c r="J869" s="333"/>
      <c r="K869" s="333"/>
      <c r="L869" s="334"/>
      <c r="M869" s="253"/>
      <c r="N869" s="253"/>
      <c r="O869" s="253"/>
      <c r="P869" s="253"/>
      <c r="Q869" s="253"/>
      <c r="R869" s="253"/>
      <c r="S869" s="253"/>
      <c r="T869" s="253"/>
      <c r="U869" s="253"/>
      <c r="V869" s="253"/>
      <c r="W869" s="253"/>
      <c r="X869" s="253"/>
      <c r="Y869" s="253"/>
      <c r="Z869" s="253"/>
      <c r="AA869" s="253"/>
      <c r="AB869" s="253"/>
    </row>
    <row r="870">
      <c r="A870" s="262"/>
      <c r="B870" s="262"/>
      <c r="C870" s="262"/>
      <c r="D870" s="253"/>
      <c r="E870" s="333"/>
      <c r="F870" s="333"/>
      <c r="G870" s="333"/>
      <c r="H870" s="333"/>
      <c r="I870" s="334"/>
      <c r="J870" s="333"/>
      <c r="K870" s="333"/>
      <c r="L870" s="334"/>
      <c r="M870" s="253"/>
      <c r="N870" s="253"/>
      <c r="O870" s="253"/>
      <c r="P870" s="253"/>
      <c r="Q870" s="253"/>
      <c r="R870" s="253"/>
      <c r="S870" s="253"/>
      <c r="T870" s="253"/>
      <c r="U870" s="253"/>
      <c r="V870" s="253"/>
      <c r="W870" s="253"/>
      <c r="X870" s="253"/>
      <c r="Y870" s="253"/>
      <c r="Z870" s="253"/>
      <c r="AA870" s="253"/>
      <c r="AB870" s="253"/>
    </row>
    <row r="871">
      <c r="A871" s="262"/>
      <c r="B871" s="262"/>
      <c r="C871" s="262"/>
      <c r="D871" s="253"/>
      <c r="E871" s="333"/>
      <c r="F871" s="333"/>
      <c r="G871" s="333"/>
      <c r="H871" s="333"/>
      <c r="I871" s="334"/>
      <c r="J871" s="333"/>
      <c r="K871" s="333"/>
      <c r="L871" s="334"/>
      <c r="M871" s="253"/>
      <c r="N871" s="253"/>
      <c r="O871" s="253"/>
      <c r="P871" s="253"/>
      <c r="Q871" s="253"/>
      <c r="R871" s="253"/>
      <c r="S871" s="253"/>
      <c r="T871" s="253"/>
      <c r="U871" s="253"/>
      <c r="V871" s="253"/>
      <c r="W871" s="253"/>
      <c r="X871" s="253"/>
      <c r="Y871" s="253"/>
      <c r="Z871" s="253"/>
      <c r="AA871" s="253"/>
      <c r="AB871" s="253"/>
    </row>
    <row r="872">
      <c r="A872" s="262"/>
      <c r="B872" s="262"/>
      <c r="C872" s="262"/>
      <c r="D872" s="253"/>
      <c r="E872" s="333"/>
      <c r="F872" s="333"/>
      <c r="G872" s="333"/>
      <c r="H872" s="333"/>
      <c r="I872" s="334"/>
      <c r="J872" s="333"/>
      <c r="K872" s="333"/>
      <c r="L872" s="334"/>
      <c r="M872" s="253"/>
      <c r="N872" s="253"/>
      <c r="O872" s="253"/>
      <c r="P872" s="253"/>
      <c r="Q872" s="253"/>
      <c r="R872" s="253"/>
      <c r="S872" s="253"/>
      <c r="T872" s="253"/>
      <c r="U872" s="253"/>
      <c r="V872" s="253"/>
      <c r="W872" s="253"/>
      <c r="X872" s="253"/>
      <c r="Y872" s="253"/>
      <c r="Z872" s="253"/>
      <c r="AA872" s="253"/>
      <c r="AB872" s="253"/>
    </row>
    <row r="873">
      <c r="A873" s="262"/>
      <c r="B873" s="262"/>
      <c r="C873" s="262"/>
      <c r="D873" s="253"/>
      <c r="E873" s="333"/>
      <c r="F873" s="333"/>
      <c r="G873" s="333"/>
      <c r="H873" s="333"/>
      <c r="I873" s="334"/>
      <c r="J873" s="333"/>
      <c r="K873" s="333"/>
      <c r="L873" s="334"/>
      <c r="M873" s="253"/>
      <c r="N873" s="253"/>
      <c r="O873" s="253"/>
      <c r="P873" s="253"/>
      <c r="Q873" s="253"/>
      <c r="R873" s="253"/>
      <c r="S873" s="253"/>
      <c r="T873" s="253"/>
      <c r="U873" s="253"/>
      <c r="V873" s="253"/>
      <c r="W873" s="253"/>
      <c r="X873" s="253"/>
      <c r="Y873" s="253"/>
      <c r="Z873" s="253"/>
      <c r="AA873" s="253"/>
      <c r="AB873" s="253"/>
    </row>
    <row r="874">
      <c r="A874" s="262"/>
      <c r="B874" s="262"/>
      <c r="C874" s="262"/>
      <c r="D874" s="253"/>
      <c r="E874" s="333"/>
      <c r="F874" s="333"/>
      <c r="G874" s="333"/>
      <c r="H874" s="333"/>
      <c r="I874" s="334"/>
      <c r="J874" s="333"/>
      <c r="K874" s="333"/>
      <c r="L874" s="334"/>
      <c r="M874" s="253"/>
      <c r="N874" s="253"/>
      <c r="O874" s="253"/>
      <c r="P874" s="253"/>
      <c r="Q874" s="253"/>
      <c r="R874" s="253"/>
      <c r="S874" s="253"/>
      <c r="T874" s="253"/>
      <c r="U874" s="253"/>
      <c r="V874" s="253"/>
      <c r="W874" s="253"/>
      <c r="X874" s="253"/>
      <c r="Y874" s="253"/>
      <c r="Z874" s="253"/>
      <c r="AA874" s="253"/>
      <c r="AB874" s="253"/>
    </row>
    <row r="875">
      <c r="A875" s="262"/>
      <c r="B875" s="262"/>
      <c r="C875" s="262"/>
      <c r="D875" s="253"/>
      <c r="E875" s="333"/>
      <c r="F875" s="333"/>
      <c r="G875" s="333"/>
      <c r="H875" s="333"/>
      <c r="I875" s="334"/>
      <c r="J875" s="333"/>
      <c r="K875" s="333"/>
      <c r="L875" s="334"/>
      <c r="M875" s="253"/>
      <c r="N875" s="253"/>
      <c r="O875" s="253"/>
      <c r="P875" s="253"/>
      <c r="Q875" s="253"/>
      <c r="R875" s="253"/>
      <c r="S875" s="253"/>
      <c r="T875" s="253"/>
      <c r="U875" s="253"/>
      <c r="V875" s="253"/>
      <c r="W875" s="253"/>
      <c r="X875" s="253"/>
      <c r="Y875" s="253"/>
      <c r="Z875" s="253"/>
      <c r="AA875" s="253"/>
      <c r="AB875" s="253"/>
    </row>
    <row r="876">
      <c r="A876" s="262"/>
      <c r="B876" s="262"/>
      <c r="C876" s="262"/>
      <c r="D876" s="253"/>
      <c r="E876" s="333"/>
      <c r="F876" s="333"/>
      <c r="G876" s="333"/>
      <c r="H876" s="333"/>
      <c r="I876" s="334"/>
      <c r="J876" s="333"/>
      <c r="K876" s="333"/>
      <c r="L876" s="334"/>
      <c r="M876" s="253"/>
      <c r="N876" s="253"/>
      <c r="O876" s="253"/>
      <c r="P876" s="253"/>
      <c r="Q876" s="253"/>
      <c r="R876" s="253"/>
      <c r="S876" s="253"/>
      <c r="T876" s="253"/>
      <c r="U876" s="253"/>
      <c r="V876" s="253"/>
      <c r="W876" s="253"/>
      <c r="X876" s="253"/>
      <c r="Y876" s="253"/>
      <c r="Z876" s="253"/>
      <c r="AA876" s="253"/>
      <c r="AB876" s="253"/>
    </row>
    <row r="877">
      <c r="A877" s="262"/>
      <c r="B877" s="262"/>
      <c r="C877" s="262"/>
      <c r="D877" s="253"/>
      <c r="E877" s="333"/>
      <c r="F877" s="333"/>
      <c r="G877" s="333"/>
      <c r="H877" s="333"/>
      <c r="I877" s="334"/>
      <c r="J877" s="333"/>
      <c r="K877" s="333"/>
      <c r="L877" s="334"/>
      <c r="M877" s="253"/>
      <c r="N877" s="253"/>
      <c r="O877" s="253"/>
      <c r="P877" s="253"/>
      <c r="Q877" s="253"/>
      <c r="R877" s="253"/>
      <c r="S877" s="253"/>
      <c r="T877" s="253"/>
      <c r="U877" s="253"/>
      <c r="V877" s="253"/>
      <c r="W877" s="253"/>
      <c r="X877" s="253"/>
      <c r="Y877" s="253"/>
      <c r="Z877" s="253"/>
      <c r="AA877" s="253"/>
      <c r="AB877" s="253"/>
    </row>
    <row r="878">
      <c r="A878" s="262"/>
      <c r="B878" s="262"/>
      <c r="C878" s="262"/>
      <c r="D878" s="253"/>
      <c r="E878" s="333"/>
      <c r="F878" s="333"/>
      <c r="G878" s="333"/>
      <c r="H878" s="333"/>
      <c r="I878" s="334"/>
      <c r="J878" s="333"/>
      <c r="K878" s="333"/>
      <c r="L878" s="334"/>
      <c r="M878" s="253"/>
      <c r="N878" s="253"/>
      <c r="O878" s="253"/>
      <c r="P878" s="253"/>
      <c r="Q878" s="253"/>
      <c r="R878" s="253"/>
      <c r="S878" s="253"/>
      <c r="T878" s="253"/>
      <c r="U878" s="253"/>
      <c r="V878" s="253"/>
      <c r="W878" s="253"/>
      <c r="X878" s="253"/>
      <c r="Y878" s="253"/>
      <c r="Z878" s="253"/>
      <c r="AA878" s="253"/>
      <c r="AB878" s="253"/>
    </row>
    <row r="879">
      <c r="A879" s="262"/>
      <c r="B879" s="262"/>
      <c r="C879" s="262"/>
      <c r="D879" s="253"/>
      <c r="E879" s="333"/>
      <c r="F879" s="333"/>
      <c r="G879" s="333"/>
      <c r="H879" s="333"/>
      <c r="I879" s="334"/>
      <c r="J879" s="333"/>
      <c r="K879" s="333"/>
      <c r="L879" s="334"/>
      <c r="M879" s="253"/>
      <c r="N879" s="253"/>
      <c r="O879" s="253"/>
      <c r="P879" s="253"/>
      <c r="Q879" s="253"/>
      <c r="R879" s="253"/>
      <c r="S879" s="253"/>
      <c r="T879" s="253"/>
      <c r="U879" s="253"/>
      <c r="V879" s="253"/>
      <c r="W879" s="253"/>
      <c r="X879" s="253"/>
      <c r="Y879" s="253"/>
      <c r="Z879" s="253"/>
      <c r="AA879" s="253"/>
      <c r="AB879" s="253"/>
    </row>
    <row r="880">
      <c r="A880" s="262"/>
      <c r="B880" s="262"/>
      <c r="C880" s="262"/>
      <c r="D880" s="253"/>
      <c r="E880" s="333"/>
      <c r="F880" s="333"/>
      <c r="G880" s="333"/>
      <c r="H880" s="333"/>
      <c r="I880" s="334"/>
      <c r="J880" s="333"/>
      <c r="K880" s="333"/>
      <c r="L880" s="334"/>
      <c r="M880" s="253"/>
      <c r="N880" s="253"/>
      <c r="O880" s="253"/>
      <c r="P880" s="253"/>
      <c r="Q880" s="253"/>
      <c r="R880" s="253"/>
      <c r="S880" s="253"/>
      <c r="T880" s="253"/>
      <c r="U880" s="253"/>
      <c r="V880" s="253"/>
      <c r="W880" s="253"/>
      <c r="X880" s="253"/>
      <c r="Y880" s="253"/>
      <c r="Z880" s="253"/>
      <c r="AA880" s="253"/>
      <c r="AB880" s="253"/>
    </row>
    <row r="881">
      <c r="A881" s="262"/>
      <c r="B881" s="262"/>
      <c r="C881" s="262"/>
      <c r="D881" s="253"/>
      <c r="E881" s="333"/>
      <c r="F881" s="333"/>
      <c r="G881" s="333"/>
      <c r="H881" s="333"/>
      <c r="I881" s="334"/>
      <c r="J881" s="333"/>
      <c r="K881" s="333"/>
      <c r="L881" s="334"/>
      <c r="M881" s="253"/>
      <c r="N881" s="253"/>
      <c r="O881" s="253"/>
      <c r="P881" s="253"/>
      <c r="Q881" s="253"/>
      <c r="R881" s="253"/>
      <c r="S881" s="253"/>
      <c r="T881" s="253"/>
      <c r="U881" s="253"/>
      <c r="V881" s="253"/>
      <c r="W881" s="253"/>
      <c r="X881" s="253"/>
      <c r="Y881" s="253"/>
      <c r="Z881" s="253"/>
      <c r="AA881" s="253"/>
      <c r="AB881" s="253"/>
    </row>
    <row r="882">
      <c r="A882" s="262"/>
      <c r="B882" s="262"/>
      <c r="C882" s="262"/>
      <c r="D882" s="253"/>
      <c r="E882" s="333"/>
      <c r="F882" s="333"/>
      <c r="G882" s="333"/>
      <c r="H882" s="333"/>
      <c r="I882" s="334"/>
      <c r="J882" s="333"/>
      <c r="K882" s="333"/>
      <c r="L882" s="334"/>
      <c r="M882" s="253"/>
      <c r="N882" s="253"/>
      <c r="O882" s="253"/>
      <c r="P882" s="253"/>
      <c r="Q882" s="253"/>
      <c r="R882" s="253"/>
      <c r="S882" s="253"/>
      <c r="T882" s="253"/>
      <c r="U882" s="253"/>
      <c r="V882" s="253"/>
      <c r="W882" s="253"/>
      <c r="X882" s="253"/>
      <c r="Y882" s="253"/>
      <c r="Z882" s="253"/>
      <c r="AA882" s="253"/>
      <c r="AB882" s="253"/>
    </row>
    <row r="883">
      <c r="A883" s="262"/>
      <c r="B883" s="262"/>
      <c r="C883" s="262"/>
      <c r="D883" s="253"/>
      <c r="E883" s="333"/>
      <c r="F883" s="333"/>
      <c r="G883" s="333"/>
      <c r="H883" s="333"/>
      <c r="I883" s="334"/>
      <c r="J883" s="333"/>
      <c r="K883" s="333"/>
      <c r="L883" s="334"/>
      <c r="M883" s="253"/>
      <c r="N883" s="253"/>
      <c r="O883" s="253"/>
      <c r="P883" s="253"/>
      <c r="Q883" s="253"/>
      <c r="R883" s="253"/>
      <c r="S883" s="253"/>
      <c r="T883" s="253"/>
      <c r="U883" s="253"/>
      <c r="V883" s="253"/>
      <c r="W883" s="253"/>
      <c r="X883" s="253"/>
      <c r="Y883" s="253"/>
      <c r="Z883" s="253"/>
      <c r="AA883" s="253"/>
      <c r="AB883" s="253"/>
    </row>
    <row r="884">
      <c r="A884" s="262"/>
      <c r="B884" s="262"/>
      <c r="C884" s="262"/>
      <c r="D884" s="253"/>
      <c r="E884" s="333"/>
      <c r="F884" s="333"/>
      <c r="G884" s="333"/>
      <c r="H884" s="333"/>
      <c r="I884" s="334"/>
      <c r="J884" s="333"/>
      <c r="K884" s="333"/>
      <c r="L884" s="334"/>
      <c r="M884" s="253"/>
      <c r="N884" s="253"/>
      <c r="O884" s="253"/>
      <c r="P884" s="253"/>
      <c r="Q884" s="253"/>
      <c r="R884" s="253"/>
      <c r="S884" s="253"/>
      <c r="T884" s="253"/>
      <c r="U884" s="253"/>
      <c r="V884" s="253"/>
      <c r="W884" s="253"/>
      <c r="X884" s="253"/>
      <c r="Y884" s="253"/>
      <c r="Z884" s="253"/>
      <c r="AA884" s="253"/>
      <c r="AB884" s="253"/>
    </row>
    <row r="885">
      <c r="A885" s="262"/>
      <c r="B885" s="262"/>
      <c r="C885" s="262"/>
      <c r="D885" s="253"/>
      <c r="E885" s="333"/>
      <c r="F885" s="333"/>
      <c r="G885" s="333"/>
      <c r="H885" s="333"/>
      <c r="I885" s="334"/>
      <c r="J885" s="333"/>
      <c r="K885" s="333"/>
      <c r="L885" s="334"/>
      <c r="M885" s="253"/>
      <c r="N885" s="253"/>
      <c r="O885" s="253"/>
      <c r="P885" s="253"/>
      <c r="Q885" s="253"/>
      <c r="R885" s="253"/>
      <c r="S885" s="253"/>
      <c r="T885" s="253"/>
      <c r="U885" s="253"/>
      <c r="V885" s="253"/>
      <c r="W885" s="253"/>
      <c r="X885" s="253"/>
      <c r="Y885" s="253"/>
      <c r="Z885" s="253"/>
      <c r="AA885" s="253"/>
      <c r="AB885" s="253"/>
    </row>
    <row r="886">
      <c r="A886" s="262"/>
      <c r="B886" s="262"/>
      <c r="C886" s="262"/>
      <c r="D886" s="253"/>
      <c r="E886" s="333"/>
      <c r="F886" s="333"/>
      <c r="G886" s="333"/>
      <c r="H886" s="333"/>
      <c r="I886" s="334"/>
      <c r="J886" s="333"/>
      <c r="K886" s="333"/>
      <c r="L886" s="334"/>
      <c r="M886" s="253"/>
      <c r="N886" s="253"/>
      <c r="O886" s="253"/>
      <c r="P886" s="253"/>
      <c r="Q886" s="253"/>
      <c r="R886" s="253"/>
      <c r="S886" s="253"/>
      <c r="T886" s="253"/>
      <c r="U886" s="253"/>
      <c r="V886" s="253"/>
      <c r="W886" s="253"/>
      <c r="X886" s="253"/>
      <c r="Y886" s="253"/>
      <c r="Z886" s="253"/>
      <c r="AA886" s="253"/>
      <c r="AB886" s="253"/>
    </row>
    <row r="887">
      <c r="A887" s="262"/>
      <c r="B887" s="262"/>
      <c r="C887" s="262"/>
      <c r="D887" s="253"/>
      <c r="E887" s="333"/>
      <c r="F887" s="333"/>
      <c r="G887" s="333"/>
      <c r="H887" s="333"/>
      <c r="I887" s="334"/>
      <c r="J887" s="333"/>
      <c r="K887" s="333"/>
      <c r="L887" s="334"/>
      <c r="M887" s="253"/>
      <c r="N887" s="253"/>
      <c r="O887" s="253"/>
      <c r="P887" s="253"/>
      <c r="Q887" s="253"/>
      <c r="R887" s="253"/>
      <c r="S887" s="253"/>
      <c r="T887" s="253"/>
      <c r="U887" s="253"/>
      <c r="V887" s="253"/>
      <c r="W887" s="253"/>
      <c r="X887" s="253"/>
      <c r="Y887" s="253"/>
      <c r="Z887" s="253"/>
      <c r="AA887" s="253"/>
      <c r="AB887" s="253"/>
    </row>
    <row r="888">
      <c r="A888" s="262"/>
      <c r="B888" s="262"/>
      <c r="C888" s="262"/>
      <c r="D888" s="253"/>
      <c r="E888" s="333"/>
      <c r="F888" s="333"/>
      <c r="G888" s="333"/>
      <c r="H888" s="333"/>
      <c r="I888" s="334"/>
      <c r="J888" s="333"/>
      <c r="K888" s="333"/>
      <c r="L888" s="334"/>
      <c r="M888" s="253"/>
      <c r="N888" s="253"/>
      <c r="O888" s="253"/>
      <c r="P888" s="253"/>
      <c r="Q888" s="253"/>
      <c r="R888" s="253"/>
      <c r="S888" s="253"/>
      <c r="T888" s="253"/>
      <c r="U888" s="253"/>
      <c r="V888" s="253"/>
      <c r="W888" s="253"/>
      <c r="X888" s="253"/>
      <c r="Y888" s="253"/>
      <c r="Z888" s="253"/>
      <c r="AA888" s="253"/>
      <c r="AB888" s="253"/>
    </row>
    <row r="889">
      <c r="A889" s="262"/>
      <c r="B889" s="262"/>
      <c r="C889" s="262"/>
      <c r="D889" s="253"/>
      <c r="E889" s="333"/>
      <c r="F889" s="333"/>
      <c r="G889" s="333"/>
      <c r="H889" s="333"/>
      <c r="I889" s="334"/>
      <c r="J889" s="333"/>
      <c r="K889" s="333"/>
      <c r="L889" s="334"/>
      <c r="M889" s="253"/>
      <c r="N889" s="253"/>
      <c r="O889" s="253"/>
      <c r="P889" s="253"/>
      <c r="Q889" s="253"/>
      <c r="R889" s="253"/>
      <c r="S889" s="253"/>
      <c r="T889" s="253"/>
      <c r="U889" s="253"/>
      <c r="V889" s="253"/>
      <c r="W889" s="253"/>
      <c r="X889" s="253"/>
      <c r="Y889" s="253"/>
      <c r="Z889" s="253"/>
      <c r="AA889" s="253"/>
      <c r="AB889" s="253"/>
    </row>
    <row r="890">
      <c r="A890" s="262"/>
      <c r="B890" s="262"/>
      <c r="C890" s="262"/>
      <c r="D890" s="253"/>
      <c r="E890" s="333"/>
      <c r="F890" s="333"/>
      <c r="G890" s="333"/>
      <c r="H890" s="333"/>
      <c r="I890" s="334"/>
      <c r="J890" s="333"/>
      <c r="K890" s="333"/>
      <c r="L890" s="334"/>
      <c r="M890" s="253"/>
      <c r="N890" s="253"/>
      <c r="O890" s="253"/>
      <c r="P890" s="253"/>
      <c r="Q890" s="253"/>
      <c r="R890" s="253"/>
      <c r="S890" s="253"/>
      <c r="T890" s="253"/>
      <c r="U890" s="253"/>
      <c r="V890" s="253"/>
      <c r="W890" s="253"/>
      <c r="X890" s="253"/>
      <c r="Y890" s="253"/>
      <c r="Z890" s="253"/>
      <c r="AA890" s="253"/>
      <c r="AB890" s="253"/>
    </row>
    <row r="891">
      <c r="A891" s="262"/>
      <c r="B891" s="262"/>
      <c r="C891" s="262"/>
      <c r="D891" s="253"/>
      <c r="E891" s="333"/>
      <c r="F891" s="333"/>
      <c r="G891" s="333"/>
      <c r="H891" s="333"/>
      <c r="I891" s="334"/>
      <c r="J891" s="333"/>
      <c r="K891" s="333"/>
      <c r="L891" s="334"/>
      <c r="M891" s="253"/>
      <c r="N891" s="253"/>
      <c r="O891" s="253"/>
      <c r="P891" s="253"/>
      <c r="Q891" s="253"/>
      <c r="R891" s="253"/>
      <c r="S891" s="253"/>
      <c r="T891" s="253"/>
      <c r="U891" s="253"/>
      <c r="V891" s="253"/>
      <c r="W891" s="253"/>
      <c r="X891" s="253"/>
      <c r="Y891" s="253"/>
      <c r="Z891" s="253"/>
      <c r="AA891" s="253"/>
      <c r="AB891" s="253"/>
    </row>
    <row r="892">
      <c r="A892" s="262"/>
      <c r="B892" s="262"/>
      <c r="C892" s="262"/>
      <c r="D892" s="253"/>
      <c r="E892" s="333"/>
      <c r="F892" s="333"/>
      <c r="G892" s="333"/>
      <c r="H892" s="333"/>
      <c r="I892" s="334"/>
      <c r="J892" s="333"/>
      <c r="K892" s="333"/>
      <c r="L892" s="334"/>
      <c r="M892" s="253"/>
      <c r="N892" s="253"/>
      <c r="O892" s="253"/>
      <c r="P892" s="253"/>
      <c r="Q892" s="253"/>
      <c r="R892" s="253"/>
      <c r="S892" s="253"/>
      <c r="T892" s="253"/>
      <c r="U892" s="253"/>
      <c r="V892" s="253"/>
      <c r="W892" s="253"/>
      <c r="X892" s="253"/>
      <c r="Y892" s="253"/>
      <c r="Z892" s="253"/>
      <c r="AA892" s="253"/>
      <c r="AB892" s="253"/>
    </row>
    <row r="893">
      <c r="A893" s="262"/>
      <c r="B893" s="262"/>
      <c r="C893" s="262"/>
      <c r="D893" s="253"/>
      <c r="E893" s="333"/>
      <c r="F893" s="333"/>
      <c r="G893" s="333"/>
      <c r="H893" s="333"/>
      <c r="I893" s="334"/>
      <c r="J893" s="333"/>
      <c r="K893" s="333"/>
      <c r="L893" s="334"/>
      <c r="M893" s="253"/>
      <c r="N893" s="253"/>
      <c r="O893" s="253"/>
      <c r="P893" s="253"/>
      <c r="Q893" s="253"/>
      <c r="R893" s="253"/>
      <c r="S893" s="253"/>
      <c r="T893" s="253"/>
      <c r="U893" s="253"/>
      <c r="V893" s="253"/>
      <c r="W893" s="253"/>
      <c r="X893" s="253"/>
      <c r="Y893" s="253"/>
      <c r="Z893" s="253"/>
      <c r="AA893" s="253"/>
      <c r="AB893" s="253"/>
    </row>
    <row r="894">
      <c r="A894" s="262"/>
      <c r="B894" s="262"/>
      <c r="C894" s="262"/>
      <c r="D894" s="253"/>
      <c r="E894" s="333"/>
      <c r="F894" s="333"/>
      <c r="G894" s="333"/>
      <c r="H894" s="333"/>
      <c r="I894" s="334"/>
      <c r="J894" s="333"/>
      <c r="K894" s="333"/>
      <c r="L894" s="334"/>
      <c r="M894" s="253"/>
      <c r="N894" s="253"/>
      <c r="O894" s="253"/>
      <c r="P894" s="253"/>
      <c r="Q894" s="253"/>
      <c r="R894" s="253"/>
      <c r="S894" s="253"/>
      <c r="T894" s="253"/>
      <c r="U894" s="253"/>
      <c r="V894" s="253"/>
      <c r="W894" s="253"/>
      <c r="X894" s="253"/>
      <c r="Y894" s="253"/>
      <c r="Z894" s="253"/>
      <c r="AA894" s="253"/>
      <c r="AB894" s="253"/>
    </row>
    <row r="895">
      <c r="A895" s="262"/>
      <c r="B895" s="262"/>
      <c r="C895" s="262"/>
      <c r="D895" s="253"/>
      <c r="E895" s="333"/>
      <c r="F895" s="333"/>
      <c r="G895" s="333"/>
      <c r="H895" s="333"/>
      <c r="I895" s="334"/>
      <c r="J895" s="333"/>
      <c r="K895" s="333"/>
      <c r="L895" s="334"/>
      <c r="M895" s="253"/>
      <c r="N895" s="253"/>
      <c r="O895" s="253"/>
      <c r="P895" s="253"/>
      <c r="Q895" s="253"/>
      <c r="R895" s="253"/>
      <c r="S895" s="253"/>
      <c r="T895" s="253"/>
      <c r="U895" s="253"/>
      <c r="V895" s="253"/>
      <c r="W895" s="253"/>
      <c r="X895" s="253"/>
      <c r="Y895" s="253"/>
      <c r="Z895" s="253"/>
      <c r="AA895" s="253"/>
      <c r="AB895" s="253"/>
    </row>
    <row r="896">
      <c r="A896" s="262"/>
      <c r="B896" s="262"/>
      <c r="C896" s="262"/>
      <c r="D896" s="253"/>
      <c r="E896" s="333"/>
      <c r="F896" s="333"/>
      <c r="G896" s="333"/>
      <c r="H896" s="333"/>
      <c r="I896" s="334"/>
      <c r="J896" s="333"/>
      <c r="K896" s="333"/>
      <c r="L896" s="334"/>
      <c r="M896" s="253"/>
      <c r="N896" s="253"/>
      <c r="O896" s="253"/>
      <c r="P896" s="253"/>
      <c r="Q896" s="253"/>
      <c r="R896" s="253"/>
      <c r="S896" s="253"/>
      <c r="T896" s="253"/>
      <c r="U896" s="253"/>
      <c r="V896" s="253"/>
      <c r="W896" s="253"/>
      <c r="X896" s="253"/>
      <c r="Y896" s="253"/>
      <c r="Z896" s="253"/>
      <c r="AA896" s="253"/>
      <c r="AB896" s="253"/>
    </row>
    <row r="897">
      <c r="A897" s="262"/>
      <c r="B897" s="262"/>
      <c r="C897" s="262"/>
      <c r="D897" s="253"/>
      <c r="E897" s="333"/>
      <c r="F897" s="333"/>
      <c r="G897" s="333"/>
      <c r="H897" s="333"/>
      <c r="I897" s="334"/>
      <c r="J897" s="333"/>
      <c r="K897" s="333"/>
      <c r="L897" s="334"/>
      <c r="M897" s="253"/>
      <c r="N897" s="253"/>
      <c r="O897" s="253"/>
      <c r="P897" s="253"/>
      <c r="Q897" s="253"/>
      <c r="R897" s="253"/>
      <c r="S897" s="253"/>
      <c r="T897" s="253"/>
      <c r="U897" s="253"/>
      <c r="V897" s="253"/>
      <c r="W897" s="253"/>
      <c r="X897" s="253"/>
      <c r="Y897" s="253"/>
      <c r="Z897" s="253"/>
      <c r="AA897" s="253"/>
      <c r="AB897" s="253"/>
    </row>
    <row r="898">
      <c r="A898" s="262"/>
      <c r="B898" s="262"/>
      <c r="C898" s="262"/>
      <c r="D898" s="253"/>
      <c r="E898" s="333"/>
      <c r="F898" s="333"/>
      <c r="G898" s="333"/>
      <c r="H898" s="333"/>
      <c r="I898" s="334"/>
      <c r="J898" s="333"/>
      <c r="K898" s="333"/>
      <c r="L898" s="334"/>
      <c r="M898" s="253"/>
      <c r="N898" s="253"/>
      <c r="O898" s="253"/>
      <c r="P898" s="253"/>
      <c r="Q898" s="253"/>
      <c r="R898" s="253"/>
      <c r="S898" s="253"/>
      <c r="T898" s="253"/>
      <c r="U898" s="253"/>
      <c r="V898" s="253"/>
      <c r="W898" s="253"/>
      <c r="X898" s="253"/>
      <c r="Y898" s="253"/>
      <c r="Z898" s="253"/>
      <c r="AA898" s="253"/>
      <c r="AB898" s="253"/>
    </row>
    <row r="899">
      <c r="A899" s="262"/>
      <c r="B899" s="262"/>
      <c r="C899" s="262"/>
      <c r="D899" s="253"/>
      <c r="E899" s="333"/>
      <c r="F899" s="333"/>
      <c r="G899" s="333"/>
      <c r="H899" s="333"/>
      <c r="I899" s="334"/>
      <c r="J899" s="333"/>
      <c r="K899" s="333"/>
      <c r="L899" s="334"/>
      <c r="M899" s="253"/>
      <c r="N899" s="253"/>
      <c r="O899" s="253"/>
      <c r="P899" s="253"/>
      <c r="Q899" s="253"/>
      <c r="R899" s="253"/>
      <c r="S899" s="253"/>
      <c r="T899" s="253"/>
      <c r="U899" s="253"/>
      <c r="V899" s="253"/>
      <c r="W899" s="253"/>
      <c r="X899" s="253"/>
      <c r="Y899" s="253"/>
      <c r="Z899" s="253"/>
      <c r="AA899" s="253"/>
      <c r="AB899" s="253"/>
    </row>
    <row r="900">
      <c r="A900" s="262"/>
      <c r="B900" s="262"/>
      <c r="C900" s="262"/>
      <c r="D900" s="253"/>
      <c r="E900" s="333"/>
      <c r="F900" s="333"/>
      <c r="G900" s="333"/>
      <c r="H900" s="333"/>
      <c r="I900" s="334"/>
      <c r="J900" s="333"/>
      <c r="K900" s="333"/>
      <c r="L900" s="334"/>
      <c r="M900" s="253"/>
      <c r="N900" s="253"/>
      <c r="O900" s="253"/>
      <c r="P900" s="253"/>
      <c r="Q900" s="253"/>
      <c r="R900" s="253"/>
      <c r="S900" s="253"/>
      <c r="T900" s="253"/>
      <c r="U900" s="253"/>
      <c r="V900" s="253"/>
      <c r="W900" s="253"/>
      <c r="X900" s="253"/>
      <c r="Y900" s="253"/>
      <c r="Z900" s="253"/>
      <c r="AA900" s="253"/>
      <c r="AB900" s="253"/>
    </row>
    <row r="901">
      <c r="A901" s="262"/>
      <c r="B901" s="262"/>
      <c r="C901" s="262"/>
      <c r="D901" s="253"/>
      <c r="E901" s="333"/>
      <c r="F901" s="333"/>
      <c r="G901" s="333"/>
      <c r="H901" s="333"/>
      <c r="I901" s="334"/>
      <c r="J901" s="333"/>
      <c r="K901" s="333"/>
      <c r="L901" s="334"/>
      <c r="M901" s="253"/>
      <c r="N901" s="253"/>
      <c r="O901" s="253"/>
      <c r="P901" s="253"/>
      <c r="Q901" s="253"/>
      <c r="R901" s="253"/>
      <c r="S901" s="253"/>
      <c r="T901" s="253"/>
      <c r="U901" s="253"/>
      <c r="V901" s="253"/>
      <c r="W901" s="253"/>
      <c r="X901" s="253"/>
      <c r="Y901" s="253"/>
      <c r="Z901" s="253"/>
      <c r="AA901" s="253"/>
      <c r="AB901" s="253"/>
    </row>
    <row r="902">
      <c r="A902" s="262"/>
      <c r="B902" s="262"/>
      <c r="C902" s="262"/>
      <c r="D902" s="253"/>
      <c r="E902" s="333"/>
      <c r="F902" s="333"/>
      <c r="G902" s="333"/>
      <c r="H902" s="333"/>
      <c r="I902" s="334"/>
      <c r="J902" s="333"/>
      <c r="K902" s="333"/>
      <c r="L902" s="334"/>
      <c r="M902" s="253"/>
      <c r="N902" s="253"/>
      <c r="O902" s="253"/>
      <c r="P902" s="253"/>
      <c r="Q902" s="253"/>
      <c r="R902" s="253"/>
      <c r="S902" s="253"/>
      <c r="T902" s="253"/>
      <c r="U902" s="253"/>
      <c r="V902" s="253"/>
      <c r="W902" s="253"/>
      <c r="X902" s="253"/>
      <c r="Y902" s="253"/>
      <c r="Z902" s="253"/>
      <c r="AA902" s="253"/>
      <c r="AB902" s="253"/>
    </row>
    <row r="903">
      <c r="A903" s="262"/>
      <c r="B903" s="262"/>
      <c r="C903" s="262"/>
      <c r="D903" s="253"/>
      <c r="E903" s="333"/>
      <c r="F903" s="333"/>
      <c r="G903" s="333"/>
      <c r="H903" s="333"/>
      <c r="I903" s="334"/>
      <c r="J903" s="333"/>
      <c r="K903" s="333"/>
      <c r="L903" s="334"/>
      <c r="M903" s="253"/>
      <c r="N903" s="253"/>
      <c r="O903" s="253"/>
      <c r="P903" s="253"/>
      <c r="Q903" s="253"/>
      <c r="R903" s="253"/>
      <c r="S903" s="253"/>
      <c r="T903" s="253"/>
      <c r="U903" s="253"/>
      <c r="V903" s="253"/>
      <c r="W903" s="253"/>
      <c r="X903" s="253"/>
      <c r="Y903" s="253"/>
      <c r="Z903" s="253"/>
      <c r="AA903" s="253"/>
      <c r="AB903" s="253"/>
    </row>
    <row r="904">
      <c r="A904" s="262"/>
      <c r="B904" s="262"/>
      <c r="C904" s="262"/>
      <c r="D904" s="253"/>
      <c r="E904" s="333"/>
      <c r="F904" s="333"/>
      <c r="G904" s="333"/>
      <c r="H904" s="333"/>
      <c r="I904" s="334"/>
      <c r="J904" s="333"/>
      <c r="K904" s="333"/>
      <c r="L904" s="334"/>
      <c r="M904" s="253"/>
      <c r="N904" s="253"/>
      <c r="O904" s="253"/>
      <c r="P904" s="253"/>
      <c r="Q904" s="253"/>
      <c r="R904" s="253"/>
      <c r="S904" s="253"/>
      <c r="T904" s="253"/>
      <c r="U904" s="253"/>
      <c r="V904" s="253"/>
      <c r="W904" s="253"/>
      <c r="X904" s="253"/>
      <c r="Y904" s="253"/>
      <c r="Z904" s="253"/>
      <c r="AA904" s="253"/>
      <c r="AB904" s="253"/>
    </row>
    <row r="905">
      <c r="A905" s="262"/>
      <c r="B905" s="262"/>
      <c r="C905" s="262"/>
      <c r="D905" s="253"/>
      <c r="E905" s="333"/>
      <c r="F905" s="333"/>
      <c r="G905" s="333"/>
      <c r="H905" s="333"/>
      <c r="I905" s="334"/>
      <c r="J905" s="333"/>
      <c r="K905" s="333"/>
      <c r="L905" s="334"/>
      <c r="M905" s="253"/>
      <c r="N905" s="253"/>
      <c r="O905" s="253"/>
      <c r="P905" s="253"/>
      <c r="Q905" s="253"/>
      <c r="R905" s="253"/>
      <c r="S905" s="253"/>
      <c r="T905" s="253"/>
      <c r="U905" s="253"/>
      <c r="V905" s="253"/>
      <c r="W905" s="253"/>
      <c r="X905" s="253"/>
      <c r="Y905" s="253"/>
      <c r="Z905" s="253"/>
      <c r="AA905" s="253"/>
      <c r="AB905" s="253"/>
    </row>
    <row r="906">
      <c r="A906" s="262"/>
      <c r="B906" s="262"/>
      <c r="C906" s="262"/>
      <c r="D906" s="253"/>
      <c r="E906" s="333"/>
      <c r="F906" s="333"/>
      <c r="G906" s="333"/>
      <c r="H906" s="333"/>
      <c r="I906" s="334"/>
      <c r="J906" s="333"/>
      <c r="K906" s="333"/>
      <c r="L906" s="334"/>
      <c r="M906" s="253"/>
      <c r="N906" s="253"/>
      <c r="O906" s="253"/>
      <c r="P906" s="253"/>
      <c r="Q906" s="253"/>
      <c r="R906" s="253"/>
      <c r="S906" s="253"/>
      <c r="T906" s="253"/>
      <c r="U906" s="253"/>
      <c r="V906" s="253"/>
      <c r="W906" s="253"/>
      <c r="X906" s="253"/>
      <c r="Y906" s="253"/>
      <c r="Z906" s="253"/>
      <c r="AA906" s="253"/>
      <c r="AB906" s="253"/>
    </row>
    <row r="907">
      <c r="A907" s="262"/>
      <c r="B907" s="262"/>
      <c r="C907" s="262"/>
      <c r="D907" s="253"/>
      <c r="E907" s="333"/>
      <c r="F907" s="333"/>
      <c r="G907" s="333"/>
      <c r="H907" s="333"/>
      <c r="I907" s="334"/>
      <c r="J907" s="333"/>
      <c r="K907" s="333"/>
      <c r="L907" s="334"/>
      <c r="M907" s="253"/>
      <c r="N907" s="253"/>
      <c r="O907" s="253"/>
      <c r="P907" s="253"/>
      <c r="Q907" s="253"/>
      <c r="R907" s="253"/>
      <c r="S907" s="253"/>
      <c r="T907" s="253"/>
      <c r="U907" s="253"/>
      <c r="V907" s="253"/>
      <c r="W907" s="253"/>
      <c r="X907" s="253"/>
      <c r="Y907" s="253"/>
      <c r="Z907" s="253"/>
      <c r="AA907" s="253"/>
      <c r="AB907" s="253"/>
    </row>
    <row r="908">
      <c r="A908" s="262"/>
      <c r="B908" s="262"/>
      <c r="C908" s="262"/>
      <c r="D908" s="253"/>
      <c r="E908" s="333"/>
      <c r="F908" s="333"/>
      <c r="G908" s="333"/>
      <c r="H908" s="333"/>
      <c r="I908" s="334"/>
      <c r="J908" s="333"/>
      <c r="K908" s="333"/>
      <c r="L908" s="334"/>
      <c r="M908" s="253"/>
      <c r="N908" s="253"/>
      <c r="O908" s="253"/>
      <c r="P908" s="253"/>
      <c r="Q908" s="253"/>
      <c r="R908" s="253"/>
      <c r="S908" s="253"/>
      <c r="T908" s="253"/>
      <c r="U908" s="253"/>
      <c r="V908" s="253"/>
      <c r="W908" s="253"/>
      <c r="X908" s="253"/>
      <c r="Y908" s="253"/>
      <c r="Z908" s="253"/>
      <c r="AA908" s="253"/>
      <c r="AB908" s="253"/>
    </row>
    <row r="909">
      <c r="A909" s="262"/>
      <c r="B909" s="262"/>
      <c r="C909" s="262"/>
      <c r="D909" s="253"/>
      <c r="E909" s="333"/>
      <c r="F909" s="333"/>
      <c r="G909" s="333"/>
      <c r="H909" s="333"/>
      <c r="I909" s="334"/>
      <c r="J909" s="333"/>
      <c r="K909" s="333"/>
      <c r="L909" s="334"/>
      <c r="M909" s="253"/>
      <c r="N909" s="253"/>
      <c r="O909" s="253"/>
      <c r="P909" s="253"/>
      <c r="Q909" s="253"/>
      <c r="R909" s="253"/>
      <c r="S909" s="253"/>
      <c r="T909" s="253"/>
      <c r="U909" s="253"/>
      <c r="V909" s="253"/>
      <c r="W909" s="253"/>
      <c r="X909" s="253"/>
      <c r="Y909" s="253"/>
      <c r="Z909" s="253"/>
      <c r="AA909" s="253"/>
      <c r="AB909" s="253"/>
    </row>
    <row r="910">
      <c r="A910" s="262"/>
      <c r="B910" s="262"/>
      <c r="C910" s="262"/>
      <c r="D910" s="253"/>
      <c r="E910" s="333"/>
      <c r="F910" s="333"/>
      <c r="G910" s="333"/>
      <c r="H910" s="333"/>
      <c r="I910" s="334"/>
      <c r="J910" s="333"/>
      <c r="K910" s="333"/>
      <c r="L910" s="334"/>
      <c r="M910" s="253"/>
      <c r="N910" s="253"/>
      <c r="O910" s="253"/>
      <c r="P910" s="253"/>
      <c r="Q910" s="253"/>
      <c r="R910" s="253"/>
      <c r="S910" s="253"/>
      <c r="T910" s="253"/>
      <c r="U910" s="253"/>
      <c r="V910" s="253"/>
      <c r="W910" s="253"/>
      <c r="X910" s="253"/>
      <c r="Y910" s="253"/>
      <c r="Z910" s="253"/>
      <c r="AA910" s="253"/>
      <c r="AB910" s="253"/>
    </row>
    <row r="911">
      <c r="A911" s="262"/>
      <c r="B911" s="262"/>
      <c r="C911" s="262"/>
      <c r="D911" s="253"/>
      <c r="E911" s="333"/>
      <c r="F911" s="333"/>
      <c r="G911" s="333"/>
      <c r="H911" s="333"/>
      <c r="I911" s="334"/>
      <c r="J911" s="333"/>
      <c r="K911" s="333"/>
      <c r="L911" s="334"/>
      <c r="M911" s="253"/>
      <c r="N911" s="253"/>
      <c r="O911" s="253"/>
      <c r="P911" s="253"/>
      <c r="Q911" s="253"/>
      <c r="R911" s="253"/>
      <c r="S911" s="253"/>
      <c r="T911" s="253"/>
      <c r="U911" s="253"/>
      <c r="V911" s="253"/>
      <c r="W911" s="253"/>
      <c r="X911" s="253"/>
      <c r="Y911" s="253"/>
      <c r="Z911" s="253"/>
      <c r="AA911" s="253"/>
      <c r="AB911" s="253"/>
    </row>
    <row r="912">
      <c r="A912" s="262"/>
      <c r="B912" s="262"/>
      <c r="C912" s="262"/>
      <c r="D912" s="253"/>
      <c r="E912" s="333"/>
      <c r="F912" s="333"/>
      <c r="G912" s="333"/>
      <c r="H912" s="333"/>
      <c r="I912" s="334"/>
      <c r="J912" s="333"/>
      <c r="K912" s="333"/>
      <c r="L912" s="334"/>
      <c r="M912" s="253"/>
      <c r="N912" s="253"/>
      <c r="O912" s="253"/>
      <c r="P912" s="253"/>
      <c r="Q912" s="253"/>
      <c r="R912" s="253"/>
      <c r="S912" s="253"/>
      <c r="T912" s="253"/>
      <c r="U912" s="253"/>
      <c r="V912" s="253"/>
      <c r="W912" s="253"/>
      <c r="X912" s="253"/>
      <c r="Y912" s="253"/>
      <c r="Z912" s="253"/>
      <c r="AA912" s="253"/>
      <c r="AB912" s="253"/>
    </row>
    <row r="913">
      <c r="A913" s="262"/>
      <c r="B913" s="262"/>
      <c r="C913" s="262"/>
      <c r="D913" s="253"/>
      <c r="E913" s="333"/>
      <c r="F913" s="333"/>
      <c r="G913" s="333"/>
      <c r="H913" s="333"/>
      <c r="I913" s="334"/>
      <c r="J913" s="333"/>
      <c r="K913" s="333"/>
      <c r="L913" s="334"/>
      <c r="M913" s="253"/>
      <c r="N913" s="253"/>
      <c r="O913" s="253"/>
      <c r="P913" s="253"/>
      <c r="Q913" s="253"/>
      <c r="R913" s="253"/>
      <c r="S913" s="253"/>
      <c r="T913" s="253"/>
      <c r="U913" s="253"/>
      <c r="V913" s="253"/>
      <c r="W913" s="253"/>
      <c r="X913" s="253"/>
      <c r="Y913" s="253"/>
      <c r="Z913" s="253"/>
      <c r="AA913" s="253"/>
      <c r="AB913" s="253"/>
    </row>
    <row r="914">
      <c r="A914" s="262"/>
      <c r="B914" s="262"/>
      <c r="C914" s="262"/>
      <c r="D914" s="253"/>
      <c r="E914" s="333"/>
      <c r="F914" s="333"/>
      <c r="G914" s="333"/>
      <c r="H914" s="333"/>
      <c r="I914" s="334"/>
      <c r="J914" s="333"/>
      <c r="K914" s="333"/>
      <c r="L914" s="334"/>
      <c r="M914" s="253"/>
      <c r="N914" s="253"/>
      <c r="O914" s="253"/>
      <c r="P914" s="253"/>
      <c r="Q914" s="253"/>
      <c r="R914" s="253"/>
      <c r="S914" s="253"/>
      <c r="T914" s="253"/>
      <c r="U914" s="253"/>
      <c r="V914" s="253"/>
      <c r="W914" s="253"/>
      <c r="X914" s="253"/>
      <c r="Y914" s="253"/>
      <c r="Z914" s="253"/>
      <c r="AA914" s="253"/>
      <c r="AB914" s="253"/>
    </row>
    <row r="915">
      <c r="A915" s="262"/>
      <c r="B915" s="262"/>
      <c r="C915" s="262"/>
      <c r="D915" s="253"/>
      <c r="E915" s="333"/>
      <c r="F915" s="333"/>
      <c r="G915" s="333"/>
      <c r="H915" s="333"/>
      <c r="I915" s="334"/>
      <c r="J915" s="333"/>
      <c r="K915" s="333"/>
      <c r="L915" s="334"/>
      <c r="M915" s="253"/>
      <c r="N915" s="253"/>
      <c r="O915" s="253"/>
      <c r="P915" s="253"/>
      <c r="Q915" s="253"/>
      <c r="R915" s="253"/>
      <c r="S915" s="253"/>
      <c r="T915" s="253"/>
      <c r="U915" s="253"/>
      <c r="V915" s="253"/>
      <c r="W915" s="253"/>
      <c r="X915" s="253"/>
      <c r="Y915" s="253"/>
      <c r="Z915" s="253"/>
      <c r="AA915" s="253"/>
      <c r="AB915" s="253"/>
    </row>
    <row r="916">
      <c r="A916" s="262"/>
      <c r="B916" s="262"/>
      <c r="C916" s="262"/>
      <c r="D916" s="253"/>
      <c r="E916" s="333"/>
      <c r="F916" s="333"/>
      <c r="G916" s="333"/>
      <c r="H916" s="333"/>
      <c r="I916" s="334"/>
      <c r="J916" s="333"/>
      <c r="K916" s="333"/>
      <c r="L916" s="334"/>
      <c r="M916" s="253"/>
      <c r="N916" s="253"/>
      <c r="O916" s="253"/>
      <c r="P916" s="253"/>
      <c r="Q916" s="253"/>
      <c r="R916" s="253"/>
      <c r="S916" s="253"/>
      <c r="T916" s="253"/>
      <c r="U916" s="253"/>
      <c r="V916" s="253"/>
      <c r="W916" s="253"/>
      <c r="X916" s="253"/>
      <c r="Y916" s="253"/>
      <c r="Z916" s="253"/>
      <c r="AA916" s="253"/>
      <c r="AB916" s="253"/>
    </row>
    <row r="917">
      <c r="A917" s="262"/>
      <c r="B917" s="262"/>
      <c r="C917" s="262"/>
      <c r="D917" s="253"/>
      <c r="E917" s="333"/>
      <c r="F917" s="333"/>
      <c r="G917" s="333"/>
      <c r="H917" s="333"/>
      <c r="I917" s="334"/>
      <c r="J917" s="333"/>
      <c r="K917" s="333"/>
      <c r="L917" s="334"/>
      <c r="M917" s="253"/>
      <c r="N917" s="253"/>
      <c r="O917" s="253"/>
      <c r="P917" s="253"/>
      <c r="Q917" s="253"/>
      <c r="R917" s="253"/>
      <c r="S917" s="253"/>
      <c r="T917" s="253"/>
      <c r="U917" s="253"/>
      <c r="V917" s="253"/>
      <c r="W917" s="253"/>
      <c r="X917" s="253"/>
      <c r="Y917" s="253"/>
      <c r="Z917" s="253"/>
      <c r="AA917" s="253"/>
      <c r="AB917" s="253"/>
    </row>
    <row r="918">
      <c r="A918" s="262"/>
      <c r="B918" s="262"/>
      <c r="C918" s="262"/>
      <c r="D918" s="253"/>
      <c r="E918" s="333"/>
      <c r="F918" s="333"/>
      <c r="G918" s="333"/>
      <c r="H918" s="333"/>
      <c r="I918" s="334"/>
      <c r="J918" s="333"/>
      <c r="K918" s="333"/>
      <c r="L918" s="334"/>
      <c r="M918" s="253"/>
      <c r="N918" s="253"/>
      <c r="O918" s="253"/>
      <c r="P918" s="253"/>
      <c r="Q918" s="253"/>
      <c r="R918" s="253"/>
      <c r="S918" s="253"/>
      <c r="T918" s="253"/>
      <c r="U918" s="253"/>
      <c r="V918" s="253"/>
      <c r="W918" s="253"/>
      <c r="X918" s="253"/>
      <c r="Y918" s="253"/>
      <c r="Z918" s="253"/>
      <c r="AA918" s="253"/>
      <c r="AB918" s="253"/>
    </row>
    <row r="919">
      <c r="A919" s="262"/>
      <c r="B919" s="262"/>
      <c r="C919" s="262"/>
      <c r="D919" s="253"/>
      <c r="E919" s="333"/>
      <c r="F919" s="333"/>
      <c r="G919" s="333"/>
      <c r="H919" s="333"/>
      <c r="I919" s="334"/>
      <c r="J919" s="333"/>
      <c r="K919" s="333"/>
      <c r="L919" s="334"/>
      <c r="M919" s="253"/>
      <c r="N919" s="253"/>
      <c r="O919" s="253"/>
      <c r="P919" s="253"/>
      <c r="Q919" s="253"/>
      <c r="R919" s="253"/>
      <c r="S919" s="253"/>
      <c r="T919" s="253"/>
      <c r="U919" s="253"/>
      <c r="V919" s="253"/>
      <c r="W919" s="253"/>
      <c r="X919" s="253"/>
      <c r="Y919" s="253"/>
      <c r="Z919" s="253"/>
      <c r="AA919" s="253"/>
      <c r="AB919" s="253"/>
    </row>
    <row r="920">
      <c r="A920" s="262"/>
      <c r="B920" s="262"/>
      <c r="C920" s="262"/>
      <c r="D920" s="253"/>
      <c r="E920" s="333"/>
      <c r="F920" s="333"/>
      <c r="G920" s="333"/>
      <c r="H920" s="333"/>
      <c r="I920" s="334"/>
      <c r="J920" s="333"/>
      <c r="K920" s="333"/>
      <c r="L920" s="334"/>
      <c r="M920" s="253"/>
      <c r="N920" s="253"/>
      <c r="O920" s="253"/>
      <c r="P920" s="253"/>
      <c r="Q920" s="253"/>
      <c r="R920" s="253"/>
      <c r="S920" s="253"/>
      <c r="T920" s="253"/>
      <c r="U920" s="253"/>
      <c r="V920" s="253"/>
      <c r="W920" s="253"/>
      <c r="X920" s="253"/>
      <c r="Y920" s="253"/>
      <c r="Z920" s="253"/>
      <c r="AA920" s="253"/>
      <c r="AB920" s="253"/>
    </row>
    <row r="921">
      <c r="A921" s="262"/>
      <c r="B921" s="262"/>
      <c r="C921" s="262"/>
      <c r="D921" s="253"/>
      <c r="E921" s="333"/>
      <c r="F921" s="333"/>
      <c r="G921" s="333"/>
      <c r="H921" s="333"/>
      <c r="I921" s="334"/>
      <c r="J921" s="333"/>
      <c r="K921" s="333"/>
      <c r="L921" s="334"/>
      <c r="M921" s="253"/>
      <c r="N921" s="253"/>
      <c r="O921" s="253"/>
      <c r="P921" s="253"/>
      <c r="Q921" s="253"/>
      <c r="R921" s="253"/>
      <c r="S921" s="253"/>
      <c r="T921" s="253"/>
      <c r="U921" s="253"/>
      <c r="V921" s="253"/>
      <c r="W921" s="253"/>
      <c r="X921" s="253"/>
      <c r="Y921" s="253"/>
      <c r="Z921" s="253"/>
      <c r="AA921" s="253"/>
      <c r="AB921" s="253"/>
    </row>
    <row r="922">
      <c r="A922" s="262"/>
      <c r="B922" s="262"/>
      <c r="C922" s="262"/>
      <c r="D922" s="253"/>
      <c r="E922" s="333"/>
      <c r="F922" s="333"/>
      <c r="G922" s="333"/>
      <c r="H922" s="333"/>
      <c r="I922" s="334"/>
      <c r="J922" s="333"/>
      <c r="K922" s="333"/>
      <c r="L922" s="334"/>
      <c r="M922" s="253"/>
      <c r="N922" s="253"/>
      <c r="O922" s="253"/>
      <c r="P922" s="253"/>
      <c r="Q922" s="253"/>
      <c r="R922" s="253"/>
      <c r="S922" s="253"/>
      <c r="T922" s="253"/>
      <c r="U922" s="253"/>
      <c r="V922" s="253"/>
      <c r="W922" s="253"/>
      <c r="X922" s="253"/>
      <c r="Y922" s="253"/>
      <c r="Z922" s="253"/>
      <c r="AA922" s="253"/>
      <c r="AB922" s="253"/>
    </row>
    <row r="923">
      <c r="A923" s="262"/>
      <c r="B923" s="262"/>
      <c r="C923" s="262"/>
      <c r="D923" s="253"/>
      <c r="E923" s="333"/>
      <c r="F923" s="333"/>
      <c r="G923" s="333"/>
      <c r="H923" s="333"/>
      <c r="I923" s="334"/>
      <c r="J923" s="333"/>
      <c r="K923" s="333"/>
      <c r="L923" s="334"/>
      <c r="M923" s="253"/>
      <c r="N923" s="253"/>
      <c r="O923" s="253"/>
      <c r="P923" s="253"/>
      <c r="Q923" s="253"/>
      <c r="R923" s="253"/>
      <c r="S923" s="253"/>
      <c r="T923" s="253"/>
      <c r="U923" s="253"/>
      <c r="V923" s="253"/>
      <c r="W923" s="253"/>
      <c r="X923" s="253"/>
      <c r="Y923" s="253"/>
      <c r="Z923" s="253"/>
      <c r="AA923" s="253"/>
      <c r="AB923" s="253"/>
    </row>
    <row r="924">
      <c r="A924" s="262"/>
      <c r="B924" s="262"/>
      <c r="C924" s="262"/>
      <c r="D924" s="253"/>
      <c r="E924" s="333"/>
      <c r="F924" s="333"/>
      <c r="G924" s="333"/>
      <c r="H924" s="333"/>
      <c r="I924" s="334"/>
      <c r="J924" s="333"/>
      <c r="K924" s="333"/>
      <c r="L924" s="334"/>
      <c r="M924" s="253"/>
      <c r="N924" s="253"/>
      <c r="O924" s="253"/>
      <c r="P924" s="253"/>
      <c r="Q924" s="253"/>
      <c r="R924" s="253"/>
      <c r="S924" s="253"/>
      <c r="T924" s="253"/>
      <c r="U924" s="253"/>
      <c r="V924" s="253"/>
      <c r="W924" s="253"/>
      <c r="X924" s="253"/>
      <c r="Y924" s="253"/>
      <c r="Z924" s="253"/>
      <c r="AA924" s="253"/>
      <c r="AB924" s="253"/>
    </row>
    <row r="925">
      <c r="A925" s="262"/>
      <c r="B925" s="262"/>
      <c r="C925" s="262"/>
      <c r="D925" s="253"/>
      <c r="E925" s="333"/>
      <c r="F925" s="333"/>
      <c r="G925" s="333"/>
      <c r="H925" s="333"/>
      <c r="I925" s="334"/>
      <c r="J925" s="333"/>
      <c r="K925" s="333"/>
      <c r="L925" s="334"/>
      <c r="M925" s="253"/>
      <c r="N925" s="253"/>
      <c r="O925" s="253"/>
      <c r="P925" s="253"/>
      <c r="Q925" s="253"/>
      <c r="R925" s="253"/>
      <c r="S925" s="253"/>
      <c r="T925" s="253"/>
      <c r="U925" s="253"/>
      <c r="V925" s="253"/>
      <c r="W925" s="253"/>
      <c r="X925" s="253"/>
      <c r="Y925" s="253"/>
      <c r="Z925" s="253"/>
      <c r="AA925" s="253"/>
      <c r="AB925" s="253"/>
    </row>
    <row r="926">
      <c r="A926" s="262"/>
      <c r="B926" s="262"/>
      <c r="C926" s="262"/>
      <c r="D926" s="253"/>
      <c r="E926" s="333"/>
      <c r="F926" s="333"/>
      <c r="G926" s="333"/>
      <c r="H926" s="333"/>
      <c r="I926" s="334"/>
      <c r="J926" s="333"/>
      <c r="K926" s="333"/>
      <c r="L926" s="334"/>
      <c r="M926" s="253"/>
      <c r="N926" s="253"/>
      <c r="O926" s="253"/>
      <c r="P926" s="253"/>
      <c r="Q926" s="253"/>
      <c r="R926" s="253"/>
      <c r="S926" s="253"/>
      <c r="T926" s="253"/>
      <c r="U926" s="253"/>
      <c r="V926" s="253"/>
      <c r="W926" s="253"/>
      <c r="X926" s="253"/>
      <c r="Y926" s="253"/>
      <c r="Z926" s="253"/>
      <c r="AA926" s="253"/>
      <c r="AB926" s="253"/>
    </row>
    <row r="927">
      <c r="A927" s="262"/>
      <c r="B927" s="262"/>
      <c r="C927" s="262"/>
      <c r="D927" s="253"/>
      <c r="E927" s="333"/>
      <c r="F927" s="333"/>
      <c r="G927" s="333"/>
      <c r="H927" s="333"/>
      <c r="I927" s="334"/>
      <c r="J927" s="333"/>
      <c r="K927" s="333"/>
      <c r="L927" s="334"/>
      <c r="M927" s="253"/>
      <c r="N927" s="253"/>
      <c r="O927" s="253"/>
      <c r="P927" s="253"/>
      <c r="Q927" s="253"/>
      <c r="R927" s="253"/>
      <c r="S927" s="253"/>
      <c r="T927" s="253"/>
      <c r="U927" s="253"/>
      <c r="V927" s="253"/>
      <c r="W927" s="253"/>
      <c r="X927" s="253"/>
      <c r="Y927" s="253"/>
      <c r="Z927" s="253"/>
      <c r="AA927" s="253"/>
      <c r="AB927" s="253"/>
    </row>
    <row r="928">
      <c r="A928" s="262"/>
      <c r="B928" s="262"/>
      <c r="C928" s="262"/>
      <c r="D928" s="253"/>
      <c r="E928" s="333"/>
      <c r="F928" s="333"/>
      <c r="G928" s="333"/>
      <c r="H928" s="333"/>
      <c r="I928" s="334"/>
      <c r="J928" s="333"/>
      <c r="K928" s="333"/>
      <c r="L928" s="334"/>
      <c r="M928" s="253"/>
      <c r="N928" s="253"/>
      <c r="O928" s="253"/>
      <c r="P928" s="253"/>
      <c r="Q928" s="253"/>
      <c r="R928" s="253"/>
      <c r="S928" s="253"/>
      <c r="T928" s="253"/>
      <c r="U928" s="253"/>
      <c r="V928" s="253"/>
      <c r="W928" s="253"/>
      <c r="X928" s="253"/>
      <c r="Y928" s="253"/>
      <c r="Z928" s="253"/>
      <c r="AA928" s="253"/>
      <c r="AB928" s="253"/>
    </row>
    <row r="929">
      <c r="A929" s="262"/>
      <c r="B929" s="262"/>
      <c r="C929" s="262"/>
      <c r="D929" s="253"/>
      <c r="E929" s="333"/>
      <c r="F929" s="333"/>
      <c r="G929" s="333"/>
      <c r="H929" s="333"/>
      <c r="I929" s="334"/>
      <c r="J929" s="333"/>
      <c r="K929" s="333"/>
      <c r="L929" s="334"/>
      <c r="M929" s="253"/>
      <c r="N929" s="253"/>
      <c r="O929" s="253"/>
      <c r="P929" s="253"/>
      <c r="Q929" s="253"/>
      <c r="R929" s="253"/>
      <c r="S929" s="253"/>
      <c r="T929" s="253"/>
      <c r="U929" s="253"/>
      <c r="V929" s="253"/>
      <c r="W929" s="253"/>
      <c r="X929" s="253"/>
      <c r="Y929" s="253"/>
      <c r="Z929" s="253"/>
      <c r="AA929" s="253"/>
      <c r="AB929" s="253"/>
    </row>
    <row r="930">
      <c r="A930" s="262"/>
      <c r="B930" s="262"/>
      <c r="C930" s="262"/>
      <c r="D930" s="253"/>
      <c r="E930" s="333"/>
      <c r="F930" s="333"/>
      <c r="G930" s="333"/>
      <c r="H930" s="333"/>
      <c r="I930" s="334"/>
      <c r="J930" s="333"/>
      <c r="K930" s="333"/>
      <c r="L930" s="334"/>
      <c r="M930" s="253"/>
      <c r="N930" s="253"/>
      <c r="O930" s="253"/>
      <c r="P930" s="253"/>
      <c r="Q930" s="253"/>
      <c r="R930" s="253"/>
      <c r="S930" s="253"/>
      <c r="T930" s="253"/>
      <c r="U930" s="253"/>
      <c r="V930" s="253"/>
      <c r="W930" s="253"/>
      <c r="X930" s="253"/>
      <c r="Y930" s="253"/>
      <c r="Z930" s="253"/>
      <c r="AA930" s="253"/>
      <c r="AB930" s="253"/>
    </row>
    <row r="931">
      <c r="A931" s="262"/>
      <c r="B931" s="262"/>
      <c r="C931" s="262"/>
      <c r="D931" s="253"/>
      <c r="E931" s="333"/>
      <c r="F931" s="333"/>
      <c r="G931" s="333"/>
      <c r="H931" s="333"/>
      <c r="I931" s="334"/>
      <c r="J931" s="333"/>
      <c r="K931" s="333"/>
      <c r="L931" s="334"/>
      <c r="M931" s="253"/>
      <c r="N931" s="253"/>
      <c r="O931" s="253"/>
      <c r="P931" s="253"/>
      <c r="Q931" s="253"/>
      <c r="R931" s="253"/>
      <c r="S931" s="253"/>
      <c r="T931" s="253"/>
      <c r="U931" s="253"/>
      <c r="V931" s="253"/>
      <c r="W931" s="253"/>
      <c r="X931" s="253"/>
      <c r="Y931" s="253"/>
      <c r="Z931" s="253"/>
      <c r="AA931" s="253"/>
      <c r="AB931" s="253"/>
    </row>
    <row r="932">
      <c r="A932" s="262"/>
      <c r="B932" s="262"/>
      <c r="C932" s="262"/>
      <c r="D932" s="253"/>
      <c r="E932" s="333"/>
      <c r="F932" s="333"/>
      <c r="G932" s="333"/>
      <c r="H932" s="333"/>
      <c r="I932" s="334"/>
      <c r="J932" s="333"/>
      <c r="K932" s="333"/>
      <c r="L932" s="334"/>
      <c r="M932" s="253"/>
      <c r="N932" s="253"/>
      <c r="O932" s="253"/>
      <c r="P932" s="253"/>
      <c r="Q932" s="253"/>
      <c r="R932" s="253"/>
      <c r="S932" s="253"/>
      <c r="T932" s="253"/>
      <c r="U932" s="253"/>
      <c r="V932" s="253"/>
      <c r="W932" s="253"/>
      <c r="X932" s="253"/>
      <c r="Y932" s="253"/>
      <c r="Z932" s="253"/>
      <c r="AA932" s="253"/>
      <c r="AB932" s="253"/>
    </row>
    <row r="933">
      <c r="A933" s="262"/>
      <c r="B933" s="262"/>
      <c r="C933" s="262"/>
      <c r="D933" s="253"/>
      <c r="E933" s="333"/>
      <c r="F933" s="333"/>
      <c r="G933" s="333"/>
      <c r="H933" s="333"/>
      <c r="I933" s="334"/>
      <c r="J933" s="333"/>
      <c r="K933" s="333"/>
      <c r="L933" s="334"/>
      <c r="M933" s="253"/>
      <c r="N933" s="253"/>
      <c r="O933" s="253"/>
      <c r="P933" s="253"/>
      <c r="Q933" s="253"/>
      <c r="R933" s="253"/>
      <c r="S933" s="253"/>
      <c r="T933" s="253"/>
      <c r="U933" s="253"/>
      <c r="V933" s="253"/>
      <c r="W933" s="253"/>
      <c r="X933" s="253"/>
      <c r="Y933" s="253"/>
      <c r="Z933" s="253"/>
      <c r="AA933" s="253"/>
      <c r="AB933" s="253"/>
    </row>
    <row r="934">
      <c r="A934" s="262"/>
      <c r="B934" s="262"/>
      <c r="C934" s="262"/>
      <c r="D934" s="253"/>
      <c r="E934" s="333"/>
      <c r="F934" s="333"/>
      <c r="G934" s="333"/>
      <c r="H934" s="333"/>
      <c r="I934" s="334"/>
      <c r="J934" s="333"/>
      <c r="K934" s="333"/>
      <c r="L934" s="334"/>
      <c r="M934" s="253"/>
      <c r="N934" s="253"/>
      <c r="O934" s="253"/>
      <c r="P934" s="253"/>
      <c r="Q934" s="253"/>
      <c r="R934" s="253"/>
      <c r="S934" s="253"/>
      <c r="T934" s="253"/>
      <c r="U934" s="253"/>
      <c r="V934" s="253"/>
      <c r="W934" s="253"/>
      <c r="X934" s="253"/>
      <c r="Y934" s="253"/>
      <c r="Z934" s="253"/>
      <c r="AA934" s="253"/>
      <c r="AB934" s="253"/>
    </row>
    <row r="935">
      <c r="A935" s="262"/>
      <c r="B935" s="262"/>
      <c r="C935" s="262"/>
      <c r="D935" s="253"/>
      <c r="E935" s="333"/>
      <c r="F935" s="333"/>
      <c r="G935" s="333"/>
      <c r="H935" s="333"/>
      <c r="I935" s="334"/>
      <c r="J935" s="333"/>
      <c r="K935" s="333"/>
      <c r="L935" s="334"/>
      <c r="M935" s="253"/>
      <c r="N935" s="253"/>
      <c r="O935" s="253"/>
      <c r="P935" s="253"/>
      <c r="Q935" s="253"/>
      <c r="R935" s="253"/>
      <c r="S935" s="253"/>
      <c r="T935" s="253"/>
      <c r="U935" s="253"/>
      <c r="V935" s="253"/>
      <c r="W935" s="253"/>
      <c r="X935" s="253"/>
      <c r="Y935" s="253"/>
      <c r="Z935" s="253"/>
      <c r="AA935" s="253"/>
      <c r="AB935" s="253"/>
    </row>
    <row r="936">
      <c r="A936" s="262"/>
      <c r="B936" s="262"/>
      <c r="C936" s="262"/>
      <c r="D936" s="253"/>
      <c r="E936" s="333"/>
      <c r="F936" s="333"/>
      <c r="G936" s="333"/>
      <c r="H936" s="333"/>
      <c r="I936" s="334"/>
      <c r="J936" s="333"/>
      <c r="K936" s="333"/>
      <c r="L936" s="334"/>
      <c r="M936" s="253"/>
      <c r="N936" s="253"/>
      <c r="O936" s="253"/>
      <c r="P936" s="253"/>
      <c r="Q936" s="253"/>
      <c r="R936" s="253"/>
      <c r="S936" s="253"/>
      <c r="T936" s="253"/>
      <c r="U936" s="253"/>
      <c r="V936" s="253"/>
      <c r="W936" s="253"/>
      <c r="X936" s="253"/>
      <c r="Y936" s="253"/>
      <c r="Z936" s="253"/>
      <c r="AA936" s="253"/>
      <c r="AB936" s="253"/>
    </row>
    <row r="937">
      <c r="A937" s="262"/>
      <c r="B937" s="262"/>
      <c r="C937" s="262"/>
      <c r="D937" s="253"/>
      <c r="E937" s="333"/>
      <c r="F937" s="333"/>
      <c r="G937" s="333"/>
      <c r="H937" s="333"/>
      <c r="I937" s="334"/>
      <c r="J937" s="333"/>
      <c r="K937" s="333"/>
      <c r="L937" s="334"/>
      <c r="M937" s="253"/>
      <c r="N937" s="253"/>
      <c r="O937" s="253"/>
      <c r="P937" s="253"/>
      <c r="Q937" s="253"/>
      <c r="R937" s="253"/>
      <c r="S937" s="253"/>
      <c r="T937" s="253"/>
      <c r="U937" s="253"/>
      <c r="V937" s="253"/>
      <c r="W937" s="253"/>
      <c r="X937" s="253"/>
      <c r="Y937" s="253"/>
      <c r="Z937" s="253"/>
      <c r="AA937" s="253"/>
      <c r="AB937" s="253"/>
    </row>
    <row r="938">
      <c r="A938" s="262"/>
      <c r="B938" s="262"/>
      <c r="C938" s="262"/>
      <c r="D938" s="253"/>
      <c r="E938" s="333"/>
      <c r="F938" s="333"/>
      <c r="G938" s="333"/>
      <c r="H938" s="333"/>
      <c r="I938" s="334"/>
      <c r="J938" s="333"/>
      <c r="K938" s="333"/>
      <c r="L938" s="334"/>
      <c r="M938" s="253"/>
      <c r="N938" s="253"/>
      <c r="O938" s="253"/>
      <c r="P938" s="253"/>
      <c r="Q938" s="253"/>
      <c r="R938" s="253"/>
      <c r="S938" s="253"/>
      <c r="T938" s="253"/>
      <c r="U938" s="253"/>
      <c r="V938" s="253"/>
      <c r="W938" s="253"/>
      <c r="X938" s="253"/>
      <c r="Y938" s="253"/>
      <c r="Z938" s="253"/>
      <c r="AA938" s="253"/>
      <c r="AB938" s="253"/>
    </row>
    <row r="939">
      <c r="A939" s="262"/>
      <c r="B939" s="262"/>
      <c r="C939" s="262"/>
      <c r="D939" s="253"/>
      <c r="E939" s="333"/>
      <c r="F939" s="333"/>
      <c r="G939" s="333"/>
      <c r="H939" s="333"/>
      <c r="I939" s="334"/>
      <c r="J939" s="333"/>
      <c r="K939" s="333"/>
      <c r="L939" s="334"/>
      <c r="M939" s="253"/>
      <c r="N939" s="253"/>
      <c r="O939" s="253"/>
      <c r="P939" s="253"/>
      <c r="Q939" s="253"/>
      <c r="R939" s="253"/>
      <c r="S939" s="253"/>
      <c r="T939" s="253"/>
      <c r="U939" s="253"/>
      <c r="V939" s="253"/>
      <c r="W939" s="253"/>
      <c r="X939" s="253"/>
      <c r="Y939" s="253"/>
      <c r="Z939" s="253"/>
      <c r="AA939" s="253"/>
      <c r="AB939" s="253"/>
    </row>
    <row r="940">
      <c r="A940" s="262"/>
      <c r="B940" s="262"/>
      <c r="C940" s="262"/>
      <c r="D940" s="253"/>
      <c r="E940" s="333"/>
      <c r="F940" s="333"/>
      <c r="G940" s="333"/>
      <c r="H940" s="333"/>
      <c r="I940" s="334"/>
      <c r="J940" s="333"/>
      <c r="K940" s="333"/>
      <c r="L940" s="334"/>
      <c r="M940" s="253"/>
      <c r="N940" s="253"/>
      <c r="O940" s="253"/>
      <c r="P940" s="253"/>
      <c r="Q940" s="253"/>
      <c r="R940" s="253"/>
      <c r="S940" s="253"/>
      <c r="T940" s="253"/>
      <c r="U940" s="253"/>
      <c r="V940" s="253"/>
      <c r="W940" s="253"/>
      <c r="X940" s="253"/>
      <c r="Y940" s="253"/>
      <c r="Z940" s="253"/>
      <c r="AA940" s="253"/>
      <c r="AB940" s="253"/>
    </row>
    <row r="941">
      <c r="A941" s="262"/>
      <c r="B941" s="262"/>
      <c r="C941" s="262"/>
      <c r="D941" s="253"/>
      <c r="E941" s="333"/>
      <c r="F941" s="333"/>
      <c r="G941" s="333"/>
      <c r="H941" s="333"/>
      <c r="I941" s="334"/>
      <c r="J941" s="333"/>
      <c r="K941" s="333"/>
      <c r="L941" s="334"/>
      <c r="M941" s="253"/>
      <c r="N941" s="253"/>
      <c r="O941" s="253"/>
      <c r="P941" s="253"/>
      <c r="Q941" s="253"/>
      <c r="R941" s="253"/>
      <c r="S941" s="253"/>
      <c r="T941" s="253"/>
      <c r="U941" s="253"/>
      <c r="V941" s="253"/>
      <c r="W941" s="253"/>
      <c r="X941" s="253"/>
      <c r="Y941" s="253"/>
      <c r="Z941" s="253"/>
      <c r="AA941" s="253"/>
      <c r="AB941" s="253"/>
    </row>
    <row r="942">
      <c r="A942" s="262"/>
      <c r="B942" s="262"/>
      <c r="C942" s="262"/>
      <c r="D942" s="253"/>
      <c r="E942" s="333"/>
      <c r="F942" s="333"/>
      <c r="G942" s="333"/>
      <c r="H942" s="333"/>
      <c r="I942" s="334"/>
      <c r="J942" s="333"/>
      <c r="K942" s="333"/>
      <c r="L942" s="334"/>
      <c r="M942" s="253"/>
      <c r="N942" s="253"/>
      <c r="O942" s="253"/>
      <c r="P942" s="253"/>
      <c r="Q942" s="253"/>
      <c r="R942" s="253"/>
      <c r="S942" s="253"/>
      <c r="T942" s="253"/>
      <c r="U942" s="253"/>
      <c r="V942" s="253"/>
      <c r="W942" s="253"/>
      <c r="X942" s="253"/>
      <c r="Y942" s="253"/>
      <c r="Z942" s="253"/>
      <c r="AA942" s="253"/>
      <c r="AB942" s="253"/>
    </row>
    <row r="943">
      <c r="A943" s="262"/>
      <c r="B943" s="262"/>
      <c r="C943" s="262"/>
      <c r="D943" s="253"/>
      <c r="E943" s="333"/>
      <c r="F943" s="333"/>
      <c r="G943" s="333"/>
      <c r="H943" s="333"/>
      <c r="I943" s="334"/>
      <c r="J943" s="333"/>
      <c r="K943" s="333"/>
      <c r="L943" s="334"/>
      <c r="M943" s="253"/>
      <c r="N943" s="253"/>
      <c r="O943" s="253"/>
      <c r="P943" s="253"/>
      <c r="Q943" s="253"/>
      <c r="R943" s="253"/>
      <c r="S943" s="253"/>
      <c r="T943" s="253"/>
      <c r="U943" s="253"/>
      <c r="V943" s="253"/>
      <c r="W943" s="253"/>
      <c r="X943" s="253"/>
      <c r="Y943" s="253"/>
      <c r="Z943" s="253"/>
      <c r="AA943" s="253"/>
      <c r="AB943" s="253"/>
    </row>
    <row r="944">
      <c r="A944" s="262"/>
      <c r="B944" s="262"/>
      <c r="C944" s="262"/>
      <c r="D944" s="253"/>
      <c r="E944" s="333"/>
      <c r="F944" s="333"/>
      <c r="G944" s="333"/>
      <c r="H944" s="333"/>
      <c r="I944" s="334"/>
      <c r="J944" s="333"/>
      <c r="K944" s="333"/>
      <c r="L944" s="334"/>
      <c r="M944" s="253"/>
      <c r="N944" s="253"/>
      <c r="O944" s="253"/>
      <c r="P944" s="253"/>
      <c r="Q944" s="253"/>
      <c r="R944" s="253"/>
      <c r="S944" s="253"/>
      <c r="T944" s="253"/>
      <c r="U944" s="253"/>
      <c r="V944" s="253"/>
      <c r="W944" s="253"/>
      <c r="X944" s="253"/>
      <c r="Y944" s="253"/>
      <c r="Z944" s="253"/>
      <c r="AA944" s="253"/>
      <c r="AB944" s="253"/>
    </row>
    <row r="945">
      <c r="A945" s="262"/>
      <c r="B945" s="262"/>
      <c r="C945" s="262"/>
      <c r="D945" s="253"/>
      <c r="E945" s="333"/>
      <c r="F945" s="333"/>
      <c r="G945" s="333"/>
      <c r="H945" s="333"/>
      <c r="I945" s="334"/>
      <c r="J945" s="333"/>
      <c r="K945" s="333"/>
      <c r="L945" s="334"/>
      <c r="M945" s="253"/>
      <c r="N945" s="253"/>
      <c r="O945" s="253"/>
      <c r="P945" s="253"/>
      <c r="Q945" s="253"/>
      <c r="R945" s="253"/>
      <c r="S945" s="253"/>
      <c r="T945" s="253"/>
      <c r="U945" s="253"/>
      <c r="V945" s="253"/>
      <c r="W945" s="253"/>
      <c r="X945" s="253"/>
      <c r="Y945" s="253"/>
      <c r="Z945" s="253"/>
      <c r="AA945" s="253"/>
      <c r="AB945" s="253"/>
    </row>
    <row r="946">
      <c r="A946" s="262"/>
      <c r="B946" s="262"/>
      <c r="C946" s="262"/>
      <c r="D946" s="253"/>
      <c r="E946" s="333"/>
      <c r="F946" s="333"/>
      <c r="G946" s="333"/>
      <c r="H946" s="333"/>
      <c r="I946" s="334"/>
      <c r="J946" s="333"/>
      <c r="K946" s="333"/>
      <c r="L946" s="334"/>
      <c r="M946" s="253"/>
      <c r="N946" s="253"/>
      <c r="O946" s="253"/>
      <c r="P946" s="253"/>
      <c r="Q946" s="253"/>
      <c r="R946" s="253"/>
      <c r="S946" s="253"/>
      <c r="T946" s="253"/>
      <c r="U946" s="253"/>
      <c r="V946" s="253"/>
      <c r="W946" s="253"/>
      <c r="X946" s="253"/>
      <c r="Y946" s="253"/>
      <c r="Z946" s="253"/>
      <c r="AA946" s="253"/>
      <c r="AB946" s="253"/>
    </row>
    <row r="947">
      <c r="A947" s="262"/>
      <c r="B947" s="262"/>
      <c r="C947" s="262"/>
      <c r="D947" s="253"/>
      <c r="E947" s="333"/>
      <c r="F947" s="333"/>
      <c r="G947" s="333"/>
      <c r="H947" s="333"/>
      <c r="I947" s="334"/>
      <c r="J947" s="333"/>
      <c r="K947" s="333"/>
      <c r="L947" s="334"/>
      <c r="M947" s="253"/>
      <c r="N947" s="253"/>
      <c r="O947" s="253"/>
      <c r="P947" s="253"/>
      <c r="Q947" s="253"/>
      <c r="R947" s="253"/>
      <c r="S947" s="253"/>
      <c r="T947" s="253"/>
      <c r="U947" s="253"/>
      <c r="V947" s="253"/>
      <c r="W947" s="253"/>
      <c r="X947" s="253"/>
      <c r="Y947" s="253"/>
      <c r="Z947" s="253"/>
      <c r="AA947" s="253"/>
      <c r="AB947" s="253"/>
    </row>
    <row r="948">
      <c r="A948" s="262"/>
      <c r="B948" s="262"/>
      <c r="C948" s="262"/>
      <c r="D948" s="253"/>
      <c r="E948" s="333"/>
      <c r="F948" s="333"/>
      <c r="G948" s="333"/>
      <c r="H948" s="333"/>
      <c r="I948" s="334"/>
      <c r="J948" s="333"/>
      <c r="K948" s="333"/>
      <c r="L948" s="334"/>
      <c r="M948" s="253"/>
      <c r="N948" s="253"/>
      <c r="O948" s="253"/>
      <c r="P948" s="253"/>
      <c r="Q948" s="253"/>
      <c r="R948" s="253"/>
      <c r="S948" s="253"/>
      <c r="T948" s="253"/>
      <c r="U948" s="253"/>
      <c r="V948" s="253"/>
      <c r="W948" s="253"/>
      <c r="X948" s="253"/>
      <c r="Y948" s="253"/>
      <c r="Z948" s="253"/>
      <c r="AA948" s="253"/>
      <c r="AB948" s="253"/>
    </row>
    <row r="949">
      <c r="A949" s="262"/>
      <c r="B949" s="262"/>
      <c r="C949" s="262"/>
      <c r="D949" s="253"/>
      <c r="E949" s="333"/>
      <c r="F949" s="333"/>
      <c r="G949" s="333"/>
      <c r="H949" s="333"/>
      <c r="I949" s="334"/>
      <c r="J949" s="333"/>
      <c r="K949" s="333"/>
      <c r="L949" s="334"/>
      <c r="M949" s="253"/>
      <c r="N949" s="253"/>
      <c r="O949" s="253"/>
      <c r="P949" s="253"/>
      <c r="Q949" s="253"/>
      <c r="R949" s="253"/>
      <c r="S949" s="253"/>
      <c r="T949" s="253"/>
      <c r="U949" s="253"/>
      <c r="V949" s="253"/>
      <c r="W949" s="253"/>
      <c r="X949" s="253"/>
      <c r="Y949" s="253"/>
      <c r="Z949" s="253"/>
      <c r="AA949" s="253"/>
      <c r="AB949" s="253"/>
    </row>
    <row r="950">
      <c r="A950" s="262"/>
      <c r="B950" s="262"/>
      <c r="C950" s="262"/>
      <c r="D950" s="253"/>
      <c r="E950" s="333"/>
      <c r="F950" s="333"/>
      <c r="G950" s="333"/>
      <c r="H950" s="333"/>
      <c r="I950" s="334"/>
      <c r="J950" s="333"/>
      <c r="K950" s="333"/>
      <c r="L950" s="334"/>
      <c r="M950" s="253"/>
      <c r="N950" s="253"/>
      <c r="O950" s="253"/>
      <c r="P950" s="253"/>
      <c r="Q950" s="253"/>
      <c r="R950" s="253"/>
      <c r="S950" s="253"/>
      <c r="T950" s="253"/>
      <c r="U950" s="253"/>
      <c r="V950" s="253"/>
      <c r="W950" s="253"/>
      <c r="X950" s="253"/>
      <c r="Y950" s="253"/>
      <c r="Z950" s="253"/>
      <c r="AA950" s="253"/>
      <c r="AB950" s="253"/>
    </row>
    <row r="951">
      <c r="A951" s="262"/>
      <c r="B951" s="262"/>
      <c r="C951" s="262"/>
      <c r="D951" s="253"/>
      <c r="E951" s="333"/>
      <c r="F951" s="333"/>
      <c r="G951" s="333"/>
      <c r="H951" s="333"/>
      <c r="I951" s="334"/>
      <c r="J951" s="333"/>
      <c r="K951" s="333"/>
      <c r="L951" s="334"/>
      <c r="M951" s="253"/>
      <c r="N951" s="253"/>
      <c r="O951" s="253"/>
      <c r="P951" s="253"/>
      <c r="Q951" s="253"/>
      <c r="R951" s="253"/>
      <c r="S951" s="253"/>
      <c r="T951" s="253"/>
      <c r="U951" s="253"/>
      <c r="V951" s="253"/>
      <c r="W951" s="253"/>
      <c r="X951" s="253"/>
      <c r="Y951" s="253"/>
      <c r="Z951" s="253"/>
      <c r="AA951" s="253"/>
      <c r="AB951" s="253"/>
    </row>
    <row r="952">
      <c r="A952" s="262"/>
      <c r="B952" s="262"/>
      <c r="C952" s="262"/>
      <c r="D952" s="253"/>
      <c r="E952" s="333"/>
      <c r="F952" s="333"/>
      <c r="G952" s="333"/>
      <c r="H952" s="333"/>
      <c r="I952" s="334"/>
      <c r="J952" s="333"/>
      <c r="K952" s="333"/>
      <c r="L952" s="334"/>
      <c r="M952" s="253"/>
      <c r="N952" s="253"/>
      <c r="O952" s="253"/>
      <c r="P952" s="253"/>
      <c r="Q952" s="253"/>
      <c r="R952" s="253"/>
      <c r="S952" s="253"/>
      <c r="T952" s="253"/>
      <c r="U952" s="253"/>
      <c r="V952" s="253"/>
      <c r="W952" s="253"/>
      <c r="X952" s="253"/>
      <c r="Y952" s="253"/>
      <c r="Z952" s="253"/>
      <c r="AA952" s="253"/>
      <c r="AB952" s="253"/>
    </row>
    <row r="953">
      <c r="A953" s="262"/>
      <c r="B953" s="262"/>
      <c r="C953" s="262"/>
      <c r="D953" s="253"/>
      <c r="E953" s="333"/>
      <c r="F953" s="333"/>
      <c r="G953" s="333"/>
      <c r="H953" s="333"/>
      <c r="I953" s="334"/>
      <c r="J953" s="333"/>
      <c r="K953" s="333"/>
      <c r="L953" s="334"/>
      <c r="M953" s="253"/>
      <c r="N953" s="253"/>
      <c r="O953" s="253"/>
      <c r="P953" s="253"/>
      <c r="Q953" s="253"/>
      <c r="R953" s="253"/>
      <c r="S953" s="253"/>
      <c r="T953" s="253"/>
      <c r="U953" s="253"/>
      <c r="V953" s="253"/>
      <c r="W953" s="253"/>
      <c r="X953" s="253"/>
      <c r="Y953" s="253"/>
      <c r="Z953" s="253"/>
      <c r="AA953" s="253"/>
      <c r="AB953" s="253"/>
    </row>
    <row r="954">
      <c r="A954" s="262"/>
      <c r="B954" s="262"/>
      <c r="C954" s="262"/>
      <c r="D954" s="253"/>
      <c r="E954" s="333"/>
      <c r="F954" s="333"/>
      <c r="G954" s="333"/>
      <c r="H954" s="333"/>
      <c r="I954" s="334"/>
      <c r="J954" s="333"/>
      <c r="K954" s="333"/>
      <c r="L954" s="334"/>
      <c r="M954" s="253"/>
      <c r="N954" s="253"/>
      <c r="O954" s="253"/>
      <c r="P954" s="253"/>
      <c r="Q954" s="253"/>
      <c r="R954" s="253"/>
      <c r="S954" s="253"/>
      <c r="T954" s="253"/>
      <c r="U954" s="253"/>
      <c r="V954" s="253"/>
      <c r="W954" s="253"/>
      <c r="X954" s="253"/>
      <c r="Y954" s="253"/>
      <c r="Z954" s="253"/>
      <c r="AA954" s="253"/>
      <c r="AB954" s="253"/>
    </row>
    <row r="955">
      <c r="A955" s="262"/>
      <c r="B955" s="262"/>
      <c r="C955" s="262"/>
      <c r="D955" s="253"/>
      <c r="E955" s="333"/>
      <c r="F955" s="333"/>
      <c r="G955" s="333"/>
      <c r="H955" s="333"/>
      <c r="I955" s="334"/>
      <c r="J955" s="333"/>
      <c r="K955" s="333"/>
      <c r="L955" s="334"/>
      <c r="M955" s="253"/>
      <c r="N955" s="253"/>
      <c r="O955" s="253"/>
      <c r="P955" s="253"/>
      <c r="Q955" s="253"/>
      <c r="R955" s="253"/>
      <c r="S955" s="253"/>
      <c r="T955" s="253"/>
      <c r="U955" s="253"/>
      <c r="V955" s="253"/>
      <c r="W955" s="253"/>
      <c r="X955" s="253"/>
      <c r="Y955" s="253"/>
      <c r="Z955" s="253"/>
      <c r="AA955" s="253"/>
      <c r="AB955" s="253"/>
    </row>
    <row r="956">
      <c r="A956" s="262"/>
      <c r="B956" s="262"/>
      <c r="C956" s="262"/>
      <c r="D956" s="253"/>
      <c r="E956" s="333"/>
      <c r="F956" s="333"/>
      <c r="G956" s="333"/>
      <c r="H956" s="333"/>
      <c r="I956" s="334"/>
      <c r="J956" s="333"/>
      <c r="K956" s="333"/>
      <c r="L956" s="334"/>
      <c r="M956" s="253"/>
      <c r="N956" s="253"/>
      <c r="O956" s="253"/>
      <c r="P956" s="253"/>
      <c r="Q956" s="253"/>
      <c r="R956" s="253"/>
      <c r="S956" s="253"/>
      <c r="T956" s="253"/>
      <c r="U956" s="253"/>
      <c r="V956" s="253"/>
      <c r="W956" s="253"/>
      <c r="X956" s="253"/>
      <c r="Y956" s="253"/>
      <c r="Z956" s="253"/>
      <c r="AA956" s="253"/>
      <c r="AB956" s="253"/>
    </row>
    <row r="957">
      <c r="A957" s="262"/>
      <c r="B957" s="262"/>
      <c r="C957" s="262"/>
      <c r="D957" s="253"/>
      <c r="E957" s="333"/>
      <c r="F957" s="333"/>
      <c r="G957" s="333"/>
      <c r="H957" s="333"/>
      <c r="I957" s="334"/>
      <c r="J957" s="333"/>
      <c r="K957" s="333"/>
      <c r="L957" s="334"/>
      <c r="M957" s="253"/>
      <c r="N957" s="253"/>
      <c r="O957" s="253"/>
      <c r="P957" s="253"/>
      <c r="Q957" s="253"/>
      <c r="R957" s="253"/>
      <c r="S957" s="253"/>
      <c r="T957" s="253"/>
      <c r="U957" s="253"/>
      <c r="V957" s="253"/>
      <c r="W957" s="253"/>
      <c r="X957" s="253"/>
      <c r="Y957" s="253"/>
      <c r="Z957" s="253"/>
      <c r="AA957" s="253"/>
      <c r="AB957" s="253"/>
    </row>
    <row r="958">
      <c r="A958" s="262"/>
      <c r="B958" s="262"/>
      <c r="C958" s="262"/>
      <c r="D958" s="253"/>
      <c r="E958" s="333"/>
      <c r="F958" s="333"/>
      <c r="G958" s="333"/>
      <c r="H958" s="333"/>
      <c r="I958" s="334"/>
      <c r="J958" s="333"/>
      <c r="K958" s="333"/>
      <c r="L958" s="334"/>
      <c r="M958" s="253"/>
      <c r="N958" s="253"/>
      <c r="O958" s="253"/>
      <c r="P958" s="253"/>
      <c r="Q958" s="253"/>
      <c r="R958" s="253"/>
      <c r="S958" s="253"/>
      <c r="T958" s="253"/>
      <c r="U958" s="253"/>
      <c r="V958" s="253"/>
      <c r="W958" s="253"/>
      <c r="X958" s="253"/>
      <c r="Y958" s="253"/>
      <c r="Z958" s="253"/>
      <c r="AA958" s="253"/>
      <c r="AB958" s="253"/>
    </row>
    <row r="959">
      <c r="A959" s="262"/>
      <c r="B959" s="262"/>
      <c r="C959" s="262"/>
      <c r="D959" s="253"/>
      <c r="E959" s="333"/>
      <c r="F959" s="333"/>
      <c r="G959" s="333"/>
      <c r="H959" s="333"/>
      <c r="I959" s="334"/>
      <c r="J959" s="333"/>
      <c r="K959" s="333"/>
      <c r="L959" s="334"/>
      <c r="M959" s="253"/>
      <c r="N959" s="253"/>
      <c r="O959" s="253"/>
      <c r="P959" s="253"/>
      <c r="Q959" s="253"/>
      <c r="R959" s="253"/>
      <c r="S959" s="253"/>
      <c r="T959" s="253"/>
      <c r="U959" s="253"/>
      <c r="V959" s="253"/>
      <c r="W959" s="253"/>
      <c r="X959" s="253"/>
      <c r="Y959" s="253"/>
      <c r="Z959" s="253"/>
      <c r="AA959" s="253"/>
      <c r="AB959" s="253"/>
    </row>
    <row r="960">
      <c r="A960" s="262"/>
      <c r="B960" s="262"/>
      <c r="C960" s="262"/>
      <c r="D960" s="253"/>
      <c r="E960" s="333"/>
      <c r="F960" s="333"/>
      <c r="G960" s="333"/>
      <c r="H960" s="333"/>
      <c r="I960" s="334"/>
      <c r="J960" s="333"/>
      <c r="K960" s="333"/>
      <c r="L960" s="334"/>
      <c r="M960" s="253"/>
      <c r="N960" s="253"/>
      <c r="O960" s="253"/>
      <c r="P960" s="253"/>
      <c r="Q960" s="253"/>
      <c r="R960" s="253"/>
      <c r="S960" s="253"/>
      <c r="T960" s="253"/>
      <c r="U960" s="253"/>
      <c r="V960" s="253"/>
      <c r="W960" s="253"/>
      <c r="X960" s="253"/>
      <c r="Y960" s="253"/>
      <c r="Z960" s="253"/>
      <c r="AA960" s="253"/>
      <c r="AB960" s="253"/>
    </row>
    <row r="961">
      <c r="A961" s="262"/>
      <c r="B961" s="262"/>
      <c r="C961" s="262"/>
      <c r="D961" s="253"/>
      <c r="E961" s="333"/>
      <c r="F961" s="333"/>
      <c r="G961" s="333"/>
      <c r="H961" s="333"/>
      <c r="I961" s="334"/>
      <c r="J961" s="333"/>
      <c r="K961" s="333"/>
      <c r="L961" s="334"/>
      <c r="M961" s="253"/>
      <c r="N961" s="253"/>
      <c r="O961" s="253"/>
      <c r="P961" s="253"/>
      <c r="Q961" s="253"/>
      <c r="R961" s="253"/>
      <c r="S961" s="253"/>
      <c r="T961" s="253"/>
      <c r="U961" s="253"/>
      <c r="V961" s="253"/>
      <c r="W961" s="253"/>
      <c r="X961" s="253"/>
      <c r="Y961" s="253"/>
      <c r="Z961" s="253"/>
      <c r="AA961" s="253"/>
      <c r="AB961" s="253"/>
    </row>
    <row r="962">
      <c r="A962" s="262"/>
      <c r="B962" s="262"/>
      <c r="C962" s="262"/>
      <c r="D962" s="253"/>
      <c r="E962" s="333"/>
      <c r="F962" s="333"/>
      <c r="G962" s="333"/>
      <c r="H962" s="333"/>
      <c r="I962" s="334"/>
      <c r="J962" s="333"/>
      <c r="K962" s="333"/>
      <c r="L962" s="334"/>
      <c r="M962" s="253"/>
      <c r="N962" s="253"/>
      <c r="O962" s="253"/>
      <c r="P962" s="253"/>
      <c r="Q962" s="253"/>
      <c r="R962" s="253"/>
      <c r="S962" s="253"/>
      <c r="T962" s="253"/>
      <c r="U962" s="253"/>
      <c r="V962" s="253"/>
      <c r="W962" s="253"/>
      <c r="X962" s="253"/>
      <c r="Y962" s="253"/>
      <c r="Z962" s="253"/>
      <c r="AA962" s="253"/>
      <c r="AB962" s="253"/>
    </row>
    <row r="963">
      <c r="A963" s="262"/>
      <c r="B963" s="262"/>
      <c r="C963" s="262"/>
      <c r="D963" s="253"/>
      <c r="E963" s="333"/>
      <c r="F963" s="333"/>
      <c r="G963" s="333"/>
      <c r="H963" s="333"/>
      <c r="I963" s="334"/>
      <c r="J963" s="333"/>
      <c r="K963" s="333"/>
      <c r="L963" s="334"/>
      <c r="M963" s="253"/>
      <c r="N963" s="253"/>
      <c r="O963" s="253"/>
      <c r="P963" s="253"/>
      <c r="Q963" s="253"/>
      <c r="R963" s="253"/>
      <c r="S963" s="253"/>
      <c r="T963" s="253"/>
      <c r="U963" s="253"/>
      <c r="V963" s="253"/>
      <c r="W963" s="253"/>
      <c r="X963" s="253"/>
      <c r="Y963" s="253"/>
      <c r="Z963" s="253"/>
      <c r="AA963" s="253"/>
      <c r="AB963" s="253"/>
    </row>
    <row r="964">
      <c r="A964" s="262"/>
      <c r="B964" s="262"/>
      <c r="C964" s="262"/>
      <c r="D964" s="253"/>
      <c r="E964" s="333"/>
      <c r="F964" s="333"/>
      <c r="G964" s="333"/>
      <c r="H964" s="333"/>
      <c r="I964" s="334"/>
      <c r="J964" s="333"/>
      <c r="K964" s="333"/>
      <c r="L964" s="334"/>
      <c r="M964" s="253"/>
      <c r="N964" s="253"/>
      <c r="O964" s="253"/>
      <c r="P964" s="253"/>
      <c r="Q964" s="253"/>
      <c r="R964" s="253"/>
      <c r="S964" s="253"/>
      <c r="T964" s="253"/>
      <c r="U964" s="253"/>
      <c r="V964" s="253"/>
      <c r="W964" s="253"/>
      <c r="X964" s="253"/>
      <c r="Y964" s="253"/>
      <c r="Z964" s="253"/>
      <c r="AA964" s="253"/>
      <c r="AB964" s="253"/>
    </row>
    <row r="965">
      <c r="A965" s="262"/>
      <c r="B965" s="262"/>
      <c r="C965" s="262"/>
      <c r="D965" s="253"/>
      <c r="E965" s="333"/>
      <c r="F965" s="333"/>
      <c r="G965" s="333"/>
      <c r="H965" s="333"/>
      <c r="I965" s="334"/>
      <c r="J965" s="333"/>
      <c r="K965" s="333"/>
      <c r="L965" s="334"/>
      <c r="M965" s="253"/>
      <c r="N965" s="253"/>
      <c r="O965" s="253"/>
      <c r="P965" s="253"/>
      <c r="Q965" s="253"/>
      <c r="R965" s="253"/>
      <c r="S965" s="253"/>
      <c r="T965" s="253"/>
      <c r="U965" s="253"/>
      <c r="V965" s="253"/>
      <c r="W965" s="253"/>
      <c r="X965" s="253"/>
      <c r="Y965" s="253"/>
      <c r="Z965" s="253"/>
      <c r="AA965" s="253"/>
      <c r="AB965" s="253"/>
    </row>
    <row r="966">
      <c r="A966" s="262"/>
      <c r="B966" s="262"/>
      <c r="C966" s="262"/>
      <c r="D966" s="253"/>
      <c r="E966" s="333"/>
      <c r="F966" s="333"/>
      <c r="G966" s="333"/>
      <c r="H966" s="333"/>
      <c r="I966" s="334"/>
      <c r="J966" s="333"/>
      <c r="K966" s="333"/>
      <c r="L966" s="334"/>
      <c r="M966" s="253"/>
      <c r="N966" s="253"/>
      <c r="O966" s="253"/>
      <c r="P966" s="253"/>
      <c r="Q966" s="253"/>
      <c r="R966" s="253"/>
      <c r="S966" s="253"/>
      <c r="T966" s="253"/>
      <c r="U966" s="253"/>
      <c r="V966" s="253"/>
      <c r="W966" s="253"/>
      <c r="X966" s="253"/>
      <c r="Y966" s="253"/>
      <c r="Z966" s="253"/>
      <c r="AA966" s="253"/>
      <c r="AB966" s="253"/>
    </row>
    <row r="967">
      <c r="A967" s="262"/>
      <c r="B967" s="262"/>
      <c r="C967" s="262"/>
      <c r="D967" s="253"/>
      <c r="E967" s="333"/>
      <c r="F967" s="333"/>
      <c r="G967" s="333"/>
      <c r="H967" s="333"/>
      <c r="I967" s="334"/>
      <c r="J967" s="333"/>
      <c r="K967" s="333"/>
      <c r="L967" s="334"/>
      <c r="M967" s="253"/>
      <c r="N967" s="253"/>
      <c r="O967" s="253"/>
      <c r="P967" s="253"/>
      <c r="Q967" s="253"/>
      <c r="R967" s="253"/>
      <c r="S967" s="253"/>
      <c r="T967" s="253"/>
      <c r="U967" s="253"/>
      <c r="V967" s="253"/>
      <c r="W967" s="253"/>
      <c r="X967" s="253"/>
      <c r="Y967" s="253"/>
      <c r="Z967" s="253"/>
      <c r="AA967" s="253"/>
      <c r="AB967" s="253"/>
    </row>
    <row r="968">
      <c r="A968" s="262"/>
      <c r="B968" s="262"/>
      <c r="C968" s="262"/>
      <c r="D968" s="253"/>
      <c r="E968" s="333"/>
      <c r="F968" s="333"/>
      <c r="G968" s="333"/>
      <c r="H968" s="333"/>
      <c r="I968" s="334"/>
      <c r="J968" s="333"/>
      <c r="K968" s="333"/>
      <c r="L968" s="334"/>
      <c r="M968" s="253"/>
      <c r="N968" s="253"/>
      <c r="O968" s="253"/>
      <c r="P968" s="253"/>
      <c r="Q968" s="253"/>
      <c r="R968" s="253"/>
      <c r="S968" s="253"/>
      <c r="T968" s="253"/>
      <c r="U968" s="253"/>
      <c r="V968" s="253"/>
      <c r="W968" s="253"/>
      <c r="X968" s="253"/>
      <c r="Y968" s="253"/>
      <c r="Z968" s="253"/>
      <c r="AA968" s="253"/>
      <c r="AB968" s="253"/>
    </row>
    <row r="969">
      <c r="A969" s="262"/>
      <c r="B969" s="262"/>
      <c r="C969" s="262"/>
      <c r="D969" s="253"/>
      <c r="E969" s="333"/>
      <c r="F969" s="333"/>
      <c r="G969" s="333"/>
      <c r="H969" s="333"/>
      <c r="I969" s="334"/>
      <c r="J969" s="333"/>
      <c r="K969" s="333"/>
      <c r="L969" s="334"/>
      <c r="M969" s="253"/>
      <c r="N969" s="253"/>
      <c r="O969" s="253"/>
      <c r="P969" s="253"/>
      <c r="Q969" s="253"/>
      <c r="R969" s="253"/>
      <c r="S969" s="253"/>
      <c r="T969" s="253"/>
      <c r="U969" s="253"/>
      <c r="V969" s="253"/>
      <c r="W969" s="253"/>
      <c r="X969" s="253"/>
      <c r="Y969" s="253"/>
      <c r="Z969" s="253"/>
      <c r="AA969" s="253"/>
      <c r="AB969" s="253"/>
    </row>
    <row r="970">
      <c r="A970" s="262"/>
      <c r="B970" s="262"/>
      <c r="C970" s="262"/>
      <c r="D970" s="253"/>
      <c r="E970" s="333"/>
      <c r="F970" s="333"/>
      <c r="G970" s="333"/>
      <c r="H970" s="333"/>
      <c r="I970" s="334"/>
      <c r="J970" s="333"/>
      <c r="K970" s="333"/>
      <c r="L970" s="334"/>
      <c r="M970" s="253"/>
      <c r="N970" s="253"/>
      <c r="O970" s="253"/>
      <c r="P970" s="253"/>
      <c r="Q970" s="253"/>
      <c r="R970" s="253"/>
      <c r="S970" s="253"/>
      <c r="T970" s="253"/>
      <c r="U970" s="253"/>
      <c r="V970" s="253"/>
      <c r="W970" s="253"/>
      <c r="X970" s="253"/>
      <c r="Y970" s="253"/>
      <c r="Z970" s="253"/>
      <c r="AA970" s="253"/>
      <c r="AB970" s="253"/>
    </row>
    <row r="971">
      <c r="A971" s="262"/>
      <c r="B971" s="262"/>
      <c r="C971" s="262"/>
      <c r="D971" s="253"/>
      <c r="E971" s="333"/>
      <c r="F971" s="333"/>
      <c r="G971" s="333"/>
      <c r="H971" s="333"/>
      <c r="I971" s="334"/>
      <c r="J971" s="333"/>
      <c r="K971" s="333"/>
      <c r="L971" s="334"/>
      <c r="M971" s="253"/>
      <c r="N971" s="253"/>
      <c r="O971" s="253"/>
      <c r="P971" s="253"/>
      <c r="Q971" s="253"/>
      <c r="R971" s="253"/>
      <c r="S971" s="253"/>
      <c r="T971" s="253"/>
      <c r="U971" s="253"/>
      <c r="V971" s="253"/>
      <c r="W971" s="253"/>
      <c r="X971" s="253"/>
      <c r="Y971" s="253"/>
      <c r="Z971" s="253"/>
      <c r="AA971" s="253"/>
      <c r="AB971" s="253"/>
    </row>
    <row r="972">
      <c r="A972" s="262"/>
      <c r="B972" s="262"/>
      <c r="C972" s="262"/>
      <c r="D972" s="253"/>
      <c r="E972" s="333"/>
      <c r="F972" s="333"/>
      <c r="G972" s="333"/>
      <c r="H972" s="333"/>
      <c r="I972" s="334"/>
      <c r="J972" s="333"/>
      <c r="K972" s="333"/>
      <c r="L972" s="334"/>
      <c r="M972" s="253"/>
      <c r="N972" s="253"/>
      <c r="O972" s="253"/>
      <c r="P972" s="253"/>
      <c r="Q972" s="253"/>
      <c r="R972" s="253"/>
      <c r="S972" s="253"/>
      <c r="T972" s="253"/>
      <c r="U972" s="253"/>
      <c r="V972" s="253"/>
      <c r="W972" s="253"/>
      <c r="X972" s="253"/>
      <c r="Y972" s="253"/>
      <c r="Z972" s="253"/>
      <c r="AA972" s="253"/>
      <c r="AB972" s="253"/>
    </row>
    <row r="973">
      <c r="A973" s="262"/>
      <c r="B973" s="262"/>
      <c r="C973" s="262"/>
      <c r="D973" s="253"/>
      <c r="E973" s="333"/>
      <c r="F973" s="333"/>
      <c r="G973" s="333"/>
      <c r="H973" s="333"/>
      <c r="I973" s="334"/>
      <c r="J973" s="333"/>
      <c r="K973" s="333"/>
      <c r="L973" s="334"/>
      <c r="M973" s="253"/>
      <c r="N973" s="253"/>
      <c r="O973" s="253"/>
      <c r="P973" s="253"/>
      <c r="Q973" s="253"/>
      <c r="R973" s="253"/>
      <c r="S973" s="253"/>
      <c r="T973" s="253"/>
      <c r="U973" s="253"/>
      <c r="V973" s="253"/>
      <c r="W973" s="253"/>
      <c r="X973" s="253"/>
      <c r="Y973" s="253"/>
      <c r="Z973" s="253"/>
      <c r="AA973" s="253"/>
      <c r="AB973" s="253"/>
    </row>
    <row r="974">
      <c r="A974" s="262"/>
      <c r="B974" s="262"/>
      <c r="C974" s="262"/>
      <c r="D974" s="253"/>
      <c r="E974" s="333"/>
      <c r="F974" s="333"/>
      <c r="G974" s="333"/>
      <c r="H974" s="333"/>
      <c r="I974" s="334"/>
      <c r="J974" s="333"/>
      <c r="K974" s="333"/>
      <c r="L974" s="334"/>
      <c r="M974" s="253"/>
      <c r="N974" s="253"/>
      <c r="O974" s="253"/>
      <c r="P974" s="253"/>
      <c r="Q974" s="253"/>
      <c r="R974" s="253"/>
      <c r="S974" s="253"/>
      <c r="T974" s="253"/>
      <c r="U974" s="253"/>
      <c r="V974" s="253"/>
      <c r="W974" s="253"/>
      <c r="X974" s="253"/>
      <c r="Y974" s="253"/>
      <c r="Z974" s="253"/>
      <c r="AA974" s="253"/>
      <c r="AB974" s="253"/>
    </row>
    <row r="975">
      <c r="A975" s="262"/>
      <c r="B975" s="262"/>
      <c r="C975" s="262"/>
      <c r="D975" s="253"/>
      <c r="E975" s="333"/>
      <c r="F975" s="333"/>
      <c r="G975" s="333"/>
      <c r="H975" s="333"/>
      <c r="I975" s="334"/>
      <c r="J975" s="333"/>
      <c r="K975" s="333"/>
      <c r="L975" s="334"/>
      <c r="M975" s="253"/>
      <c r="N975" s="253"/>
      <c r="O975" s="253"/>
      <c r="P975" s="253"/>
      <c r="Q975" s="253"/>
      <c r="R975" s="253"/>
      <c r="S975" s="253"/>
      <c r="T975" s="253"/>
      <c r="U975" s="253"/>
      <c r="V975" s="253"/>
      <c r="W975" s="253"/>
      <c r="X975" s="253"/>
      <c r="Y975" s="253"/>
      <c r="Z975" s="253"/>
      <c r="AA975" s="253"/>
      <c r="AB975" s="253"/>
    </row>
    <row r="976">
      <c r="A976" s="262"/>
      <c r="B976" s="262"/>
      <c r="C976" s="262"/>
      <c r="D976" s="253"/>
      <c r="E976" s="333"/>
      <c r="F976" s="333"/>
      <c r="G976" s="333"/>
      <c r="H976" s="333"/>
      <c r="I976" s="334"/>
      <c r="J976" s="333"/>
      <c r="K976" s="333"/>
      <c r="L976" s="334"/>
      <c r="M976" s="253"/>
      <c r="N976" s="253"/>
      <c r="O976" s="253"/>
      <c r="P976" s="253"/>
      <c r="Q976" s="253"/>
      <c r="R976" s="253"/>
      <c r="S976" s="253"/>
      <c r="T976" s="253"/>
      <c r="U976" s="253"/>
      <c r="V976" s="253"/>
      <c r="W976" s="253"/>
      <c r="X976" s="253"/>
      <c r="Y976" s="253"/>
      <c r="Z976" s="253"/>
      <c r="AA976" s="253"/>
      <c r="AB976" s="253"/>
    </row>
    <row r="977">
      <c r="A977" s="262"/>
      <c r="B977" s="262"/>
      <c r="C977" s="262"/>
      <c r="D977" s="253"/>
      <c r="E977" s="333"/>
      <c r="F977" s="333"/>
      <c r="G977" s="333"/>
      <c r="H977" s="333"/>
      <c r="I977" s="334"/>
      <c r="J977" s="333"/>
      <c r="K977" s="333"/>
      <c r="L977" s="334"/>
      <c r="M977" s="253"/>
      <c r="N977" s="253"/>
      <c r="O977" s="253"/>
      <c r="P977" s="253"/>
      <c r="Q977" s="253"/>
      <c r="R977" s="253"/>
      <c r="S977" s="253"/>
      <c r="T977" s="253"/>
      <c r="U977" s="253"/>
      <c r="V977" s="253"/>
      <c r="W977" s="253"/>
      <c r="X977" s="253"/>
      <c r="Y977" s="253"/>
      <c r="Z977" s="253"/>
      <c r="AA977" s="253"/>
      <c r="AB977" s="253"/>
    </row>
    <row r="978">
      <c r="A978" s="262"/>
      <c r="B978" s="262"/>
      <c r="C978" s="262"/>
      <c r="D978" s="253"/>
      <c r="E978" s="333"/>
      <c r="F978" s="333"/>
      <c r="G978" s="333"/>
      <c r="H978" s="333"/>
      <c r="I978" s="334"/>
      <c r="J978" s="333"/>
      <c r="K978" s="333"/>
      <c r="L978" s="334"/>
      <c r="M978" s="253"/>
      <c r="N978" s="253"/>
      <c r="O978" s="253"/>
      <c r="P978" s="253"/>
      <c r="Q978" s="253"/>
      <c r="R978" s="253"/>
      <c r="S978" s="253"/>
      <c r="T978" s="253"/>
      <c r="U978" s="253"/>
      <c r="V978" s="253"/>
      <c r="W978" s="253"/>
      <c r="X978" s="253"/>
      <c r="Y978" s="253"/>
      <c r="Z978" s="253"/>
      <c r="AA978" s="253"/>
      <c r="AB978" s="253"/>
    </row>
    <row r="979">
      <c r="A979" s="262"/>
      <c r="B979" s="262"/>
      <c r="C979" s="262"/>
      <c r="D979" s="253"/>
      <c r="E979" s="333"/>
      <c r="F979" s="333"/>
      <c r="G979" s="333"/>
      <c r="H979" s="333"/>
      <c r="I979" s="334"/>
      <c r="J979" s="333"/>
      <c r="K979" s="333"/>
      <c r="L979" s="334"/>
      <c r="M979" s="253"/>
      <c r="N979" s="253"/>
      <c r="O979" s="253"/>
      <c r="P979" s="253"/>
      <c r="Q979" s="253"/>
      <c r="R979" s="253"/>
      <c r="S979" s="253"/>
      <c r="T979" s="253"/>
      <c r="U979" s="253"/>
      <c r="V979" s="253"/>
      <c r="W979" s="253"/>
      <c r="X979" s="253"/>
      <c r="Y979" s="253"/>
      <c r="Z979" s="253"/>
      <c r="AA979" s="253"/>
      <c r="AB979" s="253"/>
    </row>
    <row r="980">
      <c r="A980" s="262"/>
      <c r="B980" s="262"/>
      <c r="C980" s="262"/>
      <c r="D980" s="253"/>
      <c r="E980" s="333"/>
      <c r="F980" s="333"/>
      <c r="G980" s="333"/>
      <c r="H980" s="333"/>
      <c r="I980" s="334"/>
      <c r="J980" s="333"/>
      <c r="K980" s="333"/>
      <c r="L980" s="334"/>
      <c r="M980" s="253"/>
      <c r="N980" s="253"/>
      <c r="O980" s="253"/>
      <c r="P980" s="253"/>
      <c r="Q980" s="253"/>
      <c r="R980" s="253"/>
      <c r="S980" s="253"/>
      <c r="T980" s="253"/>
      <c r="U980" s="253"/>
      <c r="V980" s="253"/>
      <c r="W980" s="253"/>
      <c r="X980" s="253"/>
      <c r="Y980" s="253"/>
      <c r="Z980" s="253"/>
      <c r="AA980" s="253"/>
      <c r="AB980" s="253"/>
    </row>
    <row r="981">
      <c r="A981" s="262"/>
      <c r="B981" s="262"/>
      <c r="C981" s="262"/>
      <c r="D981" s="253"/>
      <c r="E981" s="333"/>
      <c r="F981" s="333"/>
      <c r="G981" s="333"/>
      <c r="H981" s="333"/>
      <c r="I981" s="334"/>
      <c r="J981" s="333"/>
      <c r="K981" s="333"/>
      <c r="L981" s="334"/>
      <c r="M981" s="253"/>
      <c r="N981" s="253"/>
      <c r="O981" s="253"/>
      <c r="P981" s="253"/>
      <c r="Q981" s="253"/>
      <c r="R981" s="253"/>
      <c r="S981" s="253"/>
      <c r="T981" s="253"/>
      <c r="U981" s="253"/>
      <c r="V981" s="253"/>
      <c r="W981" s="253"/>
      <c r="X981" s="253"/>
      <c r="Y981" s="253"/>
      <c r="Z981" s="253"/>
      <c r="AA981" s="253"/>
      <c r="AB981" s="253"/>
    </row>
    <row r="982">
      <c r="A982" s="262"/>
      <c r="B982" s="262"/>
      <c r="C982" s="262"/>
      <c r="D982" s="253"/>
      <c r="E982" s="333"/>
      <c r="F982" s="333"/>
      <c r="G982" s="333"/>
      <c r="H982" s="333"/>
      <c r="I982" s="334"/>
      <c r="J982" s="333"/>
      <c r="K982" s="333"/>
      <c r="L982" s="334"/>
      <c r="M982" s="253"/>
      <c r="N982" s="253"/>
      <c r="O982" s="253"/>
      <c r="P982" s="253"/>
      <c r="Q982" s="253"/>
      <c r="R982" s="253"/>
      <c r="S982" s="253"/>
      <c r="T982" s="253"/>
      <c r="U982" s="253"/>
      <c r="V982" s="253"/>
      <c r="W982" s="253"/>
      <c r="X982" s="253"/>
      <c r="Y982" s="253"/>
      <c r="Z982" s="253"/>
      <c r="AA982" s="253"/>
      <c r="AB982" s="253"/>
    </row>
    <row r="983">
      <c r="A983" s="262"/>
      <c r="B983" s="262"/>
      <c r="C983" s="262"/>
      <c r="D983" s="253"/>
      <c r="E983" s="333"/>
      <c r="F983" s="333"/>
      <c r="G983" s="333"/>
      <c r="H983" s="333"/>
      <c r="I983" s="334"/>
      <c r="J983" s="333"/>
      <c r="K983" s="333"/>
      <c r="L983" s="334"/>
      <c r="M983" s="253"/>
      <c r="N983" s="253"/>
      <c r="O983" s="253"/>
      <c r="P983" s="253"/>
      <c r="Q983" s="253"/>
      <c r="R983" s="253"/>
      <c r="S983" s="253"/>
      <c r="T983" s="253"/>
      <c r="U983" s="253"/>
      <c r="V983" s="253"/>
      <c r="W983" s="253"/>
      <c r="X983" s="253"/>
      <c r="Y983" s="253"/>
      <c r="Z983" s="253"/>
      <c r="AA983" s="253"/>
      <c r="AB983" s="253"/>
    </row>
    <row r="984">
      <c r="A984" s="262"/>
      <c r="B984" s="262"/>
      <c r="C984" s="262"/>
      <c r="D984" s="253"/>
      <c r="E984" s="333"/>
      <c r="F984" s="333"/>
      <c r="G984" s="333"/>
      <c r="H984" s="333"/>
      <c r="I984" s="334"/>
      <c r="J984" s="333"/>
      <c r="K984" s="333"/>
      <c r="L984" s="334"/>
      <c r="M984" s="253"/>
      <c r="N984" s="253"/>
      <c r="O984" s="253"/>
      <c r="P984" s="253"/>
      <c r="Q984" s="253"/>
      <c r="R984" s="253"/>
      <c r="S984" s="253"/>
      <c r="T984" s="253"/>
      <c r="U984" s="253"/>
      <c r="V984" s="253"/>
      <c r="W984" s="253"/>
      <c r="X984" s="253"/>
      <c r="Y984" s="253"/>
      <c r="Z984" s="253"/>
      <c r="AA984" s="253"/>
      <c r="AB984" s="253"/>
    </row>
    <row r="985">
      <c r="A985" s="262"/>
      <c r="B985" s="262"/>
      <c r="C985" s="262"/>
      <c r="D985" s="253"/>
      <c r="E985" s="333"/>
      <c r="F985" s="333"/>
      <c r="G985" s="333"/>
      <c r="H985" s="333"/>
      <c r="I985" s="334"/>
      <c r="J985" s="333"/>
      <c r="K985" s="333"/>
      <c r="L985" s="334"/>
      <c r="M985" s="253"/>
      <c r="N985" s="253"/>
      <c r="O985" s="253"/>
      <c r="P985" s="253"/>
      <c r="Q985" s="253"/>
      <c r="R985" s="253"/>
      <c r="S985" s="253"/>
      <c r="T985" s="253"/>
      <c r="U985" s="253"/>
      <c r="V985" s="253"/>
      <c r="W985" s="253"/>
      <c r="X985" s="253"/>
      <c r="Y985" s="253"/>
      <c r="Z985" s="253"/>
      <c r="AA985" s="253"/>
      <c r="AB985" s="253"/>
    </row>
    <row r="986">
      <c r="A986" s="262"/>
      <c r="B986" s="262"/>
      <c r="C986" s="262"/>
      <c r="D986" s="253"/>
      <c r="E986" s="333"/>
      <c r="F986" s="333"/>
      <c r="G986" s="333"/>
      <c r="H986" s="333"/>
      <c r="I986" s="334"/>
      <c r="J986" s="333"/>
      <c r="K986" s="333"/>
      <c r="L986" s="334"/>
      <c r="M986" s="253"/>
      <c r="N986" s="253"/>
      <c r="O986" s="253"/>
      <c r="P986" s="253"/>
      <c r="Q986" s="253"/>
      <c r="R986" s="253"/>
      <c r="S986" s="253"/>
      <c r="T986" s="253"/>
      <c r="U986" s="253"/>
      <c r="V986" s="253"/>
      <c r="W986" s="253"/>
      <c r="X986" s="253"/>
      <c r="Y986" s="253"/>
      <c r="Z986" s="253"/>
      <c r="AA986" s="253"/>
      <c r="AB986" s="253"/>
    </row>
    <row r="987">
      <c r="A987" s="262"/>
      <c r="B987" s="262"/>
      <c r="C987" s="262"/>
      <c r="D987" s="253"/>
      <c r="E987" s="333"/>
      <c r="F987" s="333"/>
      <c r="G987" s="333"/>
      <c r="H987" s="333"/>
      <c r="I987" s="334"/>
      <c r="J987" s="333"/>
      <c r="K987" s="333"/>
      <c r="L987" s="334"/>
      <c r="M987" s="253"/>
      <c r="N987" s="253"/>
      <c r="O987" s="253"/>
      <c r="P987" s="253"/>
      <c r="Q987" s="253"/>
      <c r="R987" s="253"/>
      <c r="S987" s="253"/>
      <c r="T987" s="253"/>
      <c r="U987" s="253"/>
      <c r="V987" s="253"/>
      <c r="W987" s="253"/>
      <c r="X987" s="253"/>
      <c r="Y987" s="253"/>
      <c r="Z987" s="253"/>
      <c r="AA987" s="253"/>
      <c r="AB987" s="253"/>
    </row>
    <row r="988">
      <c r="A988" s="262"/>
      <c r="B988" s="262"/>
      <c r="C988" s="262"/>
      <c r="D988" s="253"/>
      <c r="E988" s="333"/>
      <c r="F988" s="333"/>
      <c r="G988" s="333"/>
      <c r="H988" s="333"/>
      <c r="I988" s="334"/>
      <c r="J988" s="333"/>
      <c r="K988" s="333"/>
      <c r="L988" s="334"/>
      <c r="M988" s="253"/>
      <c r="N988" s="253"/>
      <c r="O988" s="253"/>
      <c r="P988" s="253"/>
      <c r="Q988" s="253"/>
      <c r="R988" s="253"/>
      <c r="S988" s="253"/>
      <c r="T988" s="253"/>
      <c r="U988" s="253"/>
      <c r="V988" s="253"/>
      <c r="W988" s="253"/>
      <c r="X988" s="253"/>
      <c r="Y988" s="253"/>
      <c r="Z988" s="253"/>
      <c r="AA988" s="253"/>
      <c r="AB988" s="253"/>
    </row>
    <row r="989">
      <c r="A989" s="262"/>
      <c r="B989" s="262"/>
      <c r="C989" s="262"/>
      <c r="D989" s="253"/>
      <c r="E989" s="333"/>
      <c r="F989" s="333"/>
      <c r="G989" s="333"/>
      <c r="H989" s="333"/>
      <c r="I989" s="334"/>
      <c r="J989" s="333"/>
      <c r="K989" s="333"/>
      <c r="L989" s="334"/>
      <c r="M989" s="253"/>
      <c r="N989" s="253"/>
      <c r="O989" s="253"/>
      <c r="P989" s="253"/>
      <c r="Q989" s="253"/>
      <c r="R989" s="253"/>
      <c r="S989" s="253"/>
      <c r="T989" s="253"/>
      <c r="U989" s="253"/>
      <c r="V989" s="253"/>
      <c r="W989" s="253"/>
      <c r="X989" s="253"/>
      <c r="Y989" s="253"/>
      <c r="Z989" s="253"/>
      <c r="AA989" s="253"/>
      <c r="AB989" s="253"/>
    </row>
    <row r="990">
      <c r="A990" s="262"/>
      <c r="B990" s="262"/>
      <c r="C990" s="262"/>
      <c r="D990" s="253"/>
      <c r="E990" s="333"/>
      <c r="F990" s="333"/>
      <c r="G990" s="333"/>
      <c r="H990" s="333"/>
      <c r="I990" s="334"/>
      <c r="J990" s="333"/>
      <c r="K990" s="333"/>
      <c r="L990" s="334"/>
      <c r="M990" s="253"/>
      <c r="N990" s="253"/>
      <c r="O990" s="253"/>
      <c r="P990" s="253"/>
      <c r="Q990" s="253"/>
      <c r="R990" s="253"/>
      <c r="S990" s="253"/>
      <c r="T990" s="253"/>
      <c r="U990" s="253"/>
      <c r="V990" s="253"/>
      <c r="W990" s="253"/>
      <c r="X990" s="253"/>
      <c r="Y990" s="253"/>
      <c r="Z990" s="253"/>
      <c r="AA990" s="253"/>
      <c r="AB990" s="253"/>
    </row>
    <row r="991">
      <c r="A991" s="262"/>
      <c r="B991" s="262"/>
      <c r="C991" s="262"/>
      <c r="D991" s="253"/>
      <c r="E991" s="333"/>
      <c r="F991" s="333"/>
      <c r="G991" s="333"/>
      <c r="H991" s="333"/>
      <c r="I991" s="334"/>
      <c r="J991" s="333"/>
      <c r="K991" s="333"/>
      <c r="L991" s="334"/>
      <c r="M991" s="253"/>
      <c r="N991" s="253"/>
      <c r="O991" s="253"/>
      <c r="P991" s="253"/>
      <c r="Q991" s="253"/>
      <c r="R991" s="253"/>
      <c r="S991" s="253"/>
      <c r="T991" s="253"/>
      <c r="U991" s="253"/>
      <c r="V991" s="253"/>
      <c r="W991" s="253"/>
      <c r="X991" s="253"/>
      <c r="Y991" s="253"/>
      <c r="Z991" s="253"/>
      <c r="AA991" s="253"/>
      <c r="AB991" s="253"/>
    </row>
    <row r="992">
      <c r="A992" s="262"/>
      <c r="B992" s="262"/>
      <c r="C992" s="262"/>
      <c r="D992" s="253"/>
      <c r="E992" s="333"/>
      <c r="F992" s="333"/>
      <c r="G992" s="333"/>
      <c r="H992" s="333"/>
      <c r="I992" s="334"/>
      <c r="J992" s="333"/>
      <c r="K992" s="333"/>
      <c r="L992" s="334"/>
      <c r="M992" s="253"/>
      <c r="N992" s="253"/>
      <c r="O992" s="253"/>
      <c r="P992" s="253"/>
      <c r="Q992" s="253"/>
      <c r="R992" s="253"/>
      <c r="S992" s="253"/>
      <c r="T992" s="253"/>
      <c r="U992" s="253"/>
      <c r="V992" s="253"/>
      <c r="W992" s="253"/>
      <c r="X992" s="253"/>
      <c r="Y992" s="253"/>
      <c r="Z992" s="253"/>
      <c r="AA992" s="253"/>
      <c r="AB992" s="253"/>
    </row>
    <row r="993">
      <c r="A993" s="262"/>
      <c r="B993" s="262"/>
      <c r="C993" s="262"/>
      <c r="D993" s="253"/>
      <c r="E993" s="333"/>
      <c r="F993" s="333"/>
      <c r="G993" s="333"/>
      <c r="H993" s="333"/>
      <c r="I993" s="334"/>
      <c r="J993" s="333"/>
      <c r="K993" s="333"/>
      <c r="L993" s="334"/>
      <c r="M993" s="253"/>
      <c r="N993" s="253"/>
      <c r="O993" s="253"/>
      <c r="P993" s="253"/>
      <c r="Q993" s="253"/>
      <c r="R993" s="253"/>
      <c r="S993" s="253"/>
      <c r="T993" s="253"/>
      <c r="U993" s="253"/>
      <c r="V993" s="253"/>
      <c r="W993" s="253"/>
      <c r="X993" s="253"/>
      <c r="Y993" s="253"/>
      <c r="Z993" s="253"/>
      <c r="AA993" s="253"/>
      <c r="AB993" s="253"/>
    </row>
    <row r="994">
      <c r="A994" s="262"/>
      <c r="B994" s="262"/>
      <c r="C994" s="262"/>
      <c r="D994" s="253"/>
      <c r="E994" s="333"/>
      <c r="F994" s="333"/>
      <c r="G994" s="333"/>
      <c r="H994" s="333"/>
      <c r="I994" s="334"/>
      <c r="J994" s="333"/>
      <c r="K994" s="333"/>
      <c r="L994" s="334"/>
      <c r="M994" s="253"/>
      <c r="N994" s="253"/>
      <c r="O994" s="253"/>
      <c r="P994" s="253"/>
      <c r="Q994" s="253"/>
      <c r="R994" s="253"/>
      <c r="S994" s="253"/>
      <c r="T994" s="253"/>
      <c r="U994" s="253"/>
      <c r="V994" s="253"/>
      <c r="W994" s="253"/>
      <c r="X994" s="253"/>
      <c r="Y994" s="253"/>
      <c r="Z994" s="253"/>
      <c r="AA994" s="253"/>
      <c r="AB994" s="25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2.63" defaultRowHeight="15.75" outlineLevelCol="1"/>
  <cols>
    <col hidden="1" min="1" max="1" width="12.63" outlineLevel="1"/>
    <col collapsed="1" min="2" max="2" width="12.63"/>
    <col customWidth="1" min="3" max="3" width="10.5"/>
    <col customWidth="1" min="4" max="4" width="21.38"/>
    <col customWidth="1" min="5" max="12" width="17.38"/>
  </cols>
  <sheetData>
    <row r="1">
      <c r="A1" s="249" t="s">
        <v>2</v>
      </c>
      <c r="B1" s="249" t="s">
        <v>222</v>
      </c>
      <c r="C1" s="249" t="s">
        <v>223</v>
      </c>
      <c r="D1" s="249" t="s">
        <v>224</v>
      </c>
      <c r="E1" s="249" t="s">
        <v>225</v>
      </c>
      <c r="F1" s="249" t="s">
        <v>226</v>
      </c>
      <c r="G1" s="249" t="s">
        <v>227</v>
      </c>
      <c r="H1" s="249" t="s">
        <v>228</v>
      </c>
      <c r="I1" s="249" t="s">
        <v>229</v>
      </c>
      <c r="J1" s="249" t="s">
        <v>230</v>
      </c>
      <c r="K1" s="249" t="s">
        <v>231</v>
      </c>
      <c r="L1" s="249" t="s">
        <v>232</v>
      </c>
    </row>
    <row r="2">
      <c r="A2" s="281"/>
      <c r="B2" s="281" t="s">
        <v>233</v>
      </c>
      <c r="C2" s="282">
        <v>45322.0</v>
      </c>
      <c r="D2" s="283" t="s">
        <v>234</v>
      </c>
      <c r="E2" s="283">
        <v>182792.0</v>
      </c>
      <c r="F2" s="299">
        <v>3009054.0</v>
      </c>
      <c r="G2" s="299">
        <v>4089.0</v>
      </c>
      <c r="H2" s="299">
        <v>5237.0</v>
      </c>
      <c r="I2" s="182">
        <v>0.0017</v>
      </c>
      <c r="J2" s="299">
        <v>390258.0</v>
      </c>
      <c r="K2" s="299">
        <v>320894.0</v>
      </c>
      <c r="L2" s="299">
        <v>390258.0</v>
      </c>
    </row>
    <row r="3">
      <c r="A3" s="281"/>
      <c r="B3" s="281" t="s">
        <v>235</v>
      </c>
      <c r="C3" s="282">
        <v>45322.0</v>
      </c>
      <c r="D3" s="283" t="s">
        <v>236</v>
      </c>
    </row>
    <row r="4">
      <c r="A4" s="281"/>
      <c r="B4" s="281" t="s">
        <v>237</v>
      </c>
      <c r="C4" s="282">
        <v>45322.0</v>
      </c>
      <c r="D4" s="283" t="s">
        <v>238</v>
      </c>
    </row>
    <row r="5">
      <c r="A5" s="281"/>
      <c r="B5" s="281" t="s">
        <v>239</v>
      </c>
      <c r="C5" s="282">
        <v>45322.0</v>
      </c>
      <c r="D5" s="283" t="s">
        <v>240</v>
      </c>
    </row>
    <row r="6">
      <c r="A6" s="281"/>
      <c r="B6" s="281" t="s">
        <v>241</v>
      </c>
      <c r="C6" s="282">
        <v>45322.0</v>
      </c>
      <c r="D6" s="283" t="s">
        <v>242</v>
      </c>
      <c r="E6" s="283">
        <v>4801.0</v>
      </c>
      <c r="F6" s="299">
        <v>157093.0</v>
      </c>
      <c r="G6" s="299">
        <v>548.0</v>
      </c>
      <c r="H6" s="299">
        <v>591.0</v>
      </c>
      <c r="I6" s="182">
        <v>0.0038</v>
      </c>
      <c r="J6" s="299">
        <v>46295.0</v>
      </c>
      <c r="K6" s="299">
        <v>48892.0</v>
      </c>
      <c r="L6" s="299">
        <v>46295.0</v>
      </c>
    </row>
    <row r="7">
      <c r="A7" s="281"/>
      <c r="B7" s="281" t="s">
        <v>243</v>
      </c>
      <c r="C7" s="282">
        <v>45322.0</v>
      </c>
      <c r="D7" s="283" t="s">
        <v>244</v>
      </c>
      <c r="E7" s="283">
        <v>2654.0</v>
      </c>
      <c r="F7" s="299">
        <v>58722.0</v>
      </c>
      <c r="G7" s="299">
        <v>261.0</v>
      </c>
      <c r="H7" s="299">
        <v>268.0</v>
      </c>
      <c r="I7" s="182">
        <v>0.0046</v>
      </c>
      <c r="J7" s="299">
        <v>16793.0</v>
      </c>
      <c r="K7" s="299">
        <v>14243.0</v>
      </c>
      <c r="L7" s="299">
        <v>16793.0</v>
      </c>
    </row>
    <row r="8">
      <c r="A8" s="281"/>
      <c r="B8" s="281" t="s">
        <v>245</v>
      </c>
      <c r="C8" s="282">
        <v>45322.0</v>
      </c>
      <c r="D8" s="283" t="s">
        <v>318</v>
      </c>
    </row>
    <row r="9">
      <c r="A9" s="281"/>
      <c r="B9" s="281" t="s">
        <v>247</v>
      </c>
      <c r="C9" s="282">
        <v>45322.0</v>
      </c>
      <c r="D9" s="283" t="s">
        <v>248</v>
      </c>
      <c r="E9" s="283">
        <v>4498.0</v>
      </c>
      <c r="F9" s="299">
        <v>111702.0</v>
      </c>
      <c r="G9" s="299">
        <v>653.0</v>
      </c>
      <c r="H9" s="299">
        <v>633.0</v>
      </c>
      <c r="I9" s="182">
        <v>0.0057</v>
      </c>
      <c r="J9" s="299">
        <v>38010.0</v>
      </c>
      <c r="K9" s="299">
        <v>33598.0</v>
      </c>
      <c r="L9" s="299">
        <v>38010.0</v>
      </c>
    </row>
    <row r="10">
      <c r="A10" s="281"/>
      <c r="B10" s="281" t="s">
        <v>249</v>
      </c>
      <c r="C10" s="282">
        <v>45322.0</v>
      </c>
      <c r="D10" s="283" t="s">
        <v>250</v>
      </c>
      <c r="E10" s="283"/>
      <c r="F10" s="299"/>
      <c r="G10" s="299"/>
      <c r="H10" s="299"/>
      <c r="I10" s="277"/>
      <c r="J10" s="299"/>
      <c r="K10" s="299"/>
      <c r="L10" s="299"/>
    </row>
    <row r="11">
      <c r="A11" s="281"/>
      <c r="B11" s="281" t="s">
        <v>251</v>
      </c>
      <c r="C11" s="282">
        <v>45322.0</v>
      </c>
      <c r="D11" s="283" t="s">
        <v>252</v>
      </c>
      <c r="E11" s="277"/>
      <c r="F11" s="277"/>
      <c r="G11" s="277"/>
      <c r="H11" s="277"/>
      <c r="I11" s="277"/>
      <c r="J11" s="277"/>
      <c r="K11" s="277"/>
      <c r="L11" s="277"/>
    </row>
    <row r="12">
      <c r="A12" s="281"/>
      <c r="B12" s="281" t="s">
        <v>253</v>
      </c>
      <c r="C12" s="282">
        <v>45322.0</v>
      </c>
      <c r="D12" s="283" t="s">
        <v>254</v>
      </c>
      <c r="E12" s="277"/>
      <c r="F12" s="277"/>
      <c r="G12" s="277"/>
      <c r="H12" s="277"/>
      <c r="I12" s="277"/>
      <c r="J12" s="277"/>
      <c r="K12" s="277"/>
      <c r="L12" s="277"/>
    </row>
    <row r="13">
      <c r="A13" s="281"/>
      <c r="B13" s="281" t="s">
        <v>255</v>
      </c>
      <c r="C13" s="282">
        <v>45322.0</v>
      </c>
      <c r="D13" s="283" t="s">
        <v>256</v>
      </c>
      <c r="E13" s="277"/>
      <c r="F13" s="277"/>
      <c r="G13" s="277"/>
      <c r="H13" s="277"/>
      <c r="I13" s="277"/>
      <c r="J13" s="277"/>
      <c r="K13" s="277"/>
      <c r="L13" s="277"/>
    </row>
    <row r="14">
      <c r="A14" s="281"/>
      <c r="B14" s="281" t="s">
        <v>257</v>
      </c>
      <c r="C14" s="282">
        <v>45322.0</v>
      </c>
      <c r="D14" s="283" t="s">
        <v>258</v>
      </c>
      <c r="E14" s="277"/>
      <c r="F14" s="277"/>
      <c r="G14" s="277"/>
      <c r="H14" s="277"/>
      <c r="I14" s="277"/>
      <c r="J14" s="277"/>
      <c r="K14" s="277"/>
      <c r="L14" s="277"/>
    </row>
    <row r="15">
      <c r="A15" s="281"/>
      <c r="B15" s="281" t="s">
        <v>259</v>
      </c>
      <c r="C15" s="282">
        <v>45322.0</v>
      </c>
      <c r="D15" s="283" t="s">
        <v>260</v>
      </c>
      <c r="E15" s="277"/>
      <c r="F15" s="277"/>
      <c r="G15" s="277"/>
      <c r="H15" s="277"/>
      <c r="I15" s="277"/>
      <c r="J15" s="277"/>
      <c r="K15" s="277"/>
      <c r="L15" s="277"/>
    </row>
    <row r="16">
      <c r="A16" s="281"/>
      <c r="B16" s="281" t="s">
        <v>261</v>
      </c>
      <c r="C16" s="282">
        <v>45322.0</v>
      </c>
      <c r="D16" s="283" t="s">
        <v>262</v>
      </c>
      <c r="E16" s="277"/>
      <c r="F16" s="277"/>
      <c r="G16" s="277"/>
      <c r="H16" s="277"/>
      <c r="I16" s="277"/>
      <c r="J16" s="277"/>
      <c r="K16" s="277"/>
      <c r="L16" s="277"/>
    </row>
    <row r="17">
      <c r="A17" s="281"/>
      <c r="B17" s="281" t="s">
        <v>263</v>
      </c>
      <c r="C17" s="282">
        <v>45322.0</v>
      </c>
      <c r="D17" s="283" t="s">
        <v>264</v>
      </c>
      <c r="E17" s="277"/>
      <c r="F17" s="277"/>
      <c r="G17" s="277"/>
      <c r="H17" s="277"/>
      <c r="I17" s="277"/>
      <c r="J17" s="277"/>
      <c r="K17" s="277"/>
      <c r="L17" s="277"/>
    </row>
    <row r="18">
      <c r="A18" s="281"/>
      <c r="B18" s="281" t="s">
        <v>265</v>
      </c>
      <c r="C18" s="282">
        <v>45322.0</v>
      </c>
      <c r="D18" s="283" t="s">
        <v>266</v>
      </c>
      <c r="E18" s="277"/>
      <c r="F18" s="277"/>
      <c r="G18" s="277"/>
      <c r="H18" s="277"/>
      <c r="I18" s="277"/>
      <c r="J18" s="277"/>
      <c r="K18" s="277"/>
      <c r="L18" s="277"/>
    </row>
    <row r="19">
      <c r="A19" s="281"/>
      <c r="B19" s="281" t="s">
        <v>267</v>
      </c>
      <c r="C19" s="282">
        <v>45322.0</v>
      </c>
      <c r="D19" s="283" t="s">
        <v>319</v>
      </c>
      <c r="E19" s="277"/>
      <c r="F19" s="277"/>
      <c r="G19" s="277"/>
      <c r="H19" s="277"/>
      <c r="I19" s="277"/>
      <c r="J19" s="277"/>
      <c r="K19" s="277"/>
      <c r="L19" s="277"/>
    </row>
    <row r="20">
      <c r="A20" s="276"/>
      <c r="B20" s="263"/>
      <c r="C20" s="263">
        <v>45322.0</v>
      </c>
      <c r="D20" s="263" t="s">
        <v>39</v>
      </c>
      <c r="E20" s="271">
        <v>194745.0</v>
      </c>
      <c r="F20" s="338">
        <v>3336572.0</v>
      </c>
      <c r="G20" s="338">
        <v>5551.0</v>
      </c>
      <c r="H20" s="338">
        <v>6728.0</v>
      </c>
      <c r="I20" s="339">
        <v>0.002</v>
      </c>
      <c r="J20" s="338">
        <v>491356.0</v>
      </c>
      <c r="K20" s="338">
        <v>417627.0</v>
      </c>
      <c r="L20" s="338">
        <v>491356.0</v>
      </c>
    </row>
    <row r="21">
      <c r="A21" s="281"/>
      <c r="B21" s="281" t="s">
        <v>233</v>
      </c>
      <c r="C21" s="282">
        <v>45716.0</v>
      </c>
      <c r="D21" s="283" t="s">
        <v>234</v>
      </c>
      <c r="E21" s="283">
        <v>177842.0</v>
      </c>
      <c r="F21" s="299">
        <v>2847327.0</v>
      </c>
      <c r="G21" s="299">
        <v>3840.0</v>
      </c>
      <c r="H21" s="299">
        <v>4995.0</v>
      </c>
      <c r="I21" s="182">
        <v>0.0018</v>
      </c>
      <c r="J21" s="299">
        <v>348763.0</v>
      </c>
      <c r="K21" s="299">
        <v>302391.0</v>
      </c>
      <c r="L21" s="182">
        <v>0.088</v>
      </c>
    </row>
    <row r="22">
      <c r="A22" s="281"/>
      <c r="B22" s="281" t="s">
        <v>235</v>
      </c>
      <c r="C22" s="282">
        <v>45716.0</v>
      </c>
      <c r="D22" s="283" t="s">
        <v>236</v>
      </c>
      <c r="E22" s="283"/>
      <c r="F22" s="299"/>
      <c r="G22" s="299"/>
      <c r="H22" s="277"/>
      <c r="I22" s="277"/>
      <c r="J22" s="277"/>
      <c r="K22" s="277"/>
      <c r="L22" s="277"/>
    </row>
    <row r="23">
      <c r="A23" s="281"/>
      <c r="B23" s="281" t="s">
        <v>237</v>
      </c>
      <c r="C23" s="282">
        <v>45716.0</v>
      </c>
      <c r="D23" s="283" t="s">
        <v>238</v>
      </c>
      <c r="E23" s="283"/>
      <c r="F23" s="299"/>
      <c r="G23" s="299"/>
      <c r="H23" s="277"/>
      <c r="I23" s="277"/>
      <c r="J23" s="277"/>
      <c r="K23" s="277"/>
      <c r="L23" s="277"/>
    </row>
    <row r="24">
      <c r="A24" s="281"/>
      <c r="B24" s="281" t="s">
        <v>239</v>
      </c>
      <c r="C24" s="282">
        <v>45716.0</v>
      </c>
      <c r="D24" s="283" t="s">
        <v>240</v>
      </c>
      <c r="E24" s="283"/>
      <c r="F24" s="299"/>
      <c r="G24" s="299"/>
      <c r="H24" s="277"/>
      <c r="I24" s="277"/>
      <c r="J24" s="277"/>
      <c r="K24" s="277"/>
      <c r="L24" s="277"/>
    </row>
    <row r="25">
      <c r="A25" s="281"/>
      <c r="B25" s="281" t="s">
        <v>241</v>
      </c>
      <c r="C25" s="282">
        <v>45716.0</v>
      </c>
      <c r="D25" s="283" t="s">
        <v>242</v>
      </c>
      <c r="E25" s="283">
        <v>4484.0</v>
      </c>
      <c r="F25" s="299">
        <v>133320.0</v>
      </c>
      <c r="G25" s="299">
        <v>508.0</v>
      </c>
      <c r="H25" s="299">
        <v>534.0</v>
      </c>
      <c r="I25" s="182">
        <v>0.004</v>
      </c>
      <c r="J25" s="299">
        <v>38594.0</v>
      </c>
      <c r="K25" s="299">
        <v>30133.0</v>
      </c>
      <c r="L25" s="182">
        <v>0.292</v>
      </c>
    </row>
    <row r="26">
      <c r="A26" s="281"/>
      <c r="B26" s="281" t="s">
        <v>243</v>
      </c>
      <c r="C26" s="282">
        <v>45716.0</v>
      </c>
      <c r="D26" s="283" t="s">
        <v>244</v>
      </c>
      <c r="E26" s="283">
        <v>2460.0</v>
      </c>
      <c r="F26" s="299">
        <v>52895.0</v>
      </c>
      <c r="G26" s="299">
        <v>191.0</v>
      </c>
      <c r="H26" s="299">
        <v>213.0</v>
      </c>
      <c r="I26" s="182">
        <v>0.004</v>
      </c>
      <c r="J26" s="299">
        <v>14374.0</v>
      </c>
      <c r="K26" s="299">
        <v>9048.0</v>
      </c>
      <c r="L26" s="182">
        <v>0.266</v>
      </c>
    </row>
    <row r="27">
      <c r="A27" s="281"/>
      <c r="B27" s="281" t="s">
        <v>245</v>
      </c>
      <c r="C27" s="282">
        <v>45716.0</v>
      </c>
      <c r="D27" s="283" t="s">
        <v>320</v>
      </c>
      <c r="E27" s="283"/>
      <c r="H27" s="277"/>
      <c r="I27" s="182"/>
      <c r="J27" s="277"/>
      <c r="K27" s="277"/>
      <c r="L27" s="277"/>
    </row>
    <row r="28">
      <c r="A28" s="281"/>
      <c r="B28" s="281" t="s">
        <v>247</v>
      </c>
      <c r="C28" s="282">
        <v>45716.0</v>
      </c>
      <c r="D28" s="283" t="s">
        <v>248</v>
      </c>
      <c r="E28" s="283">
        <v>9313.0</v>
      </c>
      <c r="F28" s="299">
        <v>287553.0</v>
      </c>
      <c r="G28" s="299">
        <v>1040.0</v>
      </c>
      <c r="H28" s="299">
        <v>1039.0</v>
      </c>
      <c r="I28" s="182">
        <v>0.0036</v>
      </c>
      <c r="J28" s="299">
        <v>73358.0</v>
      </c>
      <c r="K28" s="299">
        <v>83228.0</v>
      </c>
      <c r="L28" s="182">
        <v>0.256</v>
      </c>
    </row>
    <row r="29">
      <c r="A29" s="281"/>
      <c r="B29" s="281" t="s">
        <v>249</v>
      </c>
      <c r="C29" s="282">
        <v>45716.0</v>
      </c>
      <c r="D29" s="283" t="s">
        <v>250</v>
      </c>
      <c r="E29" s="283"/>
      <c r="F29" s="283"/>
      <c r="G29" s="277"/>
      <c r="H29" s="277"/>
      <c r="I29" s="277"/>
      <c r="J29" s="277"/>
      <c r="K29" s="277"/>
      <c r="L29" s="277"/>
    </row>
    <row r="30">
      <c r="A30" s="281"/>
      <c r="B30" s="281" t="s">
        <v>251</v>
      </c>
      <c r="C30" s="282">
        <v>45716.0</v>
      </c>
      <c r="D30" s="283" t="s">
        <v>252</v>
      </c>
      <c r="E30" s="277"/>
      <c r="F30" s="277"/>
      <c r="G30" s="277"/>
      <c r="H30" s="277"/>
      <c r="I30" s="277"/>
      <c r="J30" s="277"/>
      <c r="K30" s="277"/>
      <c r="L30" s="277"/>
    </row>
    <row r="31">
      <c r="A31" s="281"/>
      <c r="B31" s="281" t="s">
        <v>253</v>
      </c>
      <c r="C31" s="282">
        <v>45716.0</v>
      </c>
      <c r="D31" s="283" t="s">
        <v>254</v>
      </c>
      <c r="E31" s="277"/>
      <c r="F31" s="277"/>
      <c r="G31" s="277"/>
      <c r="H31" s="277"/>
      <c r="I31" s="277"/>
      <c r="J31" s="277"/>
      <c r="K31" s="277"/>
      <c r="L31" s="277"/>
    </row>
    <row r="32">
      <c r="A32" s="281"/>
      <c r="B32" s="281" t="s">
        <v>255</v>
      </c>
      <c r="C32" s="282">
        <v>45716.0</v>
      </c>
      <c r="D32" s="283" t="s">
        <v>256</v>
      </c>
      <c r="E32" s="277"/>
      <c r="F32" s="277"/>
      <c r="G32" s="277"/>
      <c r="H32" s="277"/>
      <c r="I32" s="277"/>
      <c r="J32" s="277"/>
      <c r="K32" s="277"/>
      <c r="L32" s="277"/>
    </row>
    <row r="33">
      <c r="A33" s="281"/>
      <c r="B33" s="281" t="s">
        <v>257</v>
      </c>
      <c r="C33" s="282">
        <v>45716.0</v>
      </c>
      <c r="D33" s="283" t="s">
        <v>258</v>
      </c>
      <c r="E33" s="277"/>
      <c r="F33" s="277"/>
      <c r="G33" s="277"/>
      <c r="H33" s="277"/>
      <c r="I33" s="277"/>
      <c r="J33" s="277"/>
      <c r="K33" s="277"/>
      <c r="L33" s="277"/>
    </row>
    <row r="34">
      <c r="A34" s="281"/>
      <c r="B34" s="281" t="s">
        <v>259</v>
      </c>
      <c r="C34" s="282">
        <v>45716.0</v>
      </c>
      <c r="D34" s="283" t="s">
        <v>260</v>
      </c>
      <c r="E34" s="277"/>
      <c r="F34" s="277"/>
      <c r="G34" s="277"/>
      <c r="H34" s="277"/>
      <c r="I34" s="277"/>
      <c r="J34" s="277"/>
      <c r="K34" s="277"/>
      <c r="L34" s="277"/>
    </row>
    <row r="35">
      <c r="A35" s="281"/>
      <c r="B35" s="281" t="s">
        <v>261</v>
      </c>
      <c r="C35" s="282">
        <v>45716.0</v>
      </c>
      <c r="D35" s="283" t="s">
        <v>262</v>
      </c>
      <c r="E35" s="277"/>
      <c r="F35" s="277"/>
      <c r="G35" s="277"/>
      <c r="H35" s="277"/>
      <c r="I35" s="277"/>
      <c r="J35" s="277"/>
      <c r="K35" s="277"/>
      <c r="L35" s="277"/>
    </row>
    <row r="36">
      <c r="A36" s="281"/>
      <c r="B36" s="281" t="s">
        <v>263</v>
      </c>
      <c r="C36" s="282">
        <v>45716.0</v>
      </c>
      <c r="D36" s="283" t="s">
        <v>264</v>
      </c>
      <c r="E36" s="277"/>
      <c r="F36" s="277"/>
      <c r="G36" s="277"/>
      <c r="H36" s="277"/>
      <c r="I36" s="277"/>
      <c r="J36" s="277"/>
      <c r="K36" s="277"/>
      <c r="L36" s="277"/>
    </row>
    <row r="37">
      <c r="A37" s="281"/>
      <c r="B37" s="281" t="s">
        <v>265</v>
      </c>
      <c r="C37" s="282">
        <v>45716.0</v>
      </c>
      <c r="D37" s="283" t="s">
        <v>266</v>
      </c>
      <c r="E37" s="277"/>
      <c r="F37" s="277"/>
      <c r="G37" s="277"/>
      <c r="H37" s="277"/>
      <c r="I37" s="277"/>
      <c r="J37" s="277"/>
      <c r="K37" s="277"/>
      <c r="L37" s="277"/>
    </row>
    <row r="38">
      <c r="A38" s="281"/>
      <c r="B38" s="281" t="s">
        <v>267</v>
      </c>
      <c r="C38" s="282">
        <v>45716.0</v>
      </c>
      <c r="D38" s="283" t="s">
        <v>321</v>
      </c>
      <c r="E38" s="277"/>
      <c r="F38" s="277"/>
      <c r="G38" s="277"/>
      <c r="H38" s="277"/>
      <c r="I38" s="277"/>
      <c r="J38" s="277"/>
      <c r="K38" s="277"/>
      <c r="L38" s="277"/>
    </row>
    <row r="39">
      <c r="A39" s="276"/>
      <c r="B39" s="269"/>
      <c r="C39" s="269">
        <v>45716.0</v>
      </c>
      <c r="D39" s="269" t="s">
        <v>39</v>
      </c>
      <c r="E39" s="340">
        <v>194099.0</v>
      </c>
      <c r="F39" s="341">
        <v>3321095.0</v>
      </c>
      <c r="G39" s="341">
        <v>5579.0</v>
      </c>
      <c r="H39" s="341">
        <v>6781.0</v>
      </c>
      <c r="I39" s="342">
        <v>0.002</v>
      </c>
      <c r="J39" s="341">
        <v>475089.0</v>
      </c>
      <c r="K39" s="341">
        <v>424800.0</v>
      </c>
      <c r="L39" s="342">
        <v>0.103</v>
      </c>
    </row>
    <row r="40">
      <c r="A40" s="276"/>
      <c r="B40" s="281" t="s">
        <v>233</v>
      </c>
      <c r="C40" s="282">
        <v>45747.0</v>
      </c>
      <c r="D40" s="283" t="s">
        <v>234</v>
      </c>
      <c r="E40" s="343">
        <v>172668.0</v>
      </c>
      <c r="F40" s="299">
        <v>2708937.0</v>
      </c>
      <c r="G40" s="299">
        <v>3941.0</v>
      </c>
      <c r="H40" s="299">
        <v>4397.0</v>
      </c>
      <c r="I40" s="182">
        <v>0.0016</v>
      </c>
      <c r="J40" s="299">
        <v>312845.0</v>
      </c>
      <c r="K40" s="299">
        <v>298340.0</v>
      </c>
      <c r="L40" s="182">
        <v>0.1155</v>
      </c>
    </row>
    <row r="41">
      <c r="A41" s="276"/>
      <c r="B41" s="281" t="s">
        <v>235</v>
      </c>
      <c r="C41" s="282">
        <v>45747.0</v>
      </c>
      <c r="D41" s="283" t="s">
        <v>236</v>
      </c>
      <c r="E41" s="277"/>
      <c r="G41" s="299"/>
    </row>
    <row r="42">
      <c r="A42" s="276"/>
      <c r="B42" s="281" t="s">
        <v>237</v>
      </c>
      <c r="C42" s="282">
        <v>45747.0</v>
      </c>
      <c r="D42" s="283" t="s">
        <v>238</v>
      </c>
      <c r="E42" s="277"/>
      <c r="G42" s="299"/>
    </row>
    <row r="43">
      <c r="A43" s="276"/>
      <c r="B43" s="281" t="s">
        <v>239</v>
      </c>
      <c r="C43" s="282">
        <v>45747.0</v>
      </c>
      <c r="D43" s="283" t="s">
        <v>240</v>
      </c>
      <c r="E43" s="277"/>
      <c r="G43" s="299"/>
    </row>
    <row r="44">
      <c r="A44" s="276"/>
      <c r="B44" s="281" t="s">
        <v>241</v>
      </c>
      <c r="C44" s="282">
        <v>45747.0</v>
      </c>
      <c r="D44" s="283" t="s">
        <v>242</v>
      </c>
      <c r="E44" s="343">
        <v>5067.0</v>
      </c>
      <c r="F44" s="299">
        <v>151396.0</v>
      </c>
      <c r="G44" s="299">
        <v>636.0</v>
      </c>
      <c r="H44" s="299">
        <v>603.0</v>
      </c>
      <c r="I44" s="182">
        <v>0.004</v>
      </c>
      <c r="J44" s="299">
        <v>40659.0</v>
      </c>
      <c r="K44" s="299">
        <v>34331.0</v>
      </c>
      <c r="L44" s="182">
        <v>0.2686</v>
      </c>
    </row>
    <row r="45">
      <c r="A45" s="276"/>
      <c r="B45" s="281" t="s">
        <v>243</v>
      </c>
      <c r="C45" s="282">
        <v>45747.0</v>
      </c>
      <c r="D45" s="283" t="s">
        <v>244</v>
      </c>
      <c r="E45" s="343">
        <v>2537.0</v>
      </c>
      <c r="F45" s="299">
        <v>53078.0</v>
      </c>
      <c r="G45" s="299">
        <v>251.0</v>
      </c>
      <c r="H45" s="299">
        <v>202.0</v>
      </c>
      <c r="I45" s="182">
        <v>0.0038</v>
      </c>
      <c r="J45" s="299">
        <v>14270.0</v>
      </c>
      <c r="K45" s="299">
        <v>10655.0</v>
      </c>
      <c r="L45" s="182">
        <v>0.2689</v>
      </c>
    </row>
    <row r="46">
      <c r="A46" s="276"/>
      <c r="B46" s="281" t="s">
        <v>245</v>
      </c>
      <c r="C46" s="282">
        <v>45747.0</v>
      </c>
      <c r="D46" s="283" t="s">
        <v>322</v>
      </c>
      <c r="E46" s="343"/>
      <c r="F46" s="299"/>
      <c r="G46" s="299"/>
      <c r="J46" s="299"/>
      <c r="K46" s="299"/>
    </row>
    <row r="47">
      <c r="A47" s="276"/>
      <c r="B47" s="281" t="s">
        <v>247</v>
      </c>
      <c r="C47" s="282">
        <v>45747.0</v>
      </c>
      <c r="D47" s="283" t="s">
        <v>248</v>
      </c>
      <c r="E47" s="343">
        <v>13037.0</v>
      </c>
      <c r="F47" s="299">
        <v>390053.0</v>
      </c>
      <c r="G47" s="299">
        <v>1465.0</v>
      </c>
      <c r="H47" s="299">
        <v>1279.0</v>
      </c>
      <c r="I47" s="182">
        <v>0.0033</v>
      </c>
      <c r="J47" s="299">
        <v>99060.0</v>
      </c>
      <c r="K47" s="299">
        <v>139810.0</v>
      </c>
      <c r="L47" s="182">
        <v>0.254</v>
      </c>
    </row>
    <row r="48">
      <c r="A48" s="276"/>
      <c r="B48" s="281" t="s">
        <v>249</v>
      </c>
      <c r="C48" s="282">
        <v>45747.0</v>
      </c>
      <c r="D48" s="283" t="s">
        <v>250</v>
      </c>
      <c r="E48" s="343"/>
      <c r="F48" s="299"/>
      <c r="G48" s="299"/>
      <c r="H48" s="299"/>
      <c r="I48" s="277"/>
      <c r="J48" s="299"/>
      <c r="K48" s="299"/>
      <c r="L48" s="182"/>
    </row>
    <row r="49">
      <c r="A49" s="276"/>
      <c r="B49" s="281" t="s">
        <v>251</v>
      </c>
      <c r="C49" s="282">
        <v>45747.0</v>
      </c>
      <c r="D49" s="283" t="s">
        <v>252</v>
      </c>
      <c r="E49" s="277"/>
      <c r="F49" s="277"/>
      <c r="G49" s="277"/>
      <c r="H49" s="277"/>
      <c r="I49" s="277"/>
      <c r="J49" s="277"/>
      <c r="K49" s="277"/>
      <c r="L49" s="277"/>
    </row>
    <row r="50">
      <c r="A50" s="276"/>
      <c r="B50" s="281" t="s">
        <v>253</v>
      </c>
      <c r="C50" s="282">
        <v>45747.0</v>
      </c>
      <c r="D50" s="283" t="s">
        <v>254</v>
      </c>
      <c r="E50" s="277"/>
      <c r="F50" s="277"/>
      <c r="G50" s="277"/>
      <c r="H50" s="277"/>
      <c r="I50" s="277"/>
      <c r="J50" s="277"/>
      <c r="K50" s="277"/>
      <c r="L50" s="277"/>
    </row>
    <row r="51">
      <c r="A51" s="276"/>
      <c r="B51" s="281" t="s">
        <v>255</v>
      </c>
      <c r="C51" s="282">
        <v>45747.0</v>
      </c>
      <c r="D51" s="283" t="s">
        <v>256</v>
      </c>
      <c r="E51" s="277"/>
      <c r="F51" s="277"/>
      <c r="G51" s="277"/>
      <c r="H51" s="277"/>
      <c r="I51" s="277"/>
      <c r="J51" s="277"/>
      <c r="K51" s="277"/>
      <c r="L51" s="277"/>
    </row>
    <row r="52">
      <c r="A52" s="276"/>
      <c r="B52" s="281" t="s">
        <v>257</v>
      </c>
      <c r="C52" s="282">
        <v>45747.0</v>
      </c>
      <c r="D52" s="283" t="s">
        <v>258</v>
      </c>
      <c r="E52" s="277"/>
      <c r="F52" s="277"/>
      <c r="G52" s="277"/>
      <c r="H52" s="277"/>
      <c r="I52" s="277"/>
      <c r="J52" s="277"/>
      <c r="K52" s="277"/>
      <c r="L52" s="277"/>
    </row>
    <row r="53">
      <c r="A53" s="276"/>
      <c r="B53" s="281" t="s">
        <v>259</v>
      </c>
      <c r="C53" s="282">
        <v>45747.0</v>
      </c>
      <c r="D53" s="283" t="s">
        <v>260</v>
      </c>
      <c r="E53" s="277"/>
      <c r="F53" s="277"/>
      <c r="G53" s="277"/>
      <c r="H53" s="277"/>
      <c r="I53" s="277"/>
      <c r="J53" s="277"/>
      <c r="K53" s="277"/>
      <c r="L53" s="277"/>
    </row>
    <row r="54">
      <c r="A54" s="276"/>
      <c r="B54" s="281" t="s">
        <v>261</v>
      </c>
      <c r="C54" s="282">
        <v>45747.0</v>
      </c>
      <c r="D54" s="283" t="s">
        <v>262</v>
      </c>
      <c r="E54" s="277"/>
      <c r="F54" s="277"/>
      <c r="G54" s="277"/>
      <c r="H54" s="277"/>
      <c r="I54" s="277"/>
      <c r="J54" s="277"/>
      <c r="K54" s="277"/>
      <c r="L54" s="277"/>
    </row>
    <row r="55">
      <c r="A55" s="276"/>
      <c r="B55" s="281" t="s">
        <v>263</v>
      </c>
      <c r="C55" s="282">
        <v>45747.0</v>
      </c>
      <c r="D55" s="283" t="s">
        <v>264</v>
      </c>
      <c r="E55" s="277"/>
      <c r="F55" s="277"/>
      <c r="G55" s="277"/>
      <c r="H55" s="277"/>
      <c r="I55" s="277"/>
      <c r="J55" s="277"/>
      <c r="K55" s="277"/>
      <c r="L55" s="277"/>
    </row>
    <row r="56">
      <c r="A56" s="276"/>
      <c r="B56" s="281" t="s">
        <v>265</v>
      </c>
      <c r="C56" s="282">
        <v>45747.0</v>
      </c>
      <c r="D56" s="283" t="s">
        <v>266</v>
      </c>
      <c r="E56" s="277"/>
      <c r="F56" s="277"/>
      <c r="G56" s="277"/>
      <c r="H56" s="277"/>
      <c r="I56" s="277"/>
      <c r="J56" s="277"/>
      <c r="K56" s="277"/>
      <c r="L56" s="277"/>
    </row>
    <row r="57">
      <c r="A57" s="276"/>
      <c r="B57" s="281" t="s">
        <v>267</v>
      </c>
      <c r="C57" s="282">
        <v>45747.0</v>
      </c>
      <c r="D57" s="283" t="s">
        <v>323</v>
      </c>
      <c r="E57" s="277"/>
      <c r="F57" s="277"/>
      <c r="G57" s="277"/>
      <c r="H57" s="277"/>
      <c r="I57" s="277"/>
      <c r="J57" s="277"/>
      <c r="K57" s="277"/>
      <c r="L57" s="277"/>
    </row>
    <row r="58">
      <c r="A58" s="276"/>
      <c r="B58" s="263"/>
      <c r="C58" s="263">
        <v>45747.0</v>
      </c>
      <c r="D58" s="263" t="s">
        <v>39</v>
      </c>
      <c r="E58" s="264">
        <v>193309.0</v>
      </c>
      <c r="F58" s="338">
        <v>3303465.0</v>
      </c>
      <c r="G58" s="338">
        <v>6293.0</v>
      </c>
      <c r="H58" s="338">
        <v>6481.0</v>
      </c>
      <c r="I58" s="339">
        <v>0.0019</v>
      </c>
      <c r="J58" s="338">
        <v>466835.0</v>
      </c>
      <c r="K58" s="338">
        <v>483136.0</v>
      </c>
      <c r="L58" s="339">
        <v>0.1413</v>
      </c>
    </row>
    <row r="59">
      <c r="A59" s="276"/>
      <c r="B59" s="281" t="s">
        <v>233</v>
      </c>
      <c r="C59" s="282">
        <v>45777.0</v>
      </c>
      <c r="D59" s="283" t="s">
        <v>234</v>
      </c>
      <c r="E59" s="343">
        <v>171567.0</v>
      </c>
      <c r="F59" s="299">
        <v>2683431.0</v>
      </c>
      <c r="G59" s="299">
        <v>3477.0</v>
      </c>
      <c r="H59" s="299">
        <v>4041.0</v>
      </c>
      <c r="I59" s="182">
        <v>0.0015</v>
      </c>
      <c r="J59" s="299">
        <v>4041.0</v>
      </c>
      <c r="K59" s="299">
        <v>411388.0</v>
      </c>
      <c r="L59" s="182">
        <v>0.1124</v>
      </c>
    </row>
    <row r="60">
      <c r="A60" s="276"/>
      <c r="B60" s="281" t="s">
        <v>235</v>
      </c>
      <c r="C60" s="282">
        <v>45777.0</v>
      </c>
      <c r="D60" s="283" t="s">
        <v>236</v>
      </c>
    </row>
    <row r="61">
      <c r="A61" s="276"/>
      <c r="B61" s="281" t="s">
        <v>237</v>
      </c>
      <c r="C61" s="282">
        <v>45777.0</v>
      </c>
      <c r="D61" s="283" t="s">
        <v>238</v>
      </c>
    </row>
    <row r="62">
      <c r="A62" s="276"/>
      <c r="B62" s="281" t="s">
        <v>239</v>
      </c>
      <c r="C62" s="282">
        <v>45777.0</v>
      </c>
      <c r="D62" s="283" t="s">
        <v>240</v>
      </c>
    </row>
    <row r="63">
      <c r="A63" s="276"/>
      <c r="B63" s="281" t="s">
        <v>241</v>
      </c>
      <c r="C63" s="282">
        <v>45777.0</v>
      </c>
      <c r="D63" s="283" t="s">
        <v>242</v>
      </c>
      <c r="E63" s="283">
        <v>5049.0</v>
      </c>
      <c r="F63" s="344">
        <v>156633.0</v>
      </c>
      <c r="G63" s="299">
        <v>662.0</v>
      </c>
      <c r="H63" s="344">
        <v>586.0</v>
      </c>
      <c r="I63" s="345">
        <v>0.0037</v>
      </c>
      <c r="J63" s="344">
        <v>586.0</v>
      </c>
      <c r="K63" s="344">
        <v>39739.0</v>
      </c>
      <c r="L63" s="345">
        <v>0.3071</v>
      </c>
    </row>
    <row r="64">
      <c r="A64" s="276"/>
      <c r="B64" s="281" t="s">
        <v>243</v>
      </c>
      <c r="C64" s="282">
        <v>45777.0</v>
      </c>
      <c r="D64" s="283" t="s">
        <v>244</v>
      </c>
      <c r="E64" s="283">
        <v>2611.0</v>
      </c>
      <c r="F64" s="344">
        <v>55299.0</v>
      </c>
      <c r="G64" s="299">
        <v>219.0</v>
      </c>
      <c r="H64" s="344">
        <v>212.0</v>
      </c>
      <c r="I64" s="345">
        <v>0.0038</v>
      </c>
      <c r="J64" s="344">
        <v>212.0</v>
      </c>
      <c r="K64" s="344">
        <v>11183.0</v>
      </c>
      <c r="L64" s="345">
        <v>0.2588</v>
      </c>
    </row>
    <row r="65">
      <c r="A65" s="276"/>
      <c r="B65" s="281" t="s">
        <v>245</v>
      </c>
      <c r="C65" s="282">
        <v>45777.0</v>
      </c>
      <c r="D65" s="283" t="s">
        <v>324</v>
      </c>
      <c r="F65" s="344"/>
      <c r="G65" s="299"/>
      <c r="H65" s="344"/>
    </row>
    <row r="66">
      <c r="A66" s="276"/>
      <c r="B66" s="281" t="s">
        <v>247</v>
      </c>
      <c r="C66" s="282">
        <v>45777.0</v>
      </c>
      <c r="D66" s="283" t="s">
        <v>248</v>
      </c>
      <c r="E66" s="283">
        <v>13204.0</v>
      </c>
      <c r="F66" s="344">
        <v>391212.0</v>
      </c>
      <c r="G66" s="299">
        <v>1476.0</v>
      </c>
      <c r="H66" s="344">
        <v>1362.0</v>
      </c>
      <c r="I66" s="345">
        <v>0.0035</v>
      </c>
      <c r="J66" s="344">
        <v>1362.0</v>
      </c>
      <c r="K66" s="344">
        <v>85453.0</v>
      </c>
      <c r="L66" s="345">
        <v>0.3861</v>
      </c>
    </row>
    <row r="67">
      <c r="A67" s="276"/>
      <c r="B67" s="281" t="s">
        <v>249</v>
      </c>
      <c r="C67" s="282">
        <v>45777.0</v>
      </c>
      <c r="D67" s="283" t="s">
        <v>250</v>
      </c>
      <c r="E67" s="343"/>
      <c r="F67" s="299"/>
      <c r="G67" s="299"/>
      <c r="H67" s="299"/>
      <c r="I67" s="182"/>
      <c r="J67" s="299"/>
      <c r="K67" s="299"/>
      <c r="L67" s="182"/>
    </row>
    <row r="68">
      <c r="A68" s="276"/>
      <c r="B68" s="281" t="s">
        <v>251</v>
      </c>
      <c r="C68" s="282">
        <v>45777.0</v>
      </c>
      <c r="D68" s="283" t="s">
        <v>252</v>
      </c>
      <c r="E68" s="277"/>
      <c r="F68" s="277"/>
      <c r="G68" s="277"/>
      <c r="H68" s="277"/>
      <c r="I68" s="277"/>
      <c r="J68" s="277"/>
      <c r="K68" s="277"/>
      <c r="L68" s="277"/>
    </row>
    <row r="69">
      <c r="A69" s="276"/>
      <c r="B69" s="281" t="s">
        <v>253</v>
      </c>
      <c r="C69" s="282">
        <v>45777.0</v>
      </c>
      <c r="D69" s="283" t="s">
        <v>254</v>
      </c>
      <c r="E69" s="277"/>
      <c r="F69" s="277"/>
      <c r="G69" s="277"/>
      <c r="H69" s="277"/>
      <c r="I69" s="277"/>
      <c r="J69" s="277"/>
      <c r="K69" s="277"/>
      <c r="L69" s="277"/>
    </row>
    <row r="70">
      <c r="A70" s="276"/>
      <c r="B70" s="281" t="s">
        <v>255</v>
      </c>
      <c r="C70" s="282">
        <v>45777.0</v>
      </c>
      <c r="D70" s="283" t="s">
        <v>256</v>
      </c>
      <c r="E70" s="277"/>
      <c r="F70" s="277"/>
      <c r="G70" s="277"/>
      <c r="H70" s="277"/>
      <c r="I70" s="277"/>
      <c r="J70" s="277"/>
      <c r="K70" s="277"/>
      <c r="L70" s="277"/>
    </row>
    <row r="71">
      <c r="A71" s="276"/>
      <c r="B71" s="281" t="s">
        <v>257</v>
      </c>
      <c r="C71" s="282">
        <v>45777.0</v>
      </c>
      <c r="D71" s="283" t="s">
        <v>258</v>
      </c>
      <c r="E71" s="277"/>
      <c r="F71" s="277"/>
      <c r="G71" s="277"/>
      <c r="H71" s="277"/>
      <c r="I71" s="277"/>
      <c r="J71" s="277"/>
      <c r="K71" s="277"/>
      <c r="L71" s="277"/>
    </row>
    <row r="72">
      <c r="A72" s="276"/>
      <c r="B72" s="281" t="s">
        <v>259</v>
      </c>
      <c r="C72" s="282">
        <v>45777.0</v>
      </c>
      <c r="D72" s="283" t="s">
        <v>260</v>
      </c>
      <c r="E72" s="277"/>
      <c r="F72" s="277"/>
      <c r="G72" s="277"/>
      <c r="H72" s="277"/>
      <c r="I72" s="277"/>
      <c r="J72" s="277"/>
      <c r="K72" s="277"/>
      <c r="L72" s="277"/>
    </row>
    <row r="73">
      <c r="A73" s="276"/>
      <c r="B73" s="281" t="s">
        <v>261</v>
      </c>
      <c r="C73" s="282">
        <v>45777.0</v>
      </c>
      <c r="D73" s="283" t="s">
        <v>262</v>
      </c>
      <c r="E73" s="277"/>
      <c r="F73" s="277"/>
      <c r="G73" s="277"/>
      <c r="H73" s="277"/>
      <c r="I73" s="277"/>
      <c r="J73" s="277"/>
      <c r="K73" s="277"/>
      <c r="L73" s="277"/>
    </row>
    <row r="74">
      <c r="A74" s="276"/>
      <c r="B74" s="281" t="s">
        <v>263</v>
      </c>
      <c r="C74" s="282">
        <v>45777.0</v>
      </c>
      <c r="D74" s="283" t="s">
        <v>264</v>
      </c>
      <c r="E74" s="277"/>
      <c r="F74" s="277"/>
      <c r="G74" s="277"/>
      <c r="H74" s="277"/>
      <c r="I74" s="277"/>
      <c r="J74" s="277"/>
      <c r="K74" s="277"/>
      <c r="L74" s="277"/>
    </row>
    <row r="75">
      <c r="A75" s="276"/>
      <c r="B75" s="281" t="s">
        <v>265</v>
      </c>
      <c r="C75" s="282">
        <v>45777.0</v>
      </c>
      <c r="D75" s="283" t="s">
        <v>266</v>
      </c>
      <c r="E75" s="277"/>
      <c r="F75" s="277"/>
      <c r="G75" s="277"/>
      <c r="H75" s="277"/>
      <c r="I75" s="277"/>
      <c r="J75" s="277"/>
      <c r="K75" s="277"/>
      <c r="L75" s="277"/>
    </row>
    <row r="76">
      <c r="A76" s="276"/>
      <c r="B76" s="281" t="s">
        <v>267</v>
      </c>
      <c r="C76" s="282">
        <v>45777.0</v>
      </c>
      <c r="D76" s="283" t="s">
        <v>325</v>
      </c>
      <c r="E76" s="277"/>
      <c r="F76" s="277"/>
      <c r="G76" s="277"/>
      <c r="H76" s="277"/>
      <c r="I76" s="277"/>
      <c r="J76" s="277"/>
      <c r="K76" s="277"/>
      <c r="L76" s="277"/>
    </row>
    <row r="77">
      <c r="A77" s="276"/>
      <c r="B77" s="263"/>
      <c r="C77" s="263">
        <v>45777.0</v>
      </c>
      <c r="D77" s="263" t="s">
        <v>39</v>
      </c>
      <c r="E77" s="264">
        <v>192431.0</v>
      </c>
      <c r="F77" s="338">
        <v>3286575.0</v>
      </c>
      <c r="G77" s="338">
        <v>5834.0</v>
      </c>
      <c r="H77" s="338">
        <v>6201.0</v>
      </c>
      <c r="I77" s="339">
        <v>0.0019</v>
      </c>
      <c r="J77" s="338">
        <v>6201.0</v>
      </c>
      <c r="K77" s="338">
        <v>547764.0</v>
      </c>
      <c r="L77" s="339">
        <v>0.1567</v>
      </c>
    </row>
    <row r="78">
      <c r="A78" s="276"/>
      <c r="B78" s="281" t="s">
        <v>233</v>
      </c>
      <c r="C78" s="346" t="s">
        <v>307</v>
      </c>
      <c r="D78" s="283" t="s">
        <v>234</v>
      </c>
      <c r="E78" s="343">
        <v>174350.0</v>
      </c>
      <c r="F78" s="299">
        <v>2776401.0</v>
      </c>
      <c r="G78" s="299">
        <v>4067.0</v>
      </c>
      <c r="H78" s="299">
        <v>4847.0</v>
      </c>
      <c r="I78" s="182">
        <v>0.0015</v>
      </c>
      <c r="J78" s="299">
        <v>433442.0</v>
      </c>
      <c r="K78" s="299">
        <v>402439.0</v>
      </c>
      <c r="L78" s="182">
        <v>0.145</v>
      </c>
    </row>
    <row r="79">
      <c r="A79" s="276"/>
      <c r="B79" s="281" t="s">
        <v>235</v>
      </c>
      <c r="C79" s="346" t="s">
        <v>307</v>
      </c>
      <c r="D79" s="283" t="s">
        <v>236</v>
      </c>
    </row>
    <row r="80">
      <c r="A80" s="276"/>
      <c r="B80" s="281" t="s">
        <v>237</v>
      </c>
      <c r="C80" s="346" t="s">
        <v>307</v>
      </c>
      <c r="D80" s="283" t="s">
        <v>238</v>
      </c>
    </row>
    <row r="81">
      <c r="A81" s="276"/>
      <c r="B81" s="281" t="s">
        <v>239</v>
      </c>
      <c r="C81" s="346" t="s">
        <v>307</v>
      </c>
      <c r="D81" s="283" t="s">
        <v>240</v>
      </c>
    </row>
    <row r="82">
      <c r="A82" s="276"/>
      <c r="B82" s="281" t="s">
        <v>241</v>
      </c>
      <c r="C82" s="346" t="s">
        <v>307</v>
      </c>
      <c r="D82" s="283" t="s">
        <v>242</v>
      </c>
      <c r="E82" s="343">
        <v>5128.0</v>
      </c>
      <c r="F82" s="299">
        <v>140515.0</v>
      </c>
      <c r="G82" s="299">
        <v>671.0</v>
      </c>
      <c r="H82" s="299">
        <v>551.0</v>
      </c>
      <c r="I82" s="182">
        <v>0.0048</v>
      </c>
      <c r="J82" s="299">
        <v>34762.0</v>
      </c>
      <c r="K82" s="299">
        <v>54698.0</v>
      </c>
      <c r="L82" s="182">
        <v>0.3893</v>
      </c>
    </row>
    <row r="83">
      <c r="A83" s="276"/>
      <c r="B83" s="281" t="s">
        <v>243</v>
      </c>
      <c r="C83" s="346" t="s">
        <v>307</v>
      </c>
      <c r="D83" s="283" t="s">
        <v>244</v>
      </c>
      <c r="E83" s="343">
        <v>2837.0</v>
      </c>
      <c r="F83" s="299">
        <v>50638.0</v>
      </c>
      <c r="G83" s="299">
        <v>229.0</v>
      </c>
      <c r="H83" s="299">
        <v>226.0</v>
      </c>
      <c r="I83" s="182">
        <v>0.0045</v>
      </c>
      <c r="J83" s="299">
        <v>10488.0</v>
      </c>
      <c r="K83" s="299">
        <v>13463.0</v>
      </c>
      <c r="L83" s="182">
        <v>0.2659</v>
      </c>
    </row>
    <row r="84">
      <c r="A84" s="276"/>
      <c r="B84" s="281" t="s">
        <v>245</v>
      </c>
      <c r="C84" s="346" t="s">
        <v>307</v>
      </c>
      <c r="D84" s="283" t="s">
        <v>326</v>
      </c>
      <c r="E84" s="343"/>
      <c r="F84" s="299"/>
      <c r="G84" s="299"/>
      <c r="H84" s="299"/>
      <c r="I84" s="182"/>
      <c r="J84" s="299"/>
      <c r="K84" s="299"/>
      <c r="L84" s="182"/>
    </row>
    <row r="85">
      <c r="A85" s="276"/>
      <c r="B85" s="281" t="s">
        <v>247</v>
      </c>
      <c r="C85" s="346" t="s">
        <v>307</v>
      </c>
      <c r="D85" s="283" t="s">
        <v>248</v>
      </c>
      <c r="E85" s="343">
        <v>9280.0</v>
      </c>
      <c r="F85" s="299">
        <v>305278.0</v>
      </c>
      <c r="G85" s="299">
        <v>966.0</v>
      </c>
      <c r="H85" s="299">
        <v>1074.0</v>
      </c>
      <c r="I85" s="182">
        <v>0.0032</v>
      </c>
      <c r="J85" s="299">
        <v>64328.0</v>
      </c>
      <c r="K85" s="299">
        <v>111371.0</v>
      </c>
      <c r="L85" s="182">
        <v>0.3648</v>
      </c>
    </row>
    <row r="86">
      <c r="A86" s="276"/>
      <c r="B86" s="281" t="s">
        <v>249</v>
      </c>
      <c r="C86" s="346" t="s">
        <v>307</v>
      </c>
      <c r="D86" s="283" t="s">
        <v>250</v>
      </c>
      <c r="E86" s="283"/>
      <c r="F86" s="344"/>
      <c r="G86" s="299"/>
      <c r="H86" s="299"/>
      <c r="I86" s="345"/>
      <c r="J86" s="344"/>
      <c r="K86" s="344"/>
      <c r="L86" s="345"/>
    </row>
    <row r="87">
      <c r="A87" s="276"/>
      <c r="B87" s="281" t="s">
        <v>251</v>
      </c>
      <c r="C87" s="346" t="s">
        <v>307</v>
      </c>
      <c r="D87" s="283" t="s">
        <v>252</v>
      </c>
      <c r="E87" s="277"/>
      <c r="F87" s="277"/>
      <c r="G87" s="277"/>
      <c r="H87" s="277"/>
      <c r="I87" s="277"/>
      <c r="J87" s="277"/>
      <c r="K87" s="277"/>
      <c r="L87" s="277"/>
    </row>
    <row r="88">
      <c r="A88" s="276"/>
      <c r="B88" s="281" t="s">
        <v>253</v>
      </c>
      <c r="C88" s="346" t="s">
        <v>307</v>
      </c>
      <c r="D88" s="283" t="s">
        <v>254</v>
      </c>
      <c r="E88" s="277"/>
      <c r="F88" s="277"/>
      <c r="G88" s="277"/>
      <c r="H88" s="277"/>
      <c r="I88" s="277"/>
      <c r="J88" s="277"/>
      <c r="K88" s="277"/>
      <c r="L88" s="277"/>
    </row>
    <row r="89">
      <c r="A89" s="276"/>
      <c r="B89" s="281" t="s">
        <v>255</v>
      </c>
      <c r="C89" s="346" t="s">
        <v>307</v>
      </c>
      <c r="D89" s="283" t="s">
        <v>256</v>
      </c>
      <c r="E89" s="277"/>
      <c r="F89" s="277"/>
      <c r="G89" s="277"/>
      <c r="H89" s="277"/>
      <c r="I89" s="277"/>
      <c r="J89" s="277"/>
      <c r="K89" s="277"/>
      <c r="L89" s="277"/>
    </row>
    <row r="90">
      <c r="A90" s="276"/>
      <c r="B90" s="281" t="s">
        <v>257</v>
      </c>
      <c r="C90" s="346" t="s">
        <v>307</v>
      </c>
      <c r="D90" s="283" t="s">
        <v>258</v>
      </c>
      <c r="E90" s="277"/>
      <c r="F90" s="277"/>
      <c r="G90" s="277"/>
      <c r="H90" s="277"/>
      <c r="I90" s="277"/>
      <c r="J90" s="277"/>
      <c r="K90" s="277"/>
      <c r="L90" s="277"/>
    </row>
    <row r="91">
      <c r="A91" s="276"/>
      <c r="B91" s="281" t="s">
        <v>259</v>
      </c>
      <c r="C91" s="346" t="s">
        <v>307</v>
      </c>
      <c r="D91" s="283" t="s">
        <v>260</v>
      </c>
      <c r="E91" s="277"/>
      <c r="F91" s="277"/>
      <c r="G91" s="277"/>
      <c r="H91" s="277"/>
      <c r="I91" s="277"/>
      <c r="J91" s="277"/>
      <c r="K91" s="277"/>
      <c r="L91" s="277"/>
    </row>
    <row r="92">
      <c r="A92" s="276"/>
      <c r="B92" s="281" t="s">
        <v>261</v>
      </c>
      <c r="C92" s="346" t="s">
        <v>307</v>
      </c>
      <c r="D92" s="283" t="s">
        <v>262</v>
      </c>
      <c r="E92" s="277"/>
      <c r="F92" s="277"/>
      <c r="G92" s="277"/>
      <c r="H92" s="277"/>
      <c r="I92" s="277"/>
      <c r="J92" s="277"/>
      <c r="K92" s="277"/>
      <c r="L92" s="277"/>
    </row>
    <row r="93">
      <c r="A93" s="276"/>
      <c r="B93" s="281" t="s">
        <v>263</v>
      </c>
      <c r="C93" s="346" t="s">
        <v>307</v>
      </c>
      <c r="D93" s="283" t="s">
        <v>264</v>
      </c>
      <c r="E93" s="277"/>
      <c r="F93" s="277"/>
      <c r="G93" s="277"/>
      <c r="H93" s="277"/>
      <c r="I93" s="277"/>
      <c r="J93" s="277"/>
      <c r="K93" s="277"/>
      <c r="L93" s="277"/>
    </row>
    <row r="94">
      <c r="A94" s="276"/>
      <c r="B94" s="281" t="s">
        <v>265</v>
      </c>
      <c r="C94" s="346" t="s">
        <v>307</v>
      </c>
      <c r="D94" s="283" t="s">
        <v>266</v>
      </c>
      <c r="E94" s="277"/>
      <c r="F94" s="277"/>
      <c r="G94" s="277"/>
      <c r="H94" s="277"/>
      <c r="I94" s="277"/>
      <c r="J94" s="277"/>
      <c r="K94" s="277"/>
      <c r="L94" s="277"/>
    </row>
    <row r="95">
      <c r="A95" s="276"/>
      <c r="B95" s="281" t="s">
        <v>267</v>
      </c>
      <c r="C95" s="346" t="s">
        <v>307</v>
      </c>
      <c r="D95" s="283" t="s">
        <v>327</v>
      </c>
      <c r="E95" s="277"/>
      <c r="F95" s="277"/>
      <c r="G95" s="277"/>
      <c r="H95" s="277"/>
      <c r="I95" s="277"/>
      <c r="J95" s="277"/>
      <c r="K95" s="277"/>
      <c r="L95" s="277"/>
    </row>
    <row r="96">
      <c r="A96" s="276"/>
      <c r="B96" s="263"/>
      <c r="C96" s="271" t="s">
        <v>307</v>
      </c>
      <c r="D96" s="263" t="s">
        <v>39</v>
      </c>
      <c r="E96" s="264">
        <f t="shared" ref="E96:H96" si="1">SUM(E78:E95)</f>
        <v>191595</v>
      </c>
      <c r="F96" s="338">
        <f t="shared" si="1"/>
        <v>3272832</v>
      </c>
      <c r="G96" s="338">
        <f t="shared" si="1"/>
        <v>5933</v>
      </c>
      <c r="H96" s="338">
        <f t="shared" si="1"/>
        <v>6698</v>
      </c>
      <c r="I96" s="339">
        <v>0.0018</v>
      </c>
      <c r="J96" s="338">
        <f t="shared" ref="J96:K96" si="2">SUM(J78:J95)</f>
        <v>543020</v>
      </c>
      <c r="K96" s="338">
        <f t="shared" si="2"/>
        <v>581971</v>
      </c>
      <c r="L96" s="339">
        <v>0.1778</v>
      </c>
    </row>
    <row r="97">
      <c r="A97" s="276"/>
      <c r="B97" s="249" t="s">
        <v>222</v>
      </c>
      <c r="C97" s="249" t="s">
        <v>223</v>
      </c>
      <c r="D97" s="249" t="s">
        <v>224</v>
      </c>
      <c r="E97" s="249" t="s">
        <v>225</v>
      </c>
      <c r="F97" s="249" t="s">
        <v>226</v>
      </c>
      <c r="G97" s="249" t="s">
        <v>227</v>
      </c>
      <c r="H97" s="249" t="s">
        <v>228</v>
      </c>
      <c r="I97" s="249" t="s">
        <v>229</v>
      </c>
      <c r="J97" s="249" t="s">
        <v>230</v>
      </c>
      <c r="K97" s="249" t="s">
        <v>231</v>
      </c>
      <c r="L97" s="249" t="s">
        <v>232</v>
      </c>
    </row>
    <row r="98">
      <c r="A98" s="276"/>
      <c r="B98" s="281" t="s">
        <v>233</v>
      </c>
      <c r="C98" s="346" t="s">
        <v>317</v>
      </c>
      <c r="D98" s="283" t="s">
        <v>234</v>
      </c>
      <c r="E98" s="343">
        <v>179405.0</v>
      </c>
      <c r="F98" s="299">
        <v>2906673.0</v>
      </c>
      <c r="G98" s="299">
        <v>3907.0</v>
      </c>
      <c r="H98" s="299">
        <v>4870.0</v>
      </c>
      <c r="I98" s="182">
        <v>0.0017</v>
      </c>
      <c r="J98" s="299">
        <v>461703.0</v>
      </c>
      <c r="K98" s="299">
        <v>443975.0</v>
      </c>
      <c r="L98" s="182">
        <v>0.1527</v>
      </c>
    </row>
    <row r="99">
      <c r="A99" s="276"/>
      <c r="B99" s="281" t="s">
        <v>235</v>
      </c>
      <c r="C99" s="346" t="s">
        <v>317</v>
      </c>
      <c r="D99" s="283" t="s">
        <v>236</v>
      </c>
      <c r="E99" s="343"/>
    </row>
    <row r="100">
      <c r="A100" s="276"/>
      <c r="B100" s="281" t="s">
        <v>237</v>
      </c>
      <c r="C100" s="346" t="s">
        <v>317</v>
      </c>
      <c r="D100" s="283" t="s">
        <v>238</v>
      </c>
      <c r="E100" s="343"/>
    </row>
    <row r="101">
      <c r="A101" s="276"/>
      <c r="B101" s="281" t="s">
        <v>239</v>
      </c>
      <c r="C101" s="346" t="s">
        <v>317</v>
      </c>
      <c r="D101" s="283" t="s">
        <v>240</v>
      </c>
      <c r="E101" s="343"/>
    </row>
    <row r="102">
      <c r="A102" s="276"/>
      <c r="B102" s="281" t="s">
        <v>241</v>
      </c>
      <c r="C102" s="346" t="s">
        <v>317</v>
      </c>
      <c r="D102" s="283" t="s">
        <v>242</v>
      </c>
      <c r="E102" s="343">
        <v>3850.0</v>
      </c>
      <c r="F102" s="344">
        <v>114858.0</v>
      </c>
      <c r="G102" s="344">
        <v>427.0</v>
      </c>
      <c r="H102" s="344">
        <v>467.0</v>
      </c>
      <c r="I102" s="345">
        <v>0.0041</v>
      </c>
      <c r="J102" s="344">
        <v>29442.0</v>
      </c>
      <c r="K102" s="344">
        <v>37217.0</v>
      </c>
      <c r="L102" s="345">
        <v>0.324</v>
      </c>
    </row>
    <row r="103">
      <c r="A103" s="276"/>
      <c r="B103" s="281" t="s">
        <v>243</v>
      </c>
      <c r="C103" s="346" t="s">
        <v>317</v>
      </c>
      <c r="D103" s="283" t="s">
        <v>244</v>
      </c>
      <c r="E103" s="343">
        <v>2848.0</v>
      </c>
      <c r="F103" s="344">
        <v>51090.0</v>
      </c>
      <c r="G103" s="344">
        <v>174.0</v>
      </c>
      <c r="H103" s="344">
        <v>183.0</v>
      </c>
      <c r="I103" s="345">
        <v>0.0036</v>
      </c>
      <c r="J103" s="344">
        <v>10524.0</v>
      </c>
      <c r="K103" s="344">
        <v>11157.0</v>
      </c>
      <c r="L103" s="345">
        <v>0.2184</v>
      </c>
    </row>
    <row r="104">
      <c r="A104" s="276"/>
      <c r="B104" s="281" t="s">
        <v>245</v>
      </c>
      <c r="C104" s="346" t="s">
        <v>317</v>
      </c>
      <c r="D104" s="283" t="s">
        <v>328</v>
      </c>
      <c r="E104" s="343"/>
    </row>
    <row r="105">
      <c r="A105" s="276"/>
      <c r="B105" s="281" t="s">
        <v>247</v>
      </c>
      <c r="C105" s="346" t="s">
        <v>317</v>
      </c>
      <c r="D105" s="283" t="s">
        <v>248</v>
      </c>
      <c r="E105" s="343">
        <v>4687.0</v>
      </c>
      <c r="F105" s="344">
        <v>184979.0</v>
      </c>
      <c r="G105" s="344">
        <v>563.0</v>
      </c>
      <c r="H105" s="344">
        <v>596.0</v>
      </c>
      <c r="I105" s="345">
        <v>0.0032</v>
      </c>
      <c r="J105" s="344">
        <v>38056.0</v>
      </c>
      <c r="K105" s="344">
        <v>50973.0</v>
      </c>
      <c r="L105" s="345">
        <v>0.2756</v>
      </c>
    </row>
    <row r="106">
      <c r="A106" s="276"/>
      <c r="B106" s="281" t="s">
        <v>249</v>
      </c>
      <c r="C106" s="346" t="s">
        <v>317</v>
      </c>
      <c r="D106" s="283" t="s">
        <v>250</v>
      </c>
      <c r="E106" s="283"/>
      <c r="F106" s="344"/>
      <c r="G106" s="299"/>
      <c r="H106" s="299"/>
      <c r="I106" s="345"/>
      <c r="J106" s="344"/>
      <c r="K106" s="344"/>
      <c r="L106" s="345"/>
    </row>
    <row r="107">
      <c r="A107" s="276"/>
      <c r="B107" s="281" t="s">
        <v>251</v>
      </c>
      <c r="C107" s="346" t="s">
        <v>317</v>
      </c>
      <c r="D107" s="283" t="s">
        <v>252</v>
      </c>
      <c r="E107" s="277"/>
      <c r="F107" s="277"/>
      <c r="G107" s="277"/>
      <c r="H107" s="277"/>
      <c r="I107" s="277"/>
      <c r="J107" s="277"/>
      <c r="K107" s="277"/>
      <c r="L107" s="277"/>
    </row>
    <row r="108">
      <c r="A108" s="276"/>
      <c r="B108" s="281" t="s">
        <v>253</v>
      </c>
      <c r="C108" s="346" t="s">
        <v>317</v>
      </c>
      <c r="D108" s="283" t="s">
        <v>254</v>
      </c>
      <c r="E108" s="277"/>
      <c r="F108" s="277"/>
      <c r="G108" s="277"/>
      <c r="H108" s="277"/>
      <c r="I108" s="277"/>
      <c r="J108" s="277"/>
      <c r="K108" s="277"/>
      <c r="L108" s="277"/>
    </row>
    <row r="109">
      <c r="A109" s="276"/>
      <c r="B109" s="281" t="s">
        <v>255</v>
      </c>
      <c r="C109" s="346" t="s">
        <v>317</v>
      </c>
      <c r="D109" s="283" t="s">
        <v>256</v>
      </c>
      <c r="E109" s="277"/>
      <c r="F109" s="277"/>
      <c r="G109" s="277"/>
      <c r="H109" s="277"/>
      <c r="I109" s="277"/>
      <c r="J109" s="277"/>
      <c r="K109" s="277"/>
      <c r="L109" s="277"/>
    </row>
    <row r="110">
      <c r="A110" s="276"/>
      <c r="B110" s="281" t="s">
        <v>257</v>
      </c>
      <c r="C110" s="346" t="s">
        <v>317</v>
      </c>
      <c r="D110" s="283" t="s">
        <v>258</v>
      </c>
      <c r="E110" s="277"/>
      <c r="F110" s="277"/>
      <c r="G110" s="277"/>
      <c r="H110" s="277"/>
      <c r="I110" s="277"/>
      <c r="J110" s="277"/>
      <c r="K110" s="277"/>
      <c r="L110" s="277"/>
    </row>
    <row r="111">
      <c r="A111" s="276"/>
      <c r="B111" s="281" t="s">
        <v>259</v>
      </c>
      <c r="C111" s="346" t="s">
        <v>317</v>
      </c>
      <c r="D111" s="283" t="s">
        <v>260</v>
      </c>
      <c r="E111" s="277"/>
      <c r="F111" s="277"/>
      <c r="G111" s="277"/>
      <c r="H111" s="277"/>
      <c r="I111" s="277"/>
      <c r="J111" s="277"/>
      <c r="K111" s="277"/>
      <c r="L111" s="277"/>
    </row>
    <row r="112">
      <c r="A112" s="276"/>
      <c r="B112" s="281" t="s">
        <v>261</v>
      </c>
      <c r="C112" s="346" t="s">
        <v>317</v>
      </c>
      <c r="D112" s="283" t="s">
        <v>262</v>
      </c>
      <c r="E112" s="277"/>
      <c r="F112" s="277"/>
      <c r="G112" s="277"/>
      <c r="H112" s="277"/>
      <c r="I112" s="277"/>
      <c r="J112" s="277"/>
      <c r="K112" s="277"/>
      <c r="L112" s="277"/>
    </row>
    <row r="113">
      <c r="A113" s="276"/>
      <c r="B113" s="281" t="s">
        <v>263</v>
      </c>
      <c r="C113" s="346" t="s">
        <v>317</v>
      </c>
      <c r="D113" s="283" t="s">
        <v>264</v>
      </c>
      <c r="E113" s="277"/>
      <c r="F113" s="277"/>
      <c r="G113" s="277"/>
      <c r="H113" s="277"/>
      <c r="I113" s="277"/>
      <c r="J113" s="277"/>
      <c r="K113" s="277"/>
      <c r="L113" s="277"/>
    </row>
    <row r="114">
      <c r="A114" s="276"/>
      <c r="B114" s="281" t="s">
        <v>265</v>
      </c>
      <c r="C114" s="346" t="s">
        <v>317</v>
      </c>
      <c r="D114" s="283" t="s">
        <v>266</v>
      </c>
      <c r="E114" s="277"/>
      <c r="F114" s="277"/>
      <c r="G114" s="277"/>
      <c r="H114" s="277"/>
      <c r="I114" s="277"/>
      <c r="J114" s="277"/>
      <c r="K114" s="277"/>
      <c r="L114" s="277"/>
    </row>
    <row r="115">
      <c r="A115" s="276"/>
      <c r="B115" s="281" t="s">
        <v>267</v>
      </c>
      <c r="C115" s="346" t="s">
        <v>317</v>
      </c>
      <c r="D115" s="283" t="s">
        <v>329</v>
      </c>
      <c r="E115" s="277"/>
      <c r="F115" s="277"/>
      <c r="G115" s="277"/>
      <c r="H115" s="277"/>
      <c r="I115" s="277"/>
      <c r="J115" s="277"/>
      <c r="K115" s="277"/>
      <c r="L115" s="277"/>
    </row>
    <row r="116">
      <c r="A116" s="276"/>
      <c r="B116" s="263"/>
      <c r="C116" s="271" t="s">
        <v>317</v>
      </c>
      <c r="D116" s="263" t="s">
        <v>39</v>
      </c>
      <c r="E116" s="264">
        <f t="shared" ref="E116:H116" si="3">SUM(E98:E115)</f>
        <v>190790</v>
      </c>
      <c r="F116" s="338">
        <f t="shared" si="3"/>
        <v>3257600</v>
      </c>
      <c r="G116" s="338">
        <f t="shared" si="3"/>
        <v>5071</v>
      </c>
      <c r="H116" s="338">
        <f t="shared" si="3"/>
        <v>6116</v>
      </c>
      <c r="I116" s="339">
        <v>0.0019</v>
      </c>
      <c r="J116" s="338">
        <f t="shared" ref="J116:K116" si="4">SUM(J98:J115)</f>
        <v>539725</v>
      </c>
      <c r="K116" s="338">
        <f t="shared" si="4"/>
        <v>543322</v>
      </c>
      <c r="L116" s="339">
        <v>0.1668</v>
      </c>
    </row>
    <row r="117">
      <c r="A117" s="276"/>
      <c r="B117" s="321"/>
      <c r="C117" s="326"/>
      <c r="D117" s="331"/>
    </row>
    <row r="118">
      <c r="A118" s="276"/>
      <c r="B118" s="321"/>
      <c r="C118" s="326"/>
      <c r="D118" s="331"/>
    </row>
    <row r="119">
      <c r="A119" s="276"/>
      <c r="B119" s="321"/>
      <c r="C119" s="326"/>
      <c r="D119" s="331"/>
    </row>
    <row r="120">
      <c r="A120" s="276"/>
      <c r="B120" s="321"/>
      <c r="C120" s="326"/>
      <c r="D120" s="331"/>
    </row>
    <row r="121">
      <c r="A121" s="27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</row>
    <row r="122">
      <c r="A122" s="276"/>
    </row>
    <row r="123">
      <c r="A123" s="276"/>
    </row>
    <row r="124">
      <c r="A124" s="276"/>
    </row>
    <row r="125">
      <c r="A125" s="276"/>
    </row>
    <row r="126">
      <c r="A126" s="276"/>
    </row>
    <row r="127">
      <c r="A127" s="276"/>
    </row>
    <row r="128">
      <c r="A128" s="276"/>
    </row>
    <row r="129">
      <c r="A129" s="276"/>
    </row>
    <row r="130">
      <c r="A130" s="276"/>
    </row>
    <row r="131">
      <c r="A131" s="276"/>
    </row>
    <row r="132">
      <c r="A132" s="276"/>
      <c r="B132" s="276"/>
      <c r="C132" s="276"/>
      <c r="D132" s="277"/>
      <c r="E132" s="277"/>
      <c r="F132" s="277"/>
      <c r="G132" s="277"/>
      <c r="H132" s="277"/>
      <c r="I132" s="277"/>
      <c r="J132" s="277"/>
      <c r="K132" s="277"/>
      <c r="L132" s="277"/>
    </row>
    <row r="133">
      <c r="A133" s="276"/>
      <c r="B133" s="276"/>
      <c r="C133" s="276"/>
      <c r="D133" s="277"/>
      <c r="E133" s="277"/>
      <c r="F133" s="277"/>
      <c r="G133" s="277"/>
      <c r="H133" s="277"/>
      <c r="I133" s="277"/>
      <c r="J133" s="277"/>
      <c r="K133" s="277"/>
      <c r="L133" s="277"/>
    </row>
    <row r="134">
      <c r="A134" s="276"/>
      <c r="B134" s="276"/>
      <c r="C134" s="276"/>
      <c r="D134" s="277"/>
      <c r="E134" s="277"/>
      <c r="F134" s="277"/>
      <c r="G134" s="277"/>
      <c r="H134" s="277"/>
      <c r="I134" s="277"/>
      <c r="J134" s="277"/>
      <c r="K134" s="277"/>
      <c r="L134" s="277"/>
    </row>
    <row r="135">
      <c r="A135" s="276"/>
      <c r="B135" s="276"/>
      <c r="C135" s="276"/>
      <c r="D135" s="277"/>
      <c r="E135" s="277"/>
      <c r="F135" s="277"/>
      <c r="G135" s="277"/>
      <c r="H135" s="277"/>
      <c r="I135" s="277"/>
      <c r="J135" s="277"/>
      <c r="K135" s="277"/>
      <c r="L135" s="277"/>
    </row>
    <row r="136">
      <c r="A136" s="276"/>
      <c r="B136" s="276"/>
      <c r="C136" s="276"/>
      <c r="D136" s="277"/>
      <c r="E136" s="277"/>
      <c r="F136" s="277"/>
      <c r="G136" s="277"/>
      <c r="H136" s="277"/>
      <c r="I136" s="277"/>
      <c r="J136" s="277"/>
      <c r="K136" s="277"/>
      <c r="L136" s="277"/>
    </row>
    <row r="137">
      <c r="A137" s="276"/>
      <c r="B137" s="276"/>
      <c r="C137" s="276"/>
      <c r="D137" s="277"/>
      <c r="E137" s="277"/>
      <c r="F137" s="277"/>
      <c r="G137" s="277"/>
      <c r="H137" s="277"/>
      <c r="I137" s="277"/>
      <c r="J137" s="277"/>
      <c r="K137" s="277"/>
      <c r="L137" s="277"/>
    </row>
    <row r="138">
      <c r="A138" s="276"/>
      <c r="B138" s="276"/>
      <c r="C138" s="276"/>
      <c r="D138" s="277"/>
      <c r="E138" s="277"/>
      <c r="F138" s="277"/>
      <c r="G138" s="277"/>
      <c r="H138" s="277"/>
      <c r="I138" s="277"/>
      <c r="J138" s="277"/>
      <c r="K138" s="277"/>
      <c r="L138" s="277"/>
    </row>
    <row r="139">
      <c r="A139" s="276"/>
      <c r="B139" s="276"/>
      <c r="C139" s="276"/>
      <c r="D139" s="277"/>
      <c r="E139" s="277"/>
      <c r="F139" s="277"/>
      <c r="G139" s="277"/>
      <c r="H139" s="277"/>
      <c r="I139" s="277"/>
      <c r="J139" s="277"/>
      <c r="K139" s="277"/>
      <c r="L139" s="277"/>
    </row>
    <row r="140">
      <c r="A140" s="276"/>
      <c r="B140" s="276"/>
      <c r="C140" s="276"/>
      <c r="D140" s="277"/>
      <c r="E140" s="277"/>
      <c r="F140" s="277"/>
      <c r="G140" s="277"/>
      <c r="H140" s="277"/>
      <c r="I140" s="277"/>
      <c r="J140" s="277"/>
      <c r="K140" s="277"/>
      <c r="L140" s="277"/>
    </row>
    <row r="141">
      <c r="A141" s="276"/>
      <c r="B141" s="276"/>
      <c r="C141" s="276"/>
      <c r="D141" s="277"/>
      <c r="E141" s="277"/>
      <c r="F141" s="277"/>
      <c r="G141" s="277"/>
      <c r="H141" s="277"/>
      <c r="I141" s="277"/>
      <c r="J141" s="277"/>
      <c r="K141" s="277"/>
      <c r="L141" s="277"/>
    </row>
    <row r="142">
      <c r="A142" s="276"/>
      <c r="B142" s="276"/>
      <c r="C142" s="276"/>
      <c r="D142" s="277"/>
      <c r="E142" s="277"/>
      <c r="F142" s="277"/>
      <c r="G142" s="277"/>
      <c r="H142" s="277"/>
      <c r="I142" s="277"/>
      <c r="J142" s="277"/>
      <c r="K142" s="277"/>
      <c r="L142" s="277"/>
    </row>
    <row r="143">
      <c r="A143" s="276"/>
      <c r="B143" s="276"/>
      <c r="C143" s="276"/>
      <c r="D143" s="277"/>
      <c r="E143" s="277"/>
      <c r="F143" s="277"/>
      <c r="G143" s="277"/>
      <c r="H143" s="277"/>
      <c r="I143" s="277"/>
      <c r="J143" s="277"/>
      <c r="K143" s="277"/>
      <c r="L143" s="277"/>
    </row>
    <row r="144">
      <c r="A144" s="276"/>
      <c r="B144" s="276"/>
      <c r="C144" s="276"/>
      <c r="D144" s="277"/>
      <c r="E144" s="277"/>
      <c r="F144" s="277"/>
      <c r="G144" s="277"/>
      <c r="H144" s="277"/>
      <c r="I144" s="277"/>
      <c r="J144" s="277"/>
      <c r="K144" s="277"/>
      <c r="L144" s="277"/>
    </row>
    <row r="145">
      <c r="A145" s="276"/>
      <c r="B145" s="276"/>
      <c r="C145" s="276"/>
      <c r="D145" s="277"/>
      <c r="E145" s="277"/>
      <c r="F145" s="277"/>
      <c r="G145" s="277"/>
      <c r="H145" s="277"/>
      <c r="I145" s="277"/>
      <c r="J145" s="277"/>
      <c r="K145" s="277"/>
      <c r="L145" s="277"/>
    </row>
    <row r="146">
      <c r="A146" s="276"/>
      <c r="B146" s="276"/>
      <c r="C146" s="276"/>
      <c r="D146" s="277"/>
      <c r="E146" s="277"/>
      <c r="F146" s="277"/>
      <c r="G146" s="277"/>
      <c r="H146" s="277"/>
      <c r="I146" s="277"/>
      <c r="J146" s="277"/>
      <c r="K146" s="277"/>
      <c r="L146" s="277"/>
    </row>
    <row r="147">
      <c r="A147" s="276"/>
      <c r="B147" s="276"/>
      <c r="C147" s="276"/>
      <c r="D147" s="277"/>
      <c r="E147" s="277"/>
      <c r="F147" s="277"/>
      <c r="G147" s="277"/>
      <c r="H147" s="277"/>
      <c r="I147" s="277"/>
      <c r="J147" s="277"/>
      <c r="K147" s="277"/>
      <c r="L147" s="277"/>
    </row>
    <row r="148">
      <c r="A148" s="276"/>
      <c r="B148" s="276"/>
      <c r="C148" s="276"/>
      <c r="D148" s="277"/>
      <c r="E148" s="277"/>
      <c r="F148" s="277"/>
      <c r="G148" s="277"/>
      <c r="H148" s="277"/>
      <c r="I148" s="277"/>
      <c r="J148" s="277"/>
      <c r="K148" s="277"/>
      <c r="L148" s="277"/>
    </row>
    <row r="149">
      <c r="A149" s="276"/>
      <c r="B149" s="276"/>
      <c r="C149" s="276"/>
      <c r="D149" s="277"/>
      <c r="E149" s="277"/>
      <c r="F149" s="277"/>
      <c r="G149" s="277"/>
      <c r="H149" s="277"/>
      <c r="I149" s="277"/>
      <c r="J149" s="277"/>
      <c r="K149" s="277"/>
      <c r="L149" s="277"/>
    </row>
    <row r="150">
      <c r="A150" s="276"/>
      <c r="B150" s="276"/>
      <c r="C150" s="276"/>
      <c r="D150" s="277"/>
      <c r="E150" s="277"/>
      <c r="F150" s="277"/>
      <c r="G150" s="277"/>
      <c r="H150" s="277"/>
      <c r="I150" s="277"/>
      <c r="J150" s="277"/>
      <c r="K150" s="277"/>
      <c r="L150" s="277"/>
    </row>
    <row r="151">
      <c r="A151" s="276"/>
      <c r="B151" s="276"/>
      <c r="C151" s="276"/>
      <c r="D151" s="277"/>
      <c r="E151" s="277"/>
      <c r="F151" s="277"/>
      <c r="G151" s="277"/>
      <c r="H151" s="277"/>
      <c r="I151" s="277"/>
      <c r="J151" s="277"/>
      <c r="K151" s="277"/>
      <c r="L151" s="277"/>
    </row>
    <row r="152">
      <c r="A152" s="276"/>
      <c r="B152" s="276"/>
      <c r="C152" s="276"/>
      <c r="D152" s="277"/>
      <c r="E152" s="277"/>
      <c r="F152" s="277"/>
      <c r="G152" s="277"/>
      <c r="H152" s="277"/>
      <c r="I152" s="277"/>
      <c r="J152" s="277"/>
      <c r="K152" s="277"/>
      <c r="L152" s="277"/>
    </row>
    <row r="153">
      <c r="A153" s="276"/>
      <c r="B153" s="276"/>
      <c r="C153" s="276"/>
      <c r="D153" s="277"/>
      <c r="E153" s="277"/>
      <c r="F153" s="277"/>
      <c r="G153" s="277"/>
      <c r="H153" s="277"/>
      <c r="I153" s="277"/>
      <c r="J153" s="277"/>
      <c r="K153" s="277"/>
      <c r="L153" s="277"/>
    </row>
    <row r="154">
      <c r="A154" s="276"/>
      <c r="B154" s="276"/>
      <c r="C154" s="276"/>
      <c r="D154" s="277"/>
      <c r="E154" s="277"/>
      <c r="F154" s="277"/>
      <c r="G154" s="277"/>
      <c r="H154" s="277"/>
      <c r="I154" s="277"/>
      <c r="J154" s="277"/>
      <c r="K154" s="277"/>
      <c r="L154" s="277"/>
    </row>
    <row r="155">
      <c r="A155" s="276"/>
      <c r="B155" s="276"/>
      <c r="C155" s="276"/>
      <c r="D155" s="277"/>
      <c r="E155" s="277"/>
      <c r="F155" s="277"/>
      <c r="G155" s="277"/>
      <c r="H155" s="277"/>
      <c r="I155" s="277"/>
      <c r="J155" s="277"/>
      <c r="K155" s="277"/>
      <c r="L155" s="277"/>
    </row>
    <row r="156">
      <c r="A156" s="276"/>
      <c r="B156" s="276"/>
      <c r="C156" s="276"/>
      <c r="D156" s="277"/>
      <c r="E156" s="277"/>
      <c r="F156" s="277"/>
      <c r="G156" s="277"/>
      <c r="H156" s="277"/>
      <c r="I156" s="277"/>
      <c r="J156" s="277"/>
      <c r="K156" s="277"/>
      <c r="L156" s="277"/>
    </row>
    <row r="157">
      <c r="A157" s="276"/>
      <c r="B157" s="276"/>
      <c r="C157" s="276"/>
      <c r="D157" s="277"/>
      <c r="E157" s="277"/>
      <c r="F157" s="277"/>
      <c r="G157" s="277"/>
      <c r="H157" s="277"/>
      <c r="I157" s="277"/>
      <c r="J157" s="277"/>
      <c r="K157" s="277"/>
      <c r="L157" s="277"/>
    </row>
    <row r="158">
      <c r="A158" s="276"/>
      <c r="B158" s="276"/>
      <c r="C158" s="276"/>
      <c r="D158" s="277"/>
      <c r="E158" s="277"/>
      <c r="F158" s="277"/>
      <c r="G158" s="277"/>
      <c r="H158" s="277"/>
      <c r="I158" s="277"/>
      <c r="J158" s="277"/>
      <c r="K158" s="277"/>
      <c r="L158" s="277"/>
    </row>
    <row r="159">
      <c r="A159" s="276"/>
      <c r="B159" s="276"/>
      <c r="C159" s="276"/>
      <c r="D159" s="277"/>
      <c r="E159" s="277"/>
      <c r="F159" s="277"/>
      <c r="G159" s="277"/>
      <c r="H159" s="277"/>
      <c r="I159" s="277"/>
      <c r="J159" s="277"/>
      <c r="K159" s="277"/>
      <c r="L159" s="277"/>
    </row>
    <row r="160">
      <c r="A160" s="276"/>
      <c r="B160" s="276"/>
      <c r="C160" s="276"/>
      <c r="D160" s="277"/>
      <c r="E160" s="277"/>
      <c r="F160" s="277"/>
      <c r="G160" s="277"/>
      <c r="H160" s="277"/>
      <c r="I160" s="277"/>
      <c r="J160" s="277"/>
      <c r="K160" s="277"/>
      <c r="L160" s="277"/>
    </row>
    <row r="161">
      <c r="A161" s="276"/>
      <c r="B161" s="276"/>
      <c r="C161" s="276"/>
      <c r="D161" s="277"/>
      <c r="E161" s="277"/>
      <c r="F161" s="277"/>
      <c r="G161" s="277"/>
      <c r="H161" s="277"/>
      <c r="I161" s="277"/>
      <c r="J161" s="277"/>
      <c r="K161" s="277"/>
      <c r="L161" s="277"/>
    </row>
    <row r="162">
      <c r="A162" s="276"/>
      <c r="B162" s="276"/>
      <c r="C162" s="276"/>
      <c r="D162" s="277"/>
      <c r="E162" s="277"/>
      <c r="F162" s="277"/>
      <c r="G162" s="277"/>
      <c r="H162" s="277"/>
      <c r="I162" s="277"/>
      <c r="J162" s="277"/>
      <c r="K162" s="277"/>
      <c r="L162" s="277"/>
    </row>
    <row r="163">
      <c r="A163" s="276"/>
      <c r="B163" s="276"/>
      <c r="C163" s="276"/>
      <c r="D163" s="277"/>
      <c r="E163" s="277"/>
      <c r="F163" s="277"/>
      <c r="G163" s="277"/>
      <c r="H163" s="277"/>
      <c r="I163" s="277"/>
      <c r="J163" s="277"/>
      <c r="K163" s="277"/>
      <c r="L163" s="277"/>
    </row>
    <row r="164">
      <c r="A164" s="276"/>
      <c r="B164" s="276"/>
      <c r="C164" s="276"/>
      <c r="D164" s="277"/>
      <c r="E164" s="277"/>
      <c r="F164" s="277"/>
      <c r="G164" s="277"/>
      <c r="H164" s="277"/>
      <c r="I164" s="277"/>
      <c r="J164" s="277"/>
      <c r="K164" s="277"/>
      <c r="L164" s="277"/>
    </row>
    <row r="165">
      <c r="A165" s="276"/>
      <c r="B165" s="276"/>
      <c r="C165" s="276"/>
      <c r="D165" s="277"/>
      <c r="E165" s="277"/>
      <c r="F165" s="277"/>
      <c r="G165" s="277"/>
      <c r="H165" s="277"/>
      <c r="I165" s="277"/>
      <c r="J165" s="277"/>
      <c r="K165" s="277"/>
      <c r="L165" s="277"/>
    </row>
    <row r="166">
      <c r="A166" s="276"/>
      <c r="B166" s="276"/>
      <c r="C166" s="276"/>
      <c r="D166" s="277"/>
      <c r="E166" s="277"/>
      <c r="F166" s="277"/>
      <c r="G166" s="277"/>
      <c r="H166" s="277"/>
      <c r="I166" s="277"/>
      <c r="J166" s="277"/>
      <c r="K166" s="277"/>
      <c r="L166" s="277"/>
    </row>
    <row r="167">
      <c r="A167" s="276"/>
      <c r="B167" s="276"/>
      <c r="C167" s="276"/>
      <c r="D167" s="277"/>
      <c r="E167" s="277"/>
      <c r="F167" s="277"/>
      <c r="G167" s="277"/>
      <c r="H167" s="277"/>
      <c r="I167" s="277"/>
      <c r="J167" s="277"/>
      <c r="K167" s="277"/>
      <c r="L167" s="277"/>
    </row>
    <row r="168">
      <c r="A168" s="276"/>
      <c r="B168" s="276"/>
      <c r="C168" s="276"/>
      <c r="D168" s="277"/>
      <c r="E168" s="277"/>
      <c r="F168" s="277"/>
      <c r="G168" s="277"/>
      <c r="H168" s="277"/>
      <c r="I168" s="277"/>
      <c r="J168" s="277"/>
      <c r="K168" s="277"/>
      <c r="L168" s="277"/>
    </row>
    <row r="169">
      <c r="A169" s="276"/>
      <c r="B169" s="276"/>
      <c r="C169" s="276"/>
      <c r="D169" s="277"/>
      <c r="E169" s="277"/>
      <c r="F169" s="277"/>
      <c r="G169" s="277"/>
      <c r="H169" s="277"/>
      <c r="I169" s="277"/>
      <c r="J169" s="277"/>
      <c r="K169" s="277"/>
      <c r="L169" s="277"/>
    </row>
    <row r="170">
      <c r="A170" s="276"/>
      <c r="B170" s="276"/>
      <c r="C170" s="276"/>
      <c r="D170" s="277"/>
      <c r="E170" s="277"/>
      <c r="F170" s="277"/>
      <c r="G170" s="277"/>
      <c r="H170" s="277"/>
      <c r="I170" s="277"/>
      <c r="J170" s="277"/>
      <c r="K170" s="277"/>
      <c r="L170" s="277"/>
    </row>
    <row r="171">
      <c r="A171" s="276"/>
      <c r="B171" s="276"/>
      <c r="C171" s="276"/>
      <c r="D171" s="277"/>
      <c r="E171" s="277"/>
      <c r="F171" s="277"/>
      <c r="G171" s="277"/>
      <c r="H171" s="277"/>
      <c r="I171" s="277"/>
      <c r="J171" s="277"/>
      <c r="K171" s="277"/>
      <c r="L171" s="277"/>
    </row>
    <row r="172">
      <c r="A172" s="276"/>
      <c r="B172" s="276"/>
      <c r="C172" s="276"/>
      <c r="D172" s="277"/>
      <c r="E172" s="277"/>
      <c r="F172" s="277"/>
      <c r="G172" s="277"/>
      <c r="H172" s="277"/>
      <c r="I172" s="277"/>
      <c r="J172" s="277"/>
      <c r="K172" s="277"/>
      <c r="L172" s="277"/>
    </row>
    <row r="173">
      <c r="A173" s="276"/>
      <c r="B173" s="276"/>
      <c r="C173" s="276"/>
      <c r="D173" s="277"/>
      <c r="E173" s="277"/>
      <c r="F173" s="277"/>
      <c r="G173" s="277"/>
      <c r="H173" s="277"/>
      <c r="I173" s="277"/>
      <c r="J173" s="277"/>
      <c r="K173" s="277"/>
      <c r="L173" s="277"/>
    </row>
    <row r="174">
      <c r="A174" s="276"/>
      <c r="B174" s="276"/>
      <c r="C174" s="276"/>
      <c r="D174" s="277"/>
      <c r="E174" s="277"/>
      <c r="F174" s="277"/>
      <c r="G174" s="277"/>
      <c r="H174" s="277"/>
      <c r="I174" s="277"/>
      <c r="J174" s="277"/>
      <c r="K174" s="277"/>
      <c r="L174" s="277"/>
    </row>
    <row r="175">
      <c r="A175" s="276"/>
      <c r="B175" s="276"/>
      <c r="C175" s="276"/>
      <c r="D175" s="277"/>
      <c r="E175" s="277"/>
      <c r="F175" s="277"/>
      <c r="G175" s="277"/>
      <c r="H175" s="277"/>
      <c r="I175" s="277"/>
      <c r="J175" s="277"/>
      <c r="K175" s="277"/>
      <c r="L175" s="277"/>
    </row>
    <row r="176">
      <c r="A176" s="276"/>
      <c r="B176" s="276"/>
      <c r="C176" s="276"/>
      <c r="D176" s="277"/>
      <c r="E176" s="277"/>
      <c r="F176" s="277"/>
      <c r="G176" s="277"/>
      <c r="H176" s="277"/>
      <c r="I176" s="277"/>
      <c r="J176" s="277"/>
      <c r="K176" s="277"/>
      <c r="L176" s="277"/>
    </row>
    <row r="177">
      <c r="A177" s="276"/>
      <c r="B177" s="276"/>
      <c r="C177" s="276"/>
      <c r="D177" s="277"/>
      <c r="E177" s="277"/>
      <c r="F177" s="277"/>
      <c r="G177" s="277"/>
      <c r="H177" s="277"/>
      <c r="I177" s="277"/>
      <c r="J177" s="277"/>
      <c r="K177" s="277"/>
      <c r="L177" s="277"/>
    </row>
    <row r="178">
      <c r="A178" s="276"/>
      <c r="B178" s="276"/>
      <c r="C178" s="276"/>
      <c r="D178" s="277"/>
      <c r="E178" s="277"/>
      <c r="F178" s="277"/>
      <c r="G178" s="277"/>
      <c r="H178" s="277"/>
      <c r="I178" s="277"/>
      <c r="J178" s="277"/>
      <c r="K178" s="277"/>
      <c r="L178" s="277"/>
    </row>
    <row r="179">
      <c r="A179" s="276"/>
      <c r="B179" s="276"/>
      <c r="C179" s="276"/>
      <c r="D179" s="277"/>
      <c r="E179" s="277"/>
      <c r="F179" s="277"/>
      <c r="G179" s="277"/>
      <c r="H179" s="277"/>
      <c r="I179" s="277"/>
      <c r="J179" s="277"/>
      <c r="K179" s="277"/>
      <c r="L179" s="277"/>
    </row>
    <row r="180">
      <c r="A180" s="276"/>
      <c r="B180" s="276"/>
      <c r="C180" s="276"/>
      <c r="D180" s="277"/>
      <c r="E180" s="277"/>
      <c r="F180" s="277"/>
      <c r="G180" s="277"/>
      <c r="H180" s="277"/>
      <c r="I180" s="277"/>
      <c r="J180" s="277"/>
      <c r="K180" s="277"/>
      <c r="L180" s="277"/>
    </row>
    <row r="181">
      <c r="A181" s="276"/>
      <c r="B181" s="276"/>
      <c r="C181" s="276"/>
      <c r="D181" s="277"/>
      <c r="E181" s="277"/>
      <c r="F181" s="277"/>
      <c r="G181" s="277"/>
      <c r="H181" s="277"/>
      <c r="I181" s="277"/>
      <c r="J181" s="277"/>
      <c r="K181" s="277"/>
      <c r="L181" s="277"/>
    </row>
    <row r="182">
      <c r="A182" s="276"/>
      <c r="B182" s="276"/>
      <c r="C182" s="276"/>
      <c r="D182" s="277"/>
      <c r="E182" s="277"/>
      <c r="F182" s="277"/>
      <c r="G182" s="277"/>
      <c r="H182" s="277"/>
      <c r="I182" s="277"/>
      <c r="J182" s="277"/>
      <c r="K182" s="277"/>
      <c r="L182" s="277"/>
    </row>
    <row r="183">
      <c r="A183" s="276"/>
      <c r="B183" s="276"/>
      <c r="C183" s="276"/>
      <c r="D183" s="277"/>
      <c r="E183" s="277"/>
      <c r="F183" s="277"/>
      <c r="G183" s="277"/>
      <c r="H183" s="277"/>
      <c r="I183" s="277"/>
      <c r="J183" s="277"/>
      <c r="K183" s="277"/>
      <c r="L183" s="277"/>
    </row>
    <row r="184">
      <c r="A184" s="276"/>
      <c r="B184" s="276"/>
      <c r="C184" s="276"/>
      <c r="D184" s="277"/>
      <c r="E184" s="277"/>
      <c r="F184" s="277"/>
      <c r="G184" s="277"/>
      <c r="H184" s="277"/>
      <c r="I184" s="277"/>
      <c r="J184" s="277"/>
      <c r="K184" s="277"/>
      <c r="L184" s="277"/>
    </row>
    <row r="185">
      <c r="A185" s="276"/>
      <c r="B185" s="276"/>
      <c r="C185" s="276"/>
      <c r="D185" s="277"/>
      <c r="E185" s="277"/>
      <c r="F185" s="277"/>
      <c r="G185" s="277"/>
      <c r="H185" s="277"/>
      <c r="I185" s="277"/>
      <c r="J185" s="277"/>
      <c r="K185" s="277"/>
      <c r="L185" s="277"/>
    </row>
    <row r="186">
      <c r="A186" s="276"/>
      <c r="B186" s="276"/>
      <c r="C186" s="276"/>
      <c r="D186" s="277"/>
      <c r="E186" s="277"/>
      <c r="F186" s="277"/>
      <c r="G186" s="277"/>
      <c r="H186" s="277"/>
      <c r="I186" s="277"/>
      <c r="J186" s="277"/>
      <c r="K186" s="277"/>
      <c r="L186" s="277"/>
    </row>
    <row r="187">
      <c r="A187" s="276"/>
      <c r="B187" s="276"/>
      <c r="C187" s="276"/>
      <c r="D187" s="277"/>
      <c r="E187" s="277"/>
      <c r="F187" s="277"/>
      <c r="G187" s="277"/>
      <c r="H187" s="277"/>
      <c r="I187" s="277"/>
      <c r="J187" s="277"/>
      <c r="K187" s="277"/>
      <c r="L187" s="277"/>
    </row>
    <row r="188">
      <c r="A188" s="276"/>
      <c r="B188" s="276"/>
      <c r="C188" s="276"/>
      <c r="D188" s="277"/>
      <c r="E188" s="277"/>
      <c r="F188" s="277"/>
      <c r="G188" s="277"/>
      <c r="H188" s="277"/>
      <c r="I188" s="277"/>
      <c r="J188" s="277"/>
      <c r="K188" s="277"/>
      <c r="L188" s="277"/>
    </row>
    <row r="189">
      <c r="A189" s="276"/>
      <c r="B189" s="276"/>
      <c r="C189" s="276"/>
      <c r="D189" s="277"/>
      <c r="E189" s="277"/>
      <c r="F189" s="277"/>
      <c r="G189" s="277"/>
      <c r="H189" s="277"/>
      <c r="I189" s="277"/>
      <c r="J189" s="277"/>
      <c r="K189" s="277"/>
      <c r="L189" s="277"/>
    </row>
    <row r="190">
      <c r="A190" s="276"/>
      <c r="B190" s="276"/>
      <c r="C190" s="276"/>
      <c r="D190" s="277"/>
      <c r="E190" s="277"/>
      <c r="F190" s="277"/>
      <c r="G190" s="277"/>
      <c r="H190" s="277"/>
      <c r="I190" s="277"/>
      <c r="J190" s="277"/>
      <c r="K190" s="277"/>
      <c r="L190" s="277"/>
    </row>
    <row r="191">
      <c r="A191" s="276"/>
      <c r="B191" s="276"/>
      <c r="C191" s="276"/>
      <c r="D191" s="277"/>
      <c r="E191" s="277"/>
      <c r="F191" s="277"/>
      <c r="G191" s="277"/>
      <c r="H191" s="277"/>
      <c r="I191" s="277"/>
      <c r="J191" s="277"/>
      <c r="K191" s="277"/>
      <c r="L191" s="277"/>
    </row>
    <row r="192">
      <c r="A192" s="276"/>
      <c r="B192" s="276"/>
      <c r="C192" s="276"/>
      <c r="D192" s="277"/>
      <c r="E192" s="277"/>
      <c r="F192" s="277"/>
      <c r="G192" s="277"/>
      <c r="H192" s="277"/>
      <c r="I192" s="277"/>
      <c r="J192" s="277"/>
      <c r="K192" s="277"/>
      <c r="L192" s="277"/>
    </row>
    <row r="193">
      <c r="A193" s="276"/>
      <c r="B193" s="276"/>
      <c r="C193" s="276"/>
      <c r="D193" s="277"/>
      <c r="E193" s="277"/>
      <c r="F193" s="277"/>
      <c r="G193" s="277"/>
      <c r="H193" s="277"/>
      <c r="I193" s="277"/>
      <c r="J193" s="277"/>
      <c r="K193" s="277"/>
      <c r="L193" s="277"/>
    </row>
    <row r="194">
      <c r="A194" s="276"/>
      <c r="B194" s="276"/>
      <c r="C194" s="276"/>
      <c r="D194" s="277"/>
      <c r="E194" s="277"/>
      <c r="F194" s="277"/>
      <c r="G194" s="277"/>
      <c r="H194" s="277"/>
      <c r="I194" s="277"/>
      <c r="J194" s="277"/>
      <c r="K194" s="277"/>
      <c r="L194" s="277"/>
    </row>
    <row r="195">
      <c r="A195" s="276"/>
      <c r="B195" s="276"/>
      <c r="C195" s="276"/>
      <c r="D195" s="277"/>
      <c r="E195" s="277"/>
      <c r="F195" s="277"/>
      <c r="G195" s="277"/>
      <c r="H195" s="277"/>
      <c r="I195" s="277"/>
      <c r="J195" s="277"/>
      <c r="K195" s="277"/>
      <c r="L195" s="277"/>
    </row>
    <row r="196">
      <c r="A196" s="276"/>
      <c r="B196" s="276"/>
      <c r="C196" s="276"/>
      <c r="D196" s="277"/>
      <c r="E196" s="277"/>
      <c r="F196" s="277"/>
      <c r="G196" s="277"/>
      <c r="H196" s="277"/>
      <c r="I196" s="277"/>
      <c r="J196" s="277"/>
      <c r="K196" s="277"/>
      <c r="L196" s="277"/>
    </row>
    <row r="197">
      <c r="A197" s="276"/>
      <c r="B197" s="276"/>
      <c r="C197" s="276"/>
      <c r="D197" s="277"/>
      <c r="E197" s="277"/>
      <c r="F197" s="277"/>
      <c r="G197" s="277"/>
      <c r="H197" s="277"/>
      <c r="I197" s="277"/>
      <c r="J197" s="277"/>
      <c r="K197" s="277"/>
      <c r="L197" s="277"/>
    </row>
    <row r="198">
      <c r="A198" s="276"/>
      <c r="B198" s="276"/>
      <c r="C198" s="276"/>
      <c r="D198" s="277"/>
      <c r="E198" s="277"/>
      <c r="F198" s="277"/>
      <c r="G198" s="277"/>
      <c r="H198" s="277"/>
      <c r="I198" s="277"/>
      <c r="J198" s="277"/>
      <c r="K198" s="277"/>
      <c r="L198" s="277"/>
    </row>
    <row r="199">
      <c r="A199" s="276"/>
      <c r="B199" s="276"/>
      <c r="C199" s="276"/>
      <c r="D199" s="277"/>
      <c r="E199" s="277"/>
      <c r="F199" s="277"/>
      <c r="G199" s="277"/>
      <c r="H199" s="277"/>
      <c r="I199" s="277"/>
      <c r="J199" s="277"/>
      <c r="K199" s="277"/>
      <c r="L199" s="277"/>
    </row>
    <row r="200">
      <c r="A200" s="276"/>
      <c r="B200" s="276"/>
      <c r="C200" s="276"/>
      <c r="D200" s="277"/>
      <c r="E200" s="277"/>
      <c r="F200" s="277"/>
      <c r="G200" s="277"/>
      <c r="H200" s="277"/>
      <c r="I200" s="277"/>
      <c r="J200" s="277"/>
      <c r="K200" s="277"/>
      <c r="L200" s="277"/>
    </row>
    <row r="201">
      <c r="A201" s="276"/>
      <c r="B201" s="276"/>
      <c r="C201" s="276"/>
      <c r="D201" s="277"/>
      <c r="E201" s="277"/>
      <c r="F201" s="277"/>
      <c r="G201" s="277"/>
      <c r="H201" s="277"/>
      <c r="I201" s="277"/>
      <c r="J201" s="277"/>
      <c r="K201" s="277"/>
      <c r="L201" s="277"/>
    </row>
    <row r="202">
      <c r="A202" s="276"/>
      <c r="B202" s="276"/>
      <c r="C202" s="276"/>
      <c r="D202" s="277"/>
      <c r="E202" s="277"/>
      <c r="F202" s="277"/>
      <c r="G202" s="277"/>
      <c r="H202" s="277"/>
      <c r="I202" s="277"/>
      <c r="J202" s="277"/>
      <c r="K202" s="277"/>
      <c r="L202" s="277"/>
    </row>
    <row r="203">
      <c r="A203" s="276"/>
      <c r="B203" s="276"/>
      <c r="C203" s="276"/>
      <c r="D203" s="277"/>
      <c r="E203" s="277"/>
      <c r="F203" s="277"/>
      <c r="G203" s="277"/>
      <c r="H203" s="277"/>
      <c r="I203" s="277"/>
      <c r="J203" s="277"/>
      <c r="K203" s="277"/>
      <c r="L203" s="277"/>
    </row>
    <row r="204">
      <c r="A204" s="276"/>
      <c r="B204" s="276"/>
      <c r="C204" s="276"/>
      <c r="D204" s="277"/>
      <c r="E204" s="277"/>
      <c r="F204" s="277"/>
      <c r="G204" s="277"/>
      <c r="H204" s="277"/>
      <c r="I204" s="277"/>
      <c r="J204" s="277"/>
      <c r="K204" s="277"/>
      <c r="L204" s="277"/>
    </row>
    <row r="205">
      <c r="A205" s="276"/>
      <c r="B205" s="276"/>
      <c r="C205" s="276"/>
      <c r="D205" s="277"/>
      <c r="E205" s="277"/>
      <c r="F205" s="277"/>
      <c r="G205" s="277"/>
      <c r="H205" s="277"/>
      <c r="I205" s="277"/>
      <c r="J205" s="277"/>
      <c r="K205" s="277"/>
      <c r="L205" s="277"/>
    </row>
    <row r="206">
      <c r="A206" s="276"/>
      <c r="B206" s="276"/>
      <c r="C206" s="276"/>
      <c r="D206" s="277"/>
      <c r="E206" s="277"/>
      <c r="F206" s="277"/>
      <c r="G206" s="277"/>
      <c r="H206" s="277"/>
      <c r="I206" s="277"/>
      <c r="J206" s="277"/>
      <c r="K206" s="277"/>
      <c r="L206" s="277"/>
    </row>
    <row r="207">
      <c r="A207" s="276"/>
      <c r="B207" s="276"/>
      <c r="C207" s="276"/>
      <c r="D207" s="277"/>
      <c r="E207" s="277"/>
      <c r="F207" s="277"/>
      <c r="G207" s="277"/>
      <c r="H207" s="277"/>
      <c r="I207" s="277"/>
      <c r="J207" s="277"/>
      <c r="K207" s="277"/>
      <c r="L207" s="277"/>
    </row>
    <row r="208">
      <c r="A208" s="276"/>
      <c r="B208" s="276"/>
      <c r="C208" s="276"/>
      <c r="D208" s="277"/>
      <c r="E208" s="277"/>
      <c r="F208" s="277"/>
      <c r="G208" s="277"/>
      <c r="H208" s="277"/>
      <c r="I208" s="277"/>
      <c r="J208" s="277"/>
      <c r="K208" s="277"/>
      <c r="L208" s="277"/>
    </row>
    <row r="209">
      <c r="A209" s="276"/>
      <c r="B209" s="276"/>
      <c r="C209" s="276"/>
      <c r="D209" s="277"/>
      <c r="E209" s="277"/>
      <c r="F209" s="277"/>
      <c r="G209" s="277"/>
      <c r="H209" s="277"/>
      <c r="I209" s="277"/>
      <c r="J209" s="277"/>
      <c r="K209" s="277"/>
      <c r="L209" s="277"/>
    </row>
    <row r="210">
      <c r="A210" s="276"/>
      <c r="B210" s="276"/>
      <c r="C210" s="276"/>
      <c r="D210" s="277"/>
      <c r="E210" s="277"/>
      <c r="F210" s="277"/>
      <c r="G210" s="277"/>
      <c r="H210" s="277"/>
      <c r="I210" s="277"/>
      <c r="J210" s="277"/>
      <c r="K210" s="277"/>
      <c r="L210" s="277"/>
    </row>
    <row r="211">
      <c r="A211" s="276"/>
      <c r="B211" s="276"/>
      <c r="C211" s="276"/>
      <c r="D211" s="277"/>
      <c r="E211" s="277"/>
      <c r="F211" s="277"/>
      <c r="G211" s="277"/>
      <c r="H211" s="277"/>
      <c r="I211" s="277"/>
      <c r="J211" s="277"/>
      <c r="K211" s="277"/>
      <c r="L211" s="277"/>
    </row>
    <row r="212">
      <c r="A212" s="276"/>
      <c r="B212" s="276"/>
      <c r="C212" s="276"/>
      <c r="D212" s="277"/>
      <c r="E212" s="277"/>
      <c r="F212" s="277"/>
      <c r="G212" s="277"/>
      <c r="H212" s="277"/>
      <c r="I212" s="277"/>
      <c r="J212" s="277"/>
      <c r="K212" s="277"/>
      <c r="L212" s="277"/>
    </row>
    <row r="213">
      <c r="A213" s="276"/>
      <c r="B213" s="276"/>
      <c r="C213" s="276"/>
      <c r="D213" s="277"/>
      <c r="E213" s="277"/>
      <c r="F213" s="277"/>
      <c r="G213" s="277"/>
      <c r="H213" s="277"/>
      <c r="I213" s="277"/>
      <c r="J213" s="277"/>
      <c r="K213" s="277"/>
      <c r="L213" s="277"/>
    </row>
    <row r="214">
      <c r="A214" s="276"/>
      <c r="B214" s="276"/>
      <c r="C214" s="276"/>
      <c r="D214" s="277"/>
      <c r="E214" s="277"/>
      <c r="F214" s="277"/>
      <c r="G214" s="277"/>
      <c r="H214" s="277"/>
      <c r="I214" s="277"/>
      <c r="J214" s="277"/>
      <c r="K214" s="277"/>
      <c r="L214" s="277"/>
    </row>
    <row r="215">
      <c r="A215" s="276"/>
      <c r="B215" s="276"/>
      <c r="C215" s="276"/>
      <c r="D215" s="277"/>
      <c r="E215" s="277"/>
      <c r="F215" s="277"/>
      <c r="G215" s="277"/>
      <c r="H215" s="277"/>
      <c r="I215" s="277"/>
      <c r="J215" s="277"/>
      <c r="K215" s="277"/>
      <c r="L215" s="277"/>
    </row>
    <row r="216">
      <c r="A216" s="276"/>
      <c r="B216" s="276"/>
      <c r="C216" s="276"/>
      <c r="D216" s="277"/>
      <c r="E216" s="277"/>
      <c r="F216" s="277"/>
      <c r="G216" s="277"/>
      <c r="H216" s="277"/>
      <c r="I216" s="277"/>
      <c r="J216" s="277"/>
      <c r="K216" s="277"/>
      <c r="L216" s="277"/>
    </row>
    <row r="217">
      <c r="A217" s="276"/>
      <c r="B217" s="276"/>
      <c r="C217" s="276"/>
      <c r="D217" s="277"/>
      <c r="E217" s="277"/>
      <c r="F217" s="277"/>
      <c r="G217" s="277"/>
      <c r="H217" s="277"/>
      <c r="I217" s="277"/>
      <c r="J217" s="277"/>
      <c r="K217" s="277"/>
      <c r="L217" s="277"/>
    </row>
    <row r="218">
      <c r="A218" s="276"/>
      <c r="B218" s="276"/>
      <c r="C218" s="276"/>
      <c r="D218" s="277"/>
      <c r="E218" s="277"/>
      <c r="F218" s="277"/>
      <c r="G218" s="277"/>
      <c r="H218" s="277"/>
      <c r="I218" s="277"/>
      <c r="J218" s="277"/>
      <c r="K218" s="277"/>
      <c r="L218" s="277"/>
    </row>
    <row r="219">
      <c r="A219" s="276"/>
      <c r="B219" s="276"/>
      <c r="C219" s="276"/>
      <c r="D219" s="277"/>
      <c r="E219" s="277"/>
      <c r="F219" s="277"/>
      <c r="G219" s="277"/>
      <c r="H219" s="277"/>
      <c r="I219" s="277"/>
      <c r="J219" s="277"/>
      <c r="K219" s="277"/>
      <c r="L219" s="277"/>
    </row>
    <row r="220">
      <c r="A220" s="276"/>
      <c r="B220" s="276"/>
      <c r="C220" s="276"/>
      <c r="D220" s="277"/>
      <c r="E220" s="277"/>
      <c r="F220" s="277"/>
      <c r="G220" s="277"/>
      <c r="H220" s="277"/>
      <c r="I220" s="277"/>
      <c r="J220" s="277"/>
      <c r="K220" s="277"/>
      <c r="L220" s="277"/>
    </row>
    <row r="221">
      <c r="A221" s="276"/>
      <c r="B221" s="276"/>
      <c r="C221" s="276"/>
      <c r="D221" s="277"/>
      <c r="E221" s="277"/>
      <c r="F221" s="277"/>
      <c r="G221" s="277"/>
      <c r="H221" s="277"/>
      <c r="I221" s="277"/>
      <c r="J221" s="277"/>
      <c r="K221" s="277"/>
      <c r="L221" s="277"/>
    </row>
    <row r="222">
      <c r="A222" s="276"/>
      <c r="B222" s="276"/>
      <c r="C222" s="276"/>
      <c r="D222" s="277"/>
      <c r="E222" s="277"/>
      <c r="F222" s="277"/>
      <c r="G222" s="277"/>
      <c r="H222" s="277"/>
      <c r="I222" s="277"/>
      <c r="J222" s="277"/>
      <c r="K222" s="277"/>
      <c r="L222" s="277"/>
    </row>
    <row r="223">
      <c r="A223" s="276"/>
      <c r="B223" s="276"/>
      <c r="C223" s="276"/>
      <c r="D223" s="277"/>
      <c r="E223" s="277"/>
      <c r="F223" s="277"/>
      <c r="G223" s="277"/>
      <c r="H223" s="277"/>
      <c r="I223" s="277"/>
      <c r="J223" s="277"/>
      <c r="K223" s="277"/>
      <c r="L223" s="277"/>
    </row>
    <row r="224">
      <c r="A224" s="276"/>
      <c r="B224" s="276"/>
      <c r="C224" s="276"/>
      <c r="D224" s="277"/>
      <c r="E224" s="277"/>
      <c r="F224" s="277"/>
      <c r="G224" s="277"/>
      <c r="H224" s="277"/>
      <c r="I224" s="277"/>
      <c r="J224" s="277"/>
      <c r="K224" s="277"/>
      <c r="L224" s="277"/>
    </row>
    <row r="225">
      <c r="A225" s="276"/>
      <c r="B225" s="276"/>
      <c r="C225" s="276"/>
      <c r="D225" s="277"/>
      <c r="E225" s="277"/>
      <c r="F225" s="277"/>
      <c r="G225" s="277"/>
      <c r="H225" s="277"/>
      <c r="I225" s="277"/>
      <c r="J225" s="277"/>
      <c r="K225" s="277"/>
      <c r="L225" s="277"/>
    </row>
    <row r="226">
      <c r="A226" s="276"/>
      <c r="B226" s="276"/>
      <c r="C226" s="276"/>
      <c r="D226" s="277"/>
      <c r="E226" s="277"/>
      <c r="F226" s="277"/>
      <c r="G226" s="277"/>
      <c r="H226" s="277"/>
      <c r="I226" s="277"/>
      <c r="J226" s="277"/>
      <c r="K226" s="277"/>
      <c r="L226" s="277"/>
    </row>
    <row r="227">
      <c r="A227" s="276"/>
      <c r="B227" s="276"/>
      <c r="C227" s="276"/>
      <c r="D227" s="277"/>
      <c r="E227" s="277"/>
      <c r="F227" s="277"/>
      <c r="G227" s="277"/>
      <c r="H227" s="277"/>
      <c r="I227" s="277"/>
      <c r="J227" s="277"/>
      <c r="K227" s="277"/>
      <c r="L227" s="277"/>
    </row>
    <row r="228">
      <c r="A228" s="276"/>
      <c r="B228" s="276"/>
      <c r="C228" s="276"/>
      <c r="D228" s="277"/>
      <c r="E228" s="277"/>
      <c r="F228" s="277"/>
      <c r="G228" s="277"/>
      <c r="H228" s="277"/>
      <c r="I228" s="277"/>
      <c r="J228" s="277"/>
      <c r="K228" s="277"/>
      <c r="L228" s="277"/>
    </row>
    <row r="229">
      <c r="A229" s="276"/>
      <c r="B229" s="276"/>
      <c r="C229" s="276"/>
      <c r="D229" s="277"/>
      <c r="E229" s="277"/>
      <c r="F229" s="277"/>
      <c r="G229" s="277"/>
      <c r="H229" s="277"/>
      <c r="I229" s="277"/>
      <c r="J229" s="277"/>
      <c r="K229" s="277"/>
      <c r="L229" s="277"/>
    </row>
    <row r="230">
      <c r="A230" s="276"/>
      <c r="B230" s="276"/>
      <c r="C230" s="276"/>
      <c r="D230" s="277"/>
      <c r="E230" s="277"/>
      <c r="F230" s="277"/>
      <c r="G230" s="277"/>
      <c r="H230" s="277"/>
      <c r="I230" s="277"/>
      <c r="J230" s="277"/>
      <c r="K230" s="277"/>
      <c r="L230" s="277"/>
    </row>
    <row r="231">
      <c r="A231" s="276"/>
      <c r="B231" s="276"/>
      <c r="C231" s="276"/>
      <c r="D231" s="277"/>
      <c r="E231" s="277"/>
      <c r="F231" s="277"/>
      <c r="G231" s="277"/>
      <c r="H231" s="277"/>
      <c r="I231" s="277"/>
      <c r="J231" s="277"/>
      <c r="K231" s="277"/>
      <c r="L231" s="277"/>
    </row>
    <row r="232">
      <c r="A232" s="276"/>
      <c r="B232" s="276"/>
      <c r="C232" s="276"/>
      <c r="D232" s="277"/>
      <c r="E232" s="277"/>
      <c r="F232" s="277"/>
      <c r="G232" s="277"/>
      <c r="H232" s="277"/>
      <c r="I232" s="277"/>
      <c r="J232" s="277"/>
      <c r="K232" s="277"/>
      <c r="L232" s="277"/>
    </row>
    <row r="233">
      <c r="A233" s="276"/>
      <c r="B233" s="276"/>
      <c r="C233" s="276"/>
      <c r="D233" s="277"/>
      <c r="E233" s="277"/>
      <c r="F233" s="277"/>
      <c r="G233" s="277"/>
      <c r="H233" s="277"/>
      <c r="I233" s="277"/>
      <c r="J233" s="277"/>
      <c r="K233" s="277"/>
      <c r="L233" s="277"/>
    </row>
    <row r="234">
      <c r="A234" s="276"/>
      <c r="B234" s="276"/>
      <c r="C234" s="276"/>
      <c r="D234" s="277"/>
      <c r="E234" s="277"/>
      <c r="F234" s="277"/>
      <c r="G234" s="277"/>
      <c r="H234" s="277"/>
      <c r="I234" s="277"/>
      <c r="J234" s="277"/>
      <c r="K234" s="277"/>
      <c r="L234" s="277"/>
    </row>
    <row r="235">
      <c r="A235" s="276"/>
      <c r="B235" s="276"/>
      <c r="C235" s="276"/>
      <c r="D235" s="277"/>
      <c r="E235" s="277"/>
      <c r="F235" s="277"/>
      <c r="G235" s="277"/>
      <c r="H235" s="277"/>
      <c r="I235" s="277"/>
      <c r="J235" s="277"/>
      <c r="K235" s="277"/>
      <c r="L235" s="277"/>
    </row>
    <row r="236">
      <c r="A236" s="276"/>
      <c r="B236" s="276"/>
      <c r="C236" s="276"/>
      <c r="D236" s="277"/>
      <c r="E236" s="277"/>
      <c r="F236" s="277"/>
      <c r="G236" s="277"/>
      <c r="H236" s="277"/>
      <c r="I236" s="277"/>
      <c r="J236" s="277"/>
      <c r="K236" s="277"/>
      <c r="L236" s="277"/>
    </row>
    <row r="237">
      <c r="A237" s="276"/>
      <c r="B237" s="276"/>
      <c r="C237" s="276"/>
      <c r="D237" s="277"/>
      <c r="E237" s="277"/>
      <c r="F237" s="277"/>
      <c r="G237" s="277"/>
      <c r="H237" s="277"/>
      <c r="I237" s="277"/>
      <c r="J237" s="277"/>
      <c r="K237" s="277"/>
      <c r="L237" s="277"/>
    </row>
    <row r="238">
      <c r="A238" s="276"/>
      <c r="B238" s="276"/>
      <c r="C238" s="276"/>
      <c r="D238" s="277"/>
      <c r="E238" s="277"/>
      <c r="F238" s="277"/>
      <c r="G238" s="277"/>
      <c r="H238" s="277"/>
      <c r="I238" s="277"/>
      <c r="J238" s="277"/>
      <c r="K238" s="277"/>
      <c r="L238" s="277"/>
    </row>
    <row r="239">
      <c r="A239" s="276"/>
      <c r="B239" s="276"/>
      <c r="C239" s="276"/>
      <c r="D239" s="277"/>
      <c r="E239" s="277"/>
      <c r="F239" s="277"/>
      <c r="G239" s="277"/>
      <c r="H239" s="277"/>
      <c r="I239" s="277"/>
      <c r="J239" s="277"/>
      <c r="K239" s="277"/>
      <c r="L239" s="277"/>
    </row>
    <row r="240">
      <c r="A240" s="276"/>
      <c r="B240" s="276"/>
      <c r="C240" s="276"/>
      <c r="D240" s="277"/>
      <c r="E240" s="277"/>
      <c r="F240" s="277"/>
      <c r="G240" s="277"/>
      <c r="H240" s="277"/>
      <c r="I240" s="277"/>
      <c r="J240" s="277"/>
      <c r="K240" s="277"/>
      <c r="L240" s="277"/>
    </row>
    <row r="241">
      <c r="A241" s="276"/>
      <c r="B241" s="276"/>
      <c r="C241" s="276"/>
      <c r="D241" s="277"/>
      <c r="E241" s="277"/>
      <c r="F241" s="277"/>
      <c r="G241" s="277"/>
      <c r="H241" s="277"/>
      <c r="I241" s="277"/>
      <c r="J241" s="277"/>
      <c r="K241" s="277"/>
      <c r="L241" s="277"/>
    </row>
    <row r="242">
      <c r="A242" s="276"/>
      <c r="B242" s="276"/>
      <c r="C242" s="276"/>
      <c r="D242" s="277"/>
      <c r="E242" s="277"/>
      <c r="F242" s="277"/>
      <c r="G242" s="277"/>
      <c r="H242" s="277"/>
      <c r="I242" s="277"/>
      <c r="J242" s="277"/>
      <c r="K242" s="277"/>
      <c r="L242" s="277"/>
    </row>
    <row r="243">
      <c r="A243" s="276"/>
      <c r="B243" s="276"/>
      <c r="C243" s="276"/>
      <c r="D243" s="277"/>
      <c r="E243" s="277"/>
      <c r="F243" s="277"/>
      <c r="G243" s="277"/>
      <c r="H243" s="277"/>
      <c r="I243" s="277"/>
      <c r="J243" s="277"/>
      <c r="K243" s="277"/>
      <c r="L243" s="277"/>
    </row>
    <row r="244">
      <c r="A244" s="276"/>
      <c r="B244" s="276"/>
      <c r="C244" s="276"/>
      <c r="D244" s="277"/>
      <c r="E244" s="277"/>
      <c r="F244" s="277"/>
      <c r="G244" s="277"/>
      <c r="H244" s="277"/>
      <c r="I244" s="277"/>
      <c r="J244" s="277"/>
      <c r="K244" s="277"/>
      <c r="L244" s="277"/>
    </row>
    <row r="245">
      <c r="A245" s="276"/>
      <c r="B245" s="276"/>
      <c r="C245" s="276"/>
      <c r="D245" s="277"/>
      <c r="E245" s="277"/>
      <c r="F245" s="277"/>
      <c r="G245" s="277"/>
      <c r="H245" s="277"/>
      <c r="I245" s="277"/>
      <c r="J245" s="277"/>
      <c r="K245" s="277"/>
      <c r="L245" s="277"/>
    </row>
    <row r="246">
      <c r="A246" s="276"/>
      <c r="B246" s="276"/>
      <c r="C246" s="276"/>
      <c r="D246" s="277"/>
      <c r="E246" s="277"/>
      <c r="F246" s="277"/>
      <c r="G246" s="277"/>
      <c r="H246" s="277"/>
      <c r="I246" s="277"/>
      <c r="J246" s="277"/>
      <c r="K246" s="277"/>
      <c r="L246" s="277"/>
    </row>
    <row r="247">
      <c r="A247" s="276"/>
      <c r="B247" s="276"/>
      <c r="C247" s="276"/>
      <c r="D247" s="277"/>
      <c r="E247" s="277"/>
      <c r="F247" s="277"/>
      <c r="G247" s="277"/>
      <c r="H247" s="277"/>
      <c r="I247" s="277"/>
      <c r="J247" s="277"/>
      <c r="K247" s="277"/>
      <c r="L247" s="277"/>
    </row>
    <row r="248">
      <c r="A248" s="276"/>
      <c r="B248" s="276"/>
      <c r="C248" s="276"/>
      <c r="D248" s="277"/>
      <c r="E248" s="277"/>
      <c r="F248" s="277"/>
      <c r="G248" s="277"/>
      <c r="H248" s="277"/>
      <c r="I248" s="277"/>
      <c r="J248" s="277"/>
      <c r="K248" s="277"/>
      <c r="L248" s="277"/>
    </row>
    <row r="249">
      <c r="A249" s="276"/>
      <c r="B249" s="276"/>
      <c r="C249" s="276"/>
      <c r="D249" s="277"/>
      <c r="E249" s="277"/>
      <c r="F249" s="277"/>
      <c r="G249" s="277"/>
      <c r="H249" s="277"/>
      <c r="I249" s="277"/>
      <c r="J249" s="277"/>
      <c r="K249" s="277"/>
      <c r="L249" s="277"/>
    </row>
    <row r="250">
      <c r="A250" s="276"/>
      <c r="B250" s="276"/>
      <c r="C250" s="276"/>
      <c r="D250" s="277"/>
      <c r="E250" s="277"/>
      <c r="F250" s="277"/>
      <c r="G250" s="277"/>
      <c r="H250" s="277"/>
      <c r="I250" s="277"/>
      <c r="J250" s="277"/>
      <c r="K250" s="277"/>
      <c r="L250" s="277"/>
    </row>
    <row r="251">
      <c r="A251" s="276"/>
      <c r="B251" s="276"/>
      <c r="C251" s="276"/>
      <c r="D251" s="277"/>
      <c r="E251" s="277"/>
      <c r="F251" s="277"/>
      <c r="G251" s="277"/>
      <c r="H251" s="277"/>
      <c r="I251" s="277"/>
      <c r="J251" s="277"/>
      <c r="K251" s="277"/>
      <c r="L251" s="277"/>
    </row>
    <row r="252">
      <c r="A252" s="276"/>
      <c r="B252" s="276"/>
      <c r="C252" s="276"/>
      <c r="D252" s="277"/>
      <c r="E252" s="277"/>
      <c r="F252" s="277"/>
      <c r="G252" s="277"/>
      <c r="H252" s="277"/>
      <c r="I252" s="277"/>
      <c r="J252" s="277"/>
      <c r="K252" s="277"/>
      <c r="L252" s="277"/>
    </row>
    <row r="253">
      <c r="A253" s="276"/>
      <c r="B253" s="276"/>
      <c r="C253" s="276"/>
      <c r="D253" s="277"/>
      <c r="E253" s="277"/>
      <c r="F253" s="277"/>
      <c r="G253" s="277"/>
      <c r="H253" s="277"/>
      <c r="I253" s="277"/>
      <c r="J253" s="277"/>
      <c r="K253" s="277"/>
      <c r="L253" s="277"/>
    </row>
    <row r="254">
      <c r="A254" s="276"/>
      <c r="B254" s="276"/>
      <c r="C254" s="276"/>
      <c r="D254" s="277"/>
      <c r="E254" s="277"/>
      <c r="F254" s="277"/>
      <c r="G254" s="277"/>
      <c r="H254" s="277"/>
      <c r="I254" s="277"/>
      <c r="J254" s="277"/>
      <c r="K254" s="277"/>
      <c r="L254" s="277"/>
    </row>
    <row r="255">
      <c r="A255" s="276"/>
      <c r="B255" s="276"/>
      <c r="C255" s="276"/>
      <c r="D255" s="277"/>
      <c r="E255" s="277"/>
      <c r="F255" s="277"/>
      <c r="G255" s="277"/>
      <c r="H255" s="277"/>
      <c r="I255" s="277"/>
      <c r="J255" s="277"/>
      <c r="K255" s="277"/>
      <c r="L255" s="277"/>
    </row>
    <row r="256">
      <c r="A256" s="276"/>
      <c r="B256" s="276"/>
      <c r="C256" s="276"/>
      <c r="D256" s="277"/>
      <c r="E256" s="277"/>
      <c r="F256" s="277"/>
      <c r="G256" s="277"/>
      <c r="H256" s="277"/>
      <c r="I256" s="277"/>
      <c r="J256" s="277"/>
      <c r="K256" s="277"/>
      <c r="L256" s="277"/>
    </row>
    <row r="257">
      <c r="A257" s="276"/>
      <c r="B257" s="276"/>
      <c r="C257" s="276"/>
      <c r="D257" s="277"/>
      <c r="E257" s="277"/>
      <c r="F257" s="277"/>
      <c r="G257" s="277"/>
      <c r="H257" s="277"/>
      <c r="I257" s="277"/>
      <c r="J257" s="277"/>
      <c r="K257" s="277"/>
      <c r="L257" s="277"/>
    </row>
    <row r="258">
      <c r="A258" s="276"/>
      <c r="B258" s="276"/>
      <c r="C258" s="276"/>
      <c r="D258" s="277"/>
      <c r="E258" s="277"/>
      <c r="F258" s="277"/>
      <c r="G258" s="277"/>
      <c r="H258" s="277"/>
      <c r="I258" s="277"/>
      <c r="J258" s="277"/>
      <c r="K258" s="277"/>
      <c r="L258" s="277"/>
    </row>
    <row r="259">
      <c r="A259" s="276"/>
      <c r="B259" s="276"/>
      <c r="C259" s="276"/>
      <c r="D259" s="277"/>
      <c r="E259" s="277"/>
      <c r="F259" s="277"/>
      <c r="G259" s="277"/>
      <c r="H259" s="277"/>
      <c r="I259" s="277"/>
      <c r="J259" s="277"/>
      <c r="K259" s="277"/>
      <c r="L259" s="277"/>
    </row>
    <row r="260">
      <c r="A260" s="276"/>
      <c r="B260" s="276"/>
      <c r="C260" s="276"/>
      <c r="D260" s="277"/>
      <c r="E260" s="277"/>
      <c r="F260" s="277"/>
      <c r="G260" s="277"/>
      <c r="H260" s="277"/>
      <c r="I260" s="277"/>
      <c r="J260" s="277"/>
      <c r="K260" s="277"/>
      <c r="L260" s="277"/>
    </row>
    <row r="261">
      <c r="A261" s="276"/>
      <c r="B261" s="276"/>
      <c r="C261" s="276"/>
      <c r="D261" s="277"/>
      <c r="E261" s="277"/>
      <c r="F261" s="277"/>
      <c r="G261" s="277"/>
      <c r="H261" s="277"/>
      <c r="I261" s="277"/>
      <c r="J261" s="277"/>
      <c r="K261" s="277"/>
      <c r="L261" s="277"/>
    </row>
    <row r="262">
      <c r="A262" s="276"/>
      <c r="B262" s="276"/>
      <c r="C262" s="276"/>
      <c r="D262" s="277"/>
      <c r="E262" s="277"/>
      <c r="F262" s="277"/>
      <c r="G262" s="277"/>
      <c r="H262" s="277"/>
      <c r="I262" s="277"/>
      <c r="J262" s="277"/>
      <c r="K262" s="277"/>
      <c r="L262" s="277"/>
    </row>
    <row r="263">
      <c r="A263" s="276"/>
      <c r="B263" s="276"/>
      <c r="C263" s="276"/>
      <c r="D263" s="277"/>
      <c r="E263" s="277"/>
      <c r="F263" s="277"/>
      <c r="G263" s="277"/>
      <c r="H263" s="277"/>
      <c r="I263" s="277"/>
      <c r="J263" s="277"/>
      <c r="K263" s="277"/>
      <c r="L263" s="277"/>
    </row>
    <row r="264">
      <c r="A264" s="276"/>
      <c r="B264" s="276"/>
      <c r="C264" s="276"/>
      <c r="D264" s="277"/>
      <c r="E264" s="277"/>
      <c r="F264" s="277"/>
      <c r="G264" s="277"/>
      <c r="H264" s="277"/>
      <c r="I264" s="277"/>
      <c r="J264" s="277"/>
      <c r="K264" s="277"/>
      <c r="L264" s="277"/>
    </row>
    <row r="265">
      <c r="A265" s="276"/>
      <c r="B265" s="276"/>
      <c r="C265" s="276"/>
      <c r="D265" s="277"/>
      <c r="E265" s="277"/>
      <c r="F265" s="277"/>
      <c r="G265" s="277"/>
      <c r="H265" s="277"/>
      <c r="I265" s="277"/>
      <c r="J265" s="277"/>
      <c r="K265" s="277"/>
      <c r="L265" s="277"/>
    </row>
    <row r="266">
      <c r="A266" s="276"/>
      <c r="B266" s="276"/>
      <c r="C266" s="276"/>
      <c r="D266" s="277"/>
      <c r="E266" s="277"/>
      <c r="F266" s="277"/>
      <c r="G266" s="277"/>
      <c r="H266" s="277"/>
      <c r="I266" s="277"/>
      <c r="J266" s="277"/>
      <c r="K266" s="277"/>
      <c r="L266" s="277"/>
    </row>
    <row r="267">
      <c r="A267" s="276"/>
      <c r="B267" s="276"/>
      <c r="C267" s="276"/>
      <c r="D267" s="277"/>
      <c r="E267" s="277"/>
      <c r="F267" s="277"/>
      <c r="G267" s="277"/>
      <c r="H267" s="277"/>
      <c r="I267" s="277"/>
      <c r="J267" s="277"/>
      <c r="K267" s="277"/>
      <c r="L267" s="277"/>
    </row>
    <row r="268">
      <c r="A268" s="276"/>
      <c r="B268" s="276"/>
      <c r="C268" s="276"/>
      <c r="D268" s="277"/>
      <c r="E268" s="277"/>
      <c r="F268" s="277"/>
      <c r="G268" s="277"/>
      <c r="H268" s="277"/>
      <c r="I268" s="277"/>
      <c r="J268" s="277"/>
      <c r="K268" s="277"/>
      <c r="L268" s="277"/>
    </row>
    <row r="269">
      <c r="A269" s="276"/>
      <c r="B269" s="276"/>
      <c r="C269" s="276"/>
      <c r="D269" s="277"/>
      <c r="E269" s="277"/>
      <c r="F269" s="277"/>
      <c r="G269" s="277"/>
      <c r="H269" s="277"/>
      <c r="I269" s="277"/>
      <c r="J269" s="277"/>
      <c r="K269" s="277"/>
      <c r="L269" s="277"/>
    </row>
    <row r="270">
      <c r="A270" s="276"/>
      <c r="B270" s="276"/>
      <c r="C270" s="276"/>
      <c r="D270" s="277"/>
      <c r="E270" s="277"/>
      <c r="F270" s="277"/>
      <c r="G270" s="277"/>
      <c r="H270" s="277"/>
      <c r="I270" s="277"/>
      <c r="J270" s="277"/>
      <c r="K270" s="277"/>
      <c r="L270" s="277"/>
    </row>
    <row r="271">
      <c r="A271" s="276"/>
      <c r="B271" s="276"/>
      <c r="C271" s="276"/>
      <c r="D271" s="277"/>
      <c r="E271" s="277"/>
      <c r="F271" s="277"/>
      <c r="G271" s="277"/>
      <c r="H271" s="277"/>
      <c r="I271" s="277"/>
      <c r="J271" s="277"/>
      <c r="K271" s="277"/>
      <c r="L271" s="277"/>
    </row>
    <row r="272">
      <c r="A272" s="276"/>
      <c r="B272" s="276"/>
      <c r="C272" s="276"/>
      <c r="D272" s="277"/>
      <c r="E272" s="277"/>
      <c r="F272" s="277"/>
      <c r="G272" s="277"/>
      <c r="H272" s="277"/>
      <c r="I272" s="277"/>
      <c r="J272" s="277"/>
      <c r="K272" s="277"/>
      <c r="L272" s="277"/>
    </row>
    <row r="273">
      <c r="A273" s="276"/>
      <c r="B273" s="276"/>
      <c r="C273" s="276"/>
      <c r="D273" s="277"/>
      <c r="E273" s="277"/>
      <c r="F273" s="277"/>
      <c r="G273" s="277"/>
      <c r="H273" s="277"/>
      <c r="I273" s="277"/>
      <c r="J273" s="277"/>
      <c r="K273" s="277"/>
      <c r="L273" s="277"/>
    </row>
    <row r="274">
      <c r="A274" s="276"/>
      <c r="B274" s="276"/>
      <c r="C274" s="276"/>
      <c r="D274" s="277"/>
      <c r="E274" s="277"/>
      <c r="F274" s="277"/>
      <c r="G274" s="277"/>
      <c r="H274" s="277"/>
      <c r="I274" s="277"/>
      <c r="J274" s="277"/>
      <c r="K274" s="277"/>
      <c r="L274" s="277"/>
    </row>
    <row r="275">
      <c r="A275" s="276"/>
      <c r="B275" s="276"/>
      <c r="C275" s="276"/>
      <c r="D275" s="277"/>
      <c r="E275" s="277"/>
      <c r="F275" s="277"/>
      <c r="G275" s="277"/>
      <c r="H275" s="277"/>
      <c r="I275" s="277"/>
      <c r="J275" s="277"/>
      <c r="K275" s="277"/>
      <c r="L275" s="277"/>
    </row>
    <row r="276">
      <c r="A276" s="276"/>
      <c r="B276" s="276"/>
      <c r="C276" s="276"/>
      <c r="D276" s="277"/>
      <c r="E276" s="277"/>
      <c r="F276" s="277"/>
      <c r="G276" s="277"/>
      <c r="H276" s="277"/>
      <c r="I276" s="277"/>
      <c r="J276" s="277"/>
      <c r="K276" s="277"/>
      <c r="L276" s="277"/>
    </row>
    <row r="277">
      <c r="A277" s="276"/>
      <c r="B277" s="276"/>
      <c r="C277" s="276"/>
      <c r="D277" s="277"/>
      <c r="E277" s="277"/>
      <c r="F277" s="277"/>
      <c r="G277" s="277"/>
      <c r="H277" s="277"/>
      <c r="I277" s="277"/>
      <c r="J277" s="277"/>
      <c r="K277" s="277"/>
      <c r="L277" s="277"/>
    </row>
    <row r="278">
      <c r="A278" s="276"/>
      <c r="B278" s="276"/>
      <c r="C278" s="276"/>
      <c r="D278" s="277"/>
      <c r="E278" s="277"/>
      <c r="F278" s="277"/>
      <c r="G278" s="277"/>
      <c r="H278" s="277"/>
      <c r="I278" s="277"/>
      <c r="J278" s="277"/>
      <c r="K278" s="277"/>
      <c r="L278" s="277"/>
    </row>
    <row r="279">
      <c r="A279" s="276"/>
      <c r="B279" s="276"/>
      <c r="C279" s="276"/>
      <c r="D279" s="277"/>
      <c r="E279" s="277"/>
      <c r="F279" s="277"/>
      <c r="G279" s="277"/>
      <c r="H279" s="277"/>
      <c r="I279" s="277"/>
      <c r="J279" s="277"/>
      <c r="K279" s="277"/>
      <c r="L279" s="277"/>
    </row>
    <row r="280">
      <c r="A280" s="276"/>
      <c r="B280" s="276"/>
      <c r="C280" s="276"/>
      <c r="D280" s="277"/>
      <c r="E280" s="277"/>
      <c r="F280" s="277"/>
      <c r="G280" s="277"/>
      <c r="H280" s="277"/>
      <c r="I280" s="277"/>
      <c r="J280" s="277"/>
      <c r="K280" s="277"/>
      <c r="L280" s="277"/>
    </row>
    <row r="281">
      <c r="A281" s="276"/>
      <c r="B281" s="276"/>
      <c r="C281" s="276"/>
      <c r="D281" s="277"/>
      <c r="E281" s="277"/>
      <c r="F281" s="277"/>
      <c r="G281" s="277"/>
      <c r="H281" s="277"/>
      <c r="I281" s="277"/>
      <c r="J281" s="277"/>
      <c r="K281" s="277"/>
      <c r="L281" s="277"/>
    </row>
    <row r="282">
      <c r="A282" s="276"/>
      <c r="B282" s="276"/>
      <c r="C282" s="276"/>
      <c r="D282" s="277"/>
      <c r="E282" s="277"/>
      <c r="F282" s="277"/>
      <c r="G282" s="277"/>
      <c r="H282" s="277"/>
      <c r="I282" s="277"/>
      <c r="J282" s="277"/>
      <c r="K282" s="277"/>
      <c r="L282" s="277"/>
    </row>
    <row r="283">
      <c r="A283" s="276"/>
      <c r="B283" s="276"/>
      <c r="C283" s="276"/>
      <c r="D283" s="277"/>
      <c r="E283" s="277"/>
      <c r="F283" s="277"/>
      <c r="G283" s="277"/>
      <c r="H283" s="277"/>
      <c r="I283" s="277"/>
      <c r="J283" s="277"/>
      <c r="K283" s="277"/>
      <c r="L283" s="277"/>
    </row>
    <row r="284">
      <c r="A284" s="276"/>
      <c r="B284" s="276"/>
      <c r="C284" s="276"/>
      <c r="D284" s="277"/>
      <c r="E284" s="277"/>
      <c r="F284" s="277"/>
      <c r="G284" s="277"/>
      <c r="H284" s="277"/>
      <c r="I284" s="277"/>
      <c r="J284" s="277"/>
      <c r="K284" s="277"/>
      <c r="L284" s="277"/>
    </row>
    <row r="285">
      <c r="A285" s="276"/>
      <c r="B285" s="276"/>
      <c r="C285" s="276"/>
      <c r="D285" s="277"/>
      <c r="E285" s="277"/>
      <c r="F285" s="277"/>
      <c r="G285" s="277"/>
      <c r="H285" s="277"/>
      <c r="I285" s="277"/>
      <c r="J285" s="277"/>
      <c r="K285" s="277"/>
      <c r="L285" s="277"/>
    </row>
    <row r="286">
      <c r="A286" s="276"/>
      <c r="B286" s="276"/>
      <c r="C286" s="276"/>
      <c r="D286" s="277"/>
      <c r="E286" s="277"/>
      <c r="F286" s="277"/>
      <c r="G286" s="277"/>
      <c r="H286" s="277"/>
      <c r="I286" s="277"/>
      <c r="J286" s="277"/>
      <c r="K286" s="277"/>
      <c r="L286" s="277"/>
    </row>
    <row r="287">
      <c r="A287" s="276"/>
      <c r="B287" s="276"/>
      <c r="C287" s="276"/>
      <c r="D287" s="277"/>
      <c r="E287" s="277"/>
      <c r="F287" s="277"/>
      <c r="G287" s="277"/>
      <c r="H287" s="277"/>
      <c r="I287" s="277"/>
      <c r="J287" s="277"/>
      <c r="K287" s="277"/>
      <c r="L287" s="277"/>
    </row>
    <row r="288">
      <c r="A288" s="276"/>
      <c r="B288" s="276"/>
      <c r="C288" s="276"/>
      <c r="D288" s="277"/>
      <c r="E288" s="277"/>
      <c r="F288" s="277"/>
      <c r="G288" s="277"/>
      <c r="H288" s="277"/>
      <c r="I288" s="277"/>
      <c r="J288" s="277"/>
      <c r="K288" s="277"/>
      <c r="L288" s="277"/>
    </row>
    <row r="289">
      <c r="A289" s="276"/>
      <c r="B289" s="276"/>
      <c r="C289" s="276"/>
      <c r="D289" s="277"/>
      <c r="E289" s="277"/>
      <c r="F289" s="277"/>
      <c r="G289" s="277"/>
      <c r="H289" s="277"/>
      <c r="I289" s="277"/>
      <c r="J289" s="277"/>
      <c r="K289" s="277"/>
      <c r="L289" s="277"/>
    </row>
    <row r="290">
      <c r="A290" s="276"/>
      <c r="B290" s="276"/>
      <c r="C290" s="276"/>
      <c r="D290" s="277"/>
      <c r="E290" s="277"/>
      <c r="F290" s="277"/>
      <c r="G290" s="277"/>
      <c r="H290" s="277"/>
      <c r="I290" s="277"/>
      <c r="J290" s="277"/>
      <c r="K290" s="277"/>
      <c r="L290" s="277"/>
    </row>
    <row r="291">
      <c r="A291" s="276"/>
      <c r="B291" s="276"/>
      <c r="C291" s="276"/>
      <c r="D291" s="277"/>
      <c r="E291" s="277"/>
      <c r="F291" s="277"/>
      <c r="G291" s="277"/>
      <c r="H291" s="277"/>
      <c r="I291" s="277"/>
      <c r="J291" s="277"/>
      <c r="K291" s="277"/>
      <c r="L291" s="277"/>
    </row>
    <row r="292">
      <c r="A292" s="276"/>
      <c r="B292" s="276"/>
      <c r="C292" s="276"/>
      <c r="D292" s="277"/>
      <c r="E292" s="277"/>
      <c r="F292" s="277"/>
      <c r="G292" s="277"/>
      <c r="H292" s="277"/>
      <c r="I292" s="277"/>
      <c r="J292" s="277"/>
      <c r="K292" s="277"/>
      <c r="L292" s="277"/>
    </row>
    <row r="293">
      <c r="A293" s="276"/>
      <c r="B293" s="276"/>
      <c r="C293" s="276"/>
      <c r="D293" s="277"/>
      <c r="E293" s="277"/>
      <c r="F293" s="277"/>
      <c r="G293" s="277"/>
      <c r="H293" s="277"/>
      <c r="I293" s="277"/>
      <c r="J293" s="277"/>
      <c r="K293" s="277"/>
      <c r="L293" s="277"/>
    </row>
    <row r="294">
      <c r="A294" s="276"/>
      <c r="B294" s="276"/>
      <c r="C294" s="276"/>
      <c r="D294" s="277"/>
      <c r="E294" s="277"/>
      <c r="F294" s="277"/>
      <c r="G294" s="277"/>
      <c r="H294" s="277"/>
      <c r="I294" s="277"/>
      <c r="J294" s="277"/>
      <c r="K294" s="277"/>
      <c r="L294" s="277"/>
    </row>
    <row r="295">
      <c r="A295" s="276"/>
      <c r="B295" s="276"/>
      <c r="C295" s="276"/>
      <c r="D295" s="277"/>
      <c r="E295" s="277"/>
      <c r="F295" s="277"/>
      <c r="G295" s="277"/>
      <c r="H295" s="277"/>
      <c r="I295" s="277"/>
      <c r="J295" s="277"/>
      <c r="K295" s="277"/>
      <c r="L295" s="277"/>
    </row>
    <row r="296">
      <c r="A296" s="276"/>
      <c r="B296" s="276"/>
      <c r="C296" s="276"/>
      <c r="D296" s="277"/>
      <c r="E296" s="277"/>
      <c r="F296" s="277"/>
      <c r="G296" s="277"/>
      <c r="H296" s="277"/>
      <c r="I296" s="277"/>
      <c r="J296" s="277"/>
      <c r="K296" s="277"/>
      <c r="L296" s="277"/>
    </row>
    <row r="297">
      <c r="A297" s="276"/>
      <c r="B297" s="276"/>
      <c r="C297" s="276"/>
      <c r="D297" s="277"/>
      <c r="E297" s="277"/>
      <c r="F297" s="277"/>
      <c r="G297" s="277"/>
      <c r="H297" s="277"/>
      <c r="I297" s="277"/>
      <c r="J297" s="277"/>
      <c r="K297" s="277"/>
      <c r="L297" s="277"/>
    </row>
    <row r="298">
      <c r="A298" s="276"/>
      <c r="B298" s="276"/>
      <c r="C298" s="276"/>
      <c r="D298" s="277"/>
      <c r="E298" s="277"/>
      <c r="F298" s="277"/>
      <c r="G298" s="277"/>
      <c r="H298" s="277"/>
      <c r="I298" s="277"/>
      <c r="J298" s="277"/>
      <c r="K298" s="277"/>
      <c r="L298" s="277"/>
    </row>
    <row r="299">
      <c r="A299" s="276"/>
      <c r="B299" s="276"/>
      <c r="C299" s="276"/>
      <c r="D299" s="277"/>
      <c r="E299" s="277"/>
      <c r="F299" s="277"/>
      <c r="G299" s="277"/>
      <c r="H299" s="277"/>
      <c r="I299" s="277"/>
      <c r="J299" s="277"/>
      <c r="K299" s="277"/>
      <c r="L299" s="277"/>
    </row>
    <row r="300">
      <c r="A300" s="276"/>
      <c r="B300" s="276"/>
      <c r="C300" s="276"/>
      <c r="D300" s="277"/>
      <c r="E300" s="277"/>
      <c r="F300" s="277"/>
      <c r="G300" s="277"/>
      <c r="H300" s="277"/>
      <c r="I300" s="277"/>
      <c r="J300" s="277"/>
      <c r="K300" s="277"/>
      <c r="L300" s="277"/>
    </row>
    <row r="301">
      <c r="A301" s="276"/>
      <c r="B301" s="276"/>
      <c r="C301" s="276"/>
      <c r="D301" s="277"/>
      <c r="E301" s="277"/>
      <c r="F301" s="277"/>
      <c r="G301" s="277"/>
      <c r="H301" s="277"/>
      <c r="I301" s="277"/>
      <c r="J301" s="277"/>
      <c r="K301" s="277"/>
      <c r="L301" s="277"/>
    </row>
    <row r="302">
      <c r="A302" s="276"/>
      <c r="B302" s="276"/>
      <c r="C302" s="276"/>
      <c r="D302" s="277"/>
      <c r="E302" s="277"/>
      <c r="F302" s="277"/>
      <c r="G302" s="277"/>
      <c r="H302" s="277"/>
      <c r="I302" s="277"/>
      <c r="J302" s="277"/>
      <c r="K302" s="277"/>
      <c r="L302" s="277"/>
    </row>
    <row r="303">
      <c r="A303" s="276"/>
      <c r="B303" s="276"/>
      <c r="C303" s="276"/>
      <c r="D303" s="277"/>
      <c r="E303" s="277"/>
      <c r="F303" s="277"/>
      <c r="G303" s="277"/>
      <c r="H303" s="277"/>
      <c r="I303" s="277"/>
      <c r="J303" s="277"/>
      <c r="K303" s="277"/>
      <c r="L303" s="277"/>
    </row>
    <row r="304">
      <c r="A304" s="276"/>
      <c r="B304" s="276"/>
      <c r="C304" s="276"/>
      <c r="D304" s="277"/>
      <c r="E304" s="277"/>
      <c r="F304" s="277"/>
      <c r="G304" s="277"/>
      <c r="H304" s="277"/>
      <c r="I304" s="277"/>
      <c r="J304" s="277"/>
      <c r="K304" s="277"/>
      <c r="L304" s="277"/>
    </row>
    <row r="305">
      <c r="A305" s="276"/>
      <c r="B305" s="276"/>
      <c r="C305" s="276"/>
      <c r="D305" s="277"/>
      <c r="E305" s="277"/>
      <c r="F305" s="277"/>
      <c r="G305" s="277"/>
      <c r="H305" s="277"/>
      <c r="I305" s="277"/>
      <c r="J305" s="277"/>
      <c r="K305" s="277"/>
      <c r="L305" s="277"/>
    </row>
    <row r="306">
      <c r="A306" s="276"/>
      <c r="B306" s="276"/>
      <c r="C306" s="276"/>
      <c r="D306" s="277"/>
      <c r="E306" s="277"/>
      <c r="F306" s="277"/>
      <c r="G306" s="277"/>
      <c r="H306" s="277"/>
      <c r="I306" s="277"/>
      <c r="J306" s="277"/>
      <c r="K306" s="277"/>
      <c r="L306" s="277"/>
    </row>
    <row r="307">
      <c r="A307" s="276"/>
      <c r="B307" s="276"/>
      <c r="C307" s="276"/>
      <c r="D307" s="277"/>
      <c r="E307" s="277"/>
      <c r="F307" s="277"/>
      <c r="G307" s="277"/>
      <c r="H307" s="277"/>
      <c r="I307" s="277"/>
      <c r="J307" s="277"/>
      <c r="K307" s="277"/>
      <c r="L307" s="277"/>
    </row>
    <row r="308">
      <c r="A308" s="276"/>
      <c r="B308" s="276"/>
      <c r="C308" s="276"/>
      <c r="D308" s="277"/>
      <c r="E308" s="277"/>
      <c r="F308" s="277"/>
      <c r="G308" s="277"/>
      <c r="H308" s="277"/>
      <c r="I308" s="277"/>
      <c r="J308" s="277"/>
      <c r="K308" s="277"/>
      <c r="L308" s="277"/>
    </row>
    <row r="309">
      <c r="A309" s="276"/>
      <c r="B309" s="276"/>
      <c r="C309" s="276"/>
      <c r="D309" s="277"/>
      <c r="E309" s="277"/>
      <c r="F309" s="277"/>
      <c r="G309" s="277"/>
      <c r="H309" s="277"/>
      <c r="I309" s="277"/>
      <c r="J309" s="277"/>
      <c r="K309" s="277"/>
      <c r="L309" s="277"/>
    </row>
    <row r="310">
      <c r="A310" s="276"/>
      <c r="B310" s="276"/>
      <c r="C310" s="276"/>
      <c r="D310" s="277"/>
      <c r="E310" s="277"/>
      <c r="F310" s="277"/>
      <c r="G310" s="277"/>
      <c r="H310" s="277"/>
      <c r="I310" s="277"/>
      <c r="J310" s="277"/>
      <c r="K310" s="277"/>
      <c r="L310" s="277"/>
    </row>
    <row r="311">
      <c r="A311" s="276"/>
      <c r="B311" s="276"/>
      <c r="C311" s="276"/>
      <c r="D311" s="277"/>
      <c r="E311" s="277"/>
      <c r="F311" s="277"/>
      <c r="G311" s="277"/>
      <c r="H311" s="277"/>
      <c r="I311" s="277"/>
      <c r="J311" s="277"/>
      <c r="K311" s="277"/>
      <c r="L311" s="277"/>
    </row>
    <row r="312">
      <c r="A312" s="276"/>
      <c r="B312" s="276"/>
      <c r="C312" s="276"/>
      <c r="D312" s="277"/>
      <c r="E312" s="277"/>
      <c r="F312" s="277"/>
      <c r="G312" s="277"/>
      <c r="H312" s="277"/>
      <c r="I312" s="277"/>
      <c r="J312" s="277"/>
      <c r="K312" s="277"/>
      <c r="L312" s="277"/>
    </row>
    <row r="313">
      <c r="A313" s="276"/>
      <c r="B313" s="276"/>
      <c r="C313" s="276"/>
      <c r="D313" s="277"/>
      <c r="E313" s="277"/>
      <c r="F313" s="277"/>
      <c r="G313" s="277"/>
      <c r="H313" s="277"/>
      <c r="I313" s="277"/>
      <c r="J313" s="277"/>
      <c r="K313" s="277"/>
      <c r="L313" s="277"/>
    </row>
    <row r="314">
      <c r="A314" s="276"/>
      <c r="B314" s="276"/>
      <c r="C314" s="276"/>
      <c r="D314" s="277"/>
      <c r="E314" s="277"/>
      <c r="F314" s="277"/>
      <c r="G314" s="277"/>
      <c r="H314" s="277"/>
      <c r="I314" s="277"/>
      <c r="J314" s="277"/>
      <c r="K314" s="277"/>
      <c r="L314" s="277"/>
    </row>
    <row r="315">
      <c r="A315" s="276"/>
      <c r="B315" s="276"/>
      <c r="C315" s="276"/>
      <c r="D315" s="277"/>
      <c r="E315" s="277"/>
      <c r="F315" s="277"/>
      <c r="G315" s="277"/>
      <c r="H315" s="277"/>
      <c r="I315" s="277"/>
      <c r="J315" s="277"/>
      <c r="K315" s="277"/>
      <c r="L315" s="277"/>
    </row>
    <row r="316">
      <c r="A316" s="276"/>
      <c r="B316" s="276"/>
      <c r="C316" s="276"/>
      <c r="D316" s="277"/>
      <c r="E316" s="277"/>
      <c r="F316" s="277"/>
      <c r="G316" s="277"/>
      <c r="H316" s="277"/>
      <c r="I316" s="277"/>
      <c r="J316" s="277"/>
      <c r="K316" s="277"/>
      <c r="L316" s="277"/>
    </row>
    <row r="317">
      <c r="A317" s="276"/>
      <c r="B317" s="276"/>
      <c r="C317" s="276"/>
      <c r="D317" s="277"/>
      <c r="E317" s="277"/>
      <c r="F317" s="277"/>
      <c r="G317" s="277"/>
      <c r="H317" s="277"/>
      <c r="I317" s="277"/>
      <c r="J317" s="277"/>
      <c r="K317" s="277"/>
      <c r="L317" s="277"/>
    </row>
    <row r="318">
      <c r="A318" s="276"/>
      <c r="B318" s="276"/>
      <c r="C318" s="276"/>
      <c r="D318" s="277"/>
      <c r="E318" s="277"/>
      <c r="F318" s="277"/>
      <c r="G318" s="277"/>
      <c r="H318" s="277"/>
      <c r="I318" s="277"/>
      <c r="J318" s="277"/>
      <c r="K318" s="277"/>
      <c r="L318" s="277"/>
    </row>
    <row r="319">
      <c r="A319" s="276"/>
      <c r="B319" s="276"/>
      <c r="C319" s="276"/>
      <c r="D319" s="277"/>
      <c r="E319" s="277"/>
      <c r="F319" s="277"/>
      <c r="G319" s="277"/>
      <c r="H319" s="277"/>
      <c r="I319" s="277"/>
      <c r="J319" s="277"/>
      <c r="K319" s="277"/>
      <c r="L319" s="277"/>
    </row>
    <row r="320">
      <c r="A320" s="276"/>
      <c r="B320" s="276"/>
      <c r="C320" s="276"/>
      <c r="D320" s="277"/>
      <c r="E320" s="277"/>
      <c r="F320" s="277"/>
      <c r="G320" s="277"/>
      <c r="H320" s="277"/>
      <c r="I320" s="277"/>
      <c r="J320" s="277"/>
      <c r="K320" s="277"/>
      <c r="L320" s="277"/>
    </row>
    <row r="321">
      <c r="A321" s="276"/>
      <c r="B321" s="276"/>
      <c r="C321" s="276"/>
      <c r="D321" s="277"/>
      <c r="E321" s="277"/>
      <c r="F321" s="277"/>
      <c r="G321" s="277"/>
      <c r="H321" s="277"/>
      <c r="I321" s="277"/>
      <c r="J321" s="277"/>
      <c r="K321" s="277"/>
      <c r="L321" s="277"/>
    </row>
    <row r="322">
      <c r="A322" s="276"/>
      <c r="B322" s="276"/>
      <c r="C322" s="276"/>
      <c r="D322" s="277"/>
      <c r="E322" s="277"/>
      <c r="F322" s="277"/>
      <c r="G322" s="277"/>
      <c r="H322" s="277"/>
      <c r="I322" s="277"/>
      <c r="J322" s="277"/>
      <c r="K322" s="277"/>
      <c r="L322" s="277"/>
    </row>
    <row r="323">
      <c r="A323" s="276"/>
      <c r="B323" s="276"/>
      <c r="C323" s="276"/>
      <c r="D323" s="277"/>
      <c r="E323" s="277"/>
      <c r="F323" s="277"/>
      <c r="G323" s="277"/>
      <c r="H323" s="277"/>
      <c r="I323" s="277"/>
      <c r="J323" s="277"/>
      <c r="K323" s="277"/>
      <c r="L323" s="277"/>
    </row>
    <row r="324">
      <c r="A324" s="276"/>
      <c r="B324" s="276"/>
      <c r="C324" s="276"/>
      <c r="D324" s="277"/>
      <c r="E324" s="277"/>
      <c r="F324" s="277"/>
      <c r="G324" s="277"/>
      <c r="H324" s="277"/>
      <c r="I324" s="277"/>
      <c r="J324" s="277"/>
      <c r="K324" s="277"/>
      <c r="L324" s="277"/>
    </row>
    <row r="325">
      <c r="A325" s="276"/>
      <c r="B325" s="276"/>
      <c r="C325" s="276"/>
      <c r="D325" s="277"/>
      <c r="E325" s="277"/>
      <c r="F325" s="277"/>
      <c r="G325" s="277"/>
      <c r="H325" s="277"/>
      <c r="I325" s="277"/>
      <c r="J325" s="277"/>
      <c r="K325" s="277"/>
      <c r="L325" s="277"/>
    </row>
    <row r="326">
      <c r="A326" s="276"/>
      <c r="B326" s="276"/>
      <c r="C326" s="276"/>
      <c r="D326" s="277"/>
      <c r="E326" s="277"/>
      <c r="F326" s="277"/>
      <c r="G326" s="277"/>
      <c r="H326" s="277"/>
      <c r="I326" s="277"/>
      <c r="J326" s="277"/>
      <c r="K326" s="277"/>
      <c r="L326" s="277"/>
    </row>
    <row r="327">
      <c r="A327" s="276"/>
      <c r="B327" s="276"/>
      <c r="C327" s="276"/>
      <c r="D327" s="277"/>
      <c r="E327" s="277"/>
      <c r="F327" s="277"/>
      <c r="G327" s="277"/>
      <c r="H327" s="277"/>
      <c r="I327" s="277"/>
      <c r="J327" s="277"/>
      <c r="K327" s="277"/>
      <c r="L327" s="277"/>
    </row>
    <row r="328">
      <c r="A328" s="276"/>
      <c r="B328" s="276"/>
      <c r="C328" s="276"/>
      <c r="D328" s="277"/>
      <c r="E328" s="277"/>
      <c r="F328" s="277"/>
      <c r="G328" s="277"/>
      <c r="H328" s="277"/>
      <c r="I328" s="277"/>
      <c r="J328" s="277"/>
      <c r="K328" s="277"/>
      <c r="L328" s="277"/>
    </row>
    <row r="329">
      <c r="A329" s="276"/>
      <c r="B329" s="276"/>
      <c r="C329" s="276"/>
      <c r="D329" s="277"/>
      <c r="E329" s="277"/>
      <c r="F329" s="277"/>
      <c r="G329" s="277"/>
      <c r="H329" s="277"/>
      <c r="I329" s="277"/>
      <c r="J329" s="277"/>
      <c r="K329" s="277"/>
      <c r="L329" s="277"/>
    </row>
    <row r="330">
      <c r="A330" s="276"/>
      <c r="B330" s="276"/>
      <c r="C330" s="276"/>
      <c r="D330" s="277"/>
      <c r="E330" s="277"/>
      <c r="F330" s="277"/>
      <c r="G330" s="277"/>
      <c r="H330" s="277"/>
      <c r="I330" s="277"/>
      <c r="J330" s="277"/>
      <c r="K330" s="277"/>
      <c r="L330" s="277"/>
    </row>
    <row r="331">
      <c r="A331" s="276"/>
      <c r="B331" s="276"/>
      <c r="C331" s="276"/>
      <c r="D331" s="277"/>
      <c r="E331" s="277"/>
      <c r="F331" s="277"/>
      <c r="G331" s="277"/>
      <c r="H331" s="277"/>
      <c r="I331" s="277"/>
      <c r="J331" s="277"/>
      <c r="K331" s="277"/>
      <c r="L331" s="277"/>
    </row>
    <row r="332">
      <c r="A332" s="276"/>
      <c r="B332" s="276"/>
      <c r="C332" s="276"/>
      <c r="D332" s="277"/>
      <c r="E332" s="277"/>
      <c r="F332" s="277"/>
      <c r="G332" s="277"/>
      <c r="H332" s="277"/>
      <c r="I332" s="277"/>
      <c r="J332" s="277"/>
      <c r="K332" s="277"/>
      <c r="L332" s="277"/>
    </row>
    <row r="333">
      <c r="A333" s="276"/>
      <c r="B333" s="276"/>
      <c r="C333" s="276"/>
      <c r="D333" s="277"/>
      <c r="E333" s="277"/>
      <c r="F333" s="277"/>
      <c r="G333" s="277"/>
      <c r="H333" s="277"/>
      <c r="I333" s="277"/>
      <c r="J333" s="277"/>
      <c r="K333" s="277"/>
      <c r="L333" s="277"/>
    </row>
    <row r="334">
      <c r="A334" s="276"/>
      <c r="B334" s="276"/>
      <c r="C334" s="276"/>
      <c r="D334" s="277"/>
      <c r="E334" s="277"/>
      <c r="F334" s="277"/>
      <c r="G334" s="277"/>
      <c r="H334" s="277"/>
      <c r="I334" s="277"/>
      <c r="J334" s="277"/>
      <c r="K334" s="277"/>
      <c r="L334" s="277"/>
    </row>
    <row r="335">
      <c r="A335" s="276"/>
      <c r="B335" s="276"/>
      <c r="C335" s="276"/>
      <c r="D335" s="277"/>
      <c r="E335" s="277"/>
      <c r="F335" s="277"/>
      <c r="G335" s="277"/>
      <c r="H335" s="277"/>
      <c r="I335" s="277"/>
      <c r="J335" s="277"/>
      <c r="K335" s="277"/>
      <c r="L335" s="277"/>
    </row>
    <row r="336">
      <c r="A336" s="276"/>
      <c r="B336" s="276"/>
      <c r="C336" s="276"/>
      <c r="D336" s="277"/>
      <c r="E336" s="277"/>
      <c r="F336" s="277"/>
      <c r="G336" s="277"/>
      <c r="H336" s="277"/>
      <c r="I336" s="277"/>
      <c r="J336" s="277"/>
      <c r="K336" s="277"/>
      <c r="L336" s="277"/>
    </row>
    <row r="337">
      <c r="A337" s="276"/>
      <c r="B337" s="276"/>
      <c r="C337" s="276"/>
      <c r="D337" s="277"/>
      <c r="E337" s="277"/>
      <c r="F337" s="277"/>
      <c r="G337" s="277"/>
      <c r="H337" s="277"/>
      <c r="I337" s="277"/>
      <c r="J337" s="277"/>
      <c r="K337" s="277"/>
      <c r="L337" s="277"/>
    </row>
    <row r="338">
      <c r="A338" s="276"/>
      <c r="B338" s="276"/>
      <c r="C338" s="276"/>
      <c r="D338" s="277"/>
      <c r="E338" s="277"/>
      <c r="F338" s="277"/>
      <c r="G338" s="277"/>
      <c r="H338" s="277"/>
      <c r="I338" s="277"/>
      <c r="J338" s="277"/>
      <c r="K338" s="277"/>
      <c r="L338" s="277"/>
    </row>
    <row r="339">
      <c r="A339" s="276"/>
      <c r="B339" s="276"/>
      <c r="C339" s="276"/>
      <c r="D339" s="277"/>
      <c r="E339" s="277"/>
      <c r="F339" s="277"/>
      <c r="G339" s="277"/>
      <c r="H339" s="277"/>
      <c r="I339" s="277"/>
      <c r="J339" s="277"/>
      <c r="K339" s="277"/>
      <c r="L339" s="277"/>
    </row>
    <row r="340">
      <c r="A340" s="276"/>
      <c r="B340" s="276"/>
      <c r="C340" s="276"/>
      <c r="D340" s="277"/>
      <c r="E340" s="277"/>
      <c r="F340" s="277"/>
      <c r="G340" s="277"/>
      <c r="H340" s="277"/>
      <c r="I340" s="277"/>
      <c r="J340" s="277"/>
      <c r="K340" s="277"/>
      <c r="L340" s="277"/>
    </row>
    <row r="341">
      <c r="A341" s="276"/>
      <c r="B341" s="276"/>
      <c r="C341" s="276"/>
      <c r="D341" s="277"/>
      <c r="E341" s="277"/>
      <c r="F341" s="277"/>
      <c r="G341" s="277"/>
      <c r="H341" s="277"/>
      <c r="I341" s="277"/>
      <c r="J341" s="277"/>
      <c r="K341" s="277"/>
      <c r="L341" s="277"/>
    </row>
    <row r="342">
      <c r="A342" s="276"/>
      <c r="B342" s="276"/>
      <c r="C342" s="276"/>
      <c r="D342" s="277"/>
      <c r="E342" s="277"/>
      <c r="F342" s="277"/>
      <c r="G342" s="277"/>
      <c r="H342" s="277"/>
      <c r="I342" s="277"/>
      <c r="J342" s="277"/>
      <c r="K342" s="277"/>
      <c r="L342" s="277"/>
    </row>
    <row r="343">
      <c r="A343" s="276"/>
      <c r="B343" s="276"/>
      <c r="C343" s="276"/>
      <c r="D343" s="277"/>
      <c r="E343" s="277"/>
      <c r="F343" s="277"/>
      <c r="G343" s="277"/>
      <c r="H343" s="277"/>
      <c r="I343" s="277"/>
      <c r="J343" s="277"/>
      <c r="K343" s="277"/>
      <c r="L343" s="277"/>
    </row>
    <row r="344">
      <c r="A344" s="276"/>
      <c r="B344" s="276"/>
      <c r="C344" s="276"/>
      <c r="D344" s="277"/>
      <c r="E344" s="277"/>
      <c r="F344" s="277"/>
      <c r="G344" s="277"/>
      <c r="H344" s="277"/>
      <c r="I344" s="277"/>
      <c r="J344" s="277"/>
      <c r="K344" s="277"/>
      <c r="L344" s="277"/>
    </row>
    <row r="345">
      <c r="A345" s="276"/>
      <c r="B345" s="276"/>
      <c r="C345" s="276"/>
      <c r="D345" s="277"/>
      <c r="E345" s="277"/>
      <c r="F345" s="277"/>
      <c r="G345" s="277"/>
      <c r="H345" s="277"/>
      <c r="I345" s="277"/>
      <c r="J345" s="277"/>
      <c r="K345" s="277"/>
      <c r="L345" s="277"/>
    </row>
    <row r="346">
      <c r="A346" s="276"/>
      <c r="B346" s="276"/>
      <c r="C346" s="276"/>
      <c r="D346" s="277"/>
      <c r="E346" s="277"/>
      <c r="F346" s="277"/>
      <c r="G346" s="277"/>
      <c r="H346" s="277"/>
      <c r="I346" s="277"/>
      <c r="J346" s="277"/>
      <c r="K346" s="277"/>
      <c r="L346" s="277"/>
    </row>
    <row r="347">
      <c r="A347" s="276"/>
      <c r="B347" s="276"/>
      <c r="C347" s="276"/>
      <c r="D347" s="277"/>
      <c r="E347" s="277"/>
      <c r="F347" s="277"/>
      <c r="G347" s="277"/>
      <c r="H347" s="277"/>
      <c r="I347" s="277"/>
      <c r="J347" s="277"/>
      <c r="K347" s="277"/>
      <c r="L347" s="277"/>
    </row>
    <row r="348">
      <c r="A348" s="276"/>
      <c r="B348" s="276"/>
      <c r="C348" s="276"/>
      <c r="D348" s="277"/>
      <c r="E348" s="277"/>
      <c r="F348" s="277"/>
      <c r="G348" s="277"/>
      <c r="H348" s="277"/>
      <c r="I348" s="277"/>
      <c r="J348" s="277"/>
      <c r="K348" s="277"/>
      <c r="L348" s="277"/>
    </row>
    <row r="349">
      <c r="A349" s="276"/>
      <c r="B349" s="276"/>
      <c r="C349" s="276"/>
      <c r="D349" s="277"/>
      <c r="E349" s="277"/>
      <c r="F349" s="277"/>
      <c r="G349" s="277"/>
      <c r="H349" s="277"/>
      <c r="I349" s="277"/>
      <c r="J349" s="277"/>
      <c r="K349" s="277"/>
      <c r="L349" s="277"/>
    </row>
    <row r="350">
      <c r="A350" s="276"/>
      <c r="B350" s="276"/>
      <c r="C350" s="276"/>
      <c r="D350" s="277"/>
      <c r="E350" s="277"/>
      <c r="F350" s="277"/>
      <c r="G350" s="277"/>
      <c r="H350" s="277"/>
      <c r="I350" s="277"/>
      <c r="J350" s="277"/>
      <c r="K350" s="277"/>
      <c r="L350" s="277"/>
    </row>
    <row r="351">
      <c r="A351" s="276"/>
      <c r="B351" s="276"/>
      <c r="C351" s="276"/>
      <c r="D351" s="277"/>
      <c r="E351" s="277"/>
      <c r="F351" s="277"/>
      <c r="G351" s="277"/>
      <c r="H351" s="277"/>
      <c r="I351" s="277"/>
      <c r="J351" s="277"/>
      <c r="K351" s="277"/>
      <c r="L351" s="277"/>
    </row>
    <row r="352">
      <c r="A352" s="276"/>
      <c r="B352" s="276"/>
      <c r="C352" s="276"/>
      <c r="D352" s="277"/>
      <c r="E352" s="277"/>
      <c r="F352" s="277"/>
      <c r="G352" s="277"/>
      <c r="H352" s="277"/>
      <c r="I352" s="277"/>
      <c r="J352" s="277"/>
      <c r="K352" s="277"/>
      <c r="L352" s="277"/>
    </row>
    <row r="353">
      <c r="A353" s="276"/>
      <c r="B353" s="276"/>
      <c r="C353" s="276"/>
      <c r="D353" s="277"/>
      <c r="E353" s="277"/>
      <c r="F353" s="277"/>
      <c r="G353" s="277"/>
      <c r="H353" s="277"/>
      <c r="I353" s="277"/>
      <c r="J353" s="277"/>
      <c r="K353" s="277"/>
      <c r="L353" s="277"/>
    </row>
    <row r="354">
      <c r="A354" s="276"/>
      <c r="B354" s="276"/>
      <c r="C354" s="276"/>
      <c r="D354" s="277"/>
      <c r="E354" s="277"/>
      <c r="F354" s="277"/>
      <c r="G354" s="277"/>
      <c r="H354" s="277"/>
      <c r="I354" s="277"/>
      <c r="J354" s="277"/>
      <c r="K354" s="277"/>
      <c r="L354" s="277"/>
    </row>
    <row r="355">
      <c r="A355" s="276"/>
      <c r="B355" s="276"/>
      <c r="C355" s="276"/>
      <c r="D355" s="277"/>
      <c r="E355" s="277"/>
      <c r="F355" s="277"/>
      <c r="G355" s="277"/>
      <c r="H355" s="277"/>
      <c r="I355" s="277"/>
      <c r="J355" s="277"/>
      <c r="K355" s="277"/>
      <c r="L355" s="277"/>
    </row>
    <row r="356">
      <c r="A356" s="276"/>
      <c r="B356" s="276"/>
      <c r="C356" s="276"/>
      <c r="D356" s="277"/>
      <c r="E356" s="277"/>
      <c r="F356" s="277"/>
      <c r="G356" s="277"/>
      <c r="H356" s="277"/>
      <c r="I356" s="277"/>
      <c r="J356" s="277"/>
      <c r="K356" s="277"/>
      <c r="L356" s="277"/>
    </row>
    <row r="357">
      <c r="A357" s="276"/>
      <c r="B357" s="276"/>
      <c r="C357" s="276"/>
      <c r="D357" s="277"/>
      <c r="E357" s="277"/>
      <c r="F357" s="277"/>
      <c r="G357" s="277"/>
      <c r="H357" s="277"/>
      <c r="I357" s="277"/>
      <c r="J357" s="277"/>
      <c r="K357" s="277"/>
      <c r="L357" s="277"/>
    </row>
    <row r="358">
      <c r="A358" s="276"/>
      <c r="B358" s="276"/>
      <c r="C358" s="276"/>
      <c r="D358" s="277"/>
      <c r="E358" s="277"/>
      <c r="F358" s="277"/>
      <c r="G358" s="277"/>
      <c r="H358" s="277"/>
      <c r="I358" s="277"/>
      <c r="J358" s="277"/>
      <c r="K358" s="277"/>
      <c r="L358" s="277"/>
    </row>
    <row r="359">
      <c r="A359" s="276"/>
      <c r="B359" s="276"/>
      <c r="C359" s="276"/>
      <c r="D359" s="277"/>
      <c r="E359" s="277"/>
      <c r="F359" s="277"/>
      <c r="G359" s="277"/>
      <c r="H359" s="277"/>
      <c r="I359" s="277"/>
      <c r="J359" s="277"/>
      <c r="K359" s="277"/>
      <c r="L359" s="277"/>
    </row>
    <row r="360">
      <c r="A360" s="276"/>
      <c r="B360" s="276"/>
      <c r="C360" s="276"/>
      <c r="D360" s="277"/>
      <c r="E360" s="277"/>
      <c r="F360" s="277"/>
      <c r="G360" s="277"/>
      <c r="H360" s="277"/>
      <c r="I360" s="277"/>
      <c r="J360" s="277"/>
      <c r="K360" s="277"/>
      <c r="L360" s="277"/>
    </row>
    <row r="361">
      <c r="A361" s="276"/>
      <c r="B361" s="276"/>
      <c r="C361" s="276"/>
      <c r="D361" s="277"/>
      <c r="E361" s="277"/>
      <c r="F361" s="277"/>
      <c r="G361" s="277"/>
      <c r="H361" s="277"/>
      <c r="I361" s="277"/>
      <c r="J361" s="277"/>
      <c r="K361" s="277"/>
      <c r="L361" s="277"/>
    </row>
    <row r="362">
      <c r="A362" s="276"/>
      <c r="B362" s="276"/>
      <c r="C362" s="276"/>
      <c r="D362" s="277"/>
      <c r="E362" s="277"/>
      <c r="F362" s="277"/>
      <c r="G362" s="277"/>
      <c r="H362" s="277"/>
      <c r="I362" s="277"/>
      <c r="J362" s="277"/>
      <c r="K362" s="277"/>
      <c r="L362" s="277"/>
    </row>
    <row r="363">
      <c r="A363" s="276"/>
      <c r="B363" s="276"/>
      <c r="C363" s="276"/>
      <c r="D363" s="277"/>
      <c r="E363" s="277"/>
      <c r="F363" s="277"/>
      <c r="G363" s="277"/>
      <c r="H363" s="277"/>
      <c r="I363" s="277"/>
      <c r="J363" s="277"/>
      <c r="K363" s="277"/>
      <c r="L363" s="277"/>
    </row>
    <row r="364">
      <c r="A364" s="276"/>
      <c r="B364" s="276"/>
      <c r="C364" s="276"/>
      <c r="D364" s="277"/>
      <c r="E364" s="277"/>
      <c r="F364" s="277"/>
      <c r="G364" s="277"/>
      <c r="H364" s="277"/>
      <c r="I364" s="277"/>
      <c r="J364" s="277"/>
      <c r="K364" s="277"/>
      <c r="L364" s="277"/>
    </row>
    <row r="365">
      <c r="A365" s="276"/>
      <c r="B365" s="276"/>
      <c r="C365" s="276"/>
      <c r="D365" s="277"/>
      <c r="E365" s="277"/>
      <c r="F365" s="277"/>
      <c r="G365" s="277"/>
      <c r="H365" s="277"/>
      <c r="I365" s="277"/>
      <c r="J365" s="277"/>
      <c r="K365" s="277"/>
      <c r="L365" s="277"/>
    </row>
    <row r="366">
      <c r="A366" s="276"/>
      <c r="B366" s="276"/>
      <c r="C366" s="276"/>
      <c r="D366" s="277"/>
      <c r="E366" s="277"/>
      <c r="F366" s="277"/>
      <c r="G366" s="277"/>
      <c r="H366" s="277"/>
      <c r="I366" s="277"/>
      <c r="J366" s="277"/>
      <c r="K366" s="277"/>
      <c r="L366" s="277"/>
    </row>
    <row r="367">
      <c r="A367" s="276"/>
      <c r="B367" s="276"/>
      <c r="C367" s="276"/>
      <c r="D367" s="277"/>
      <c r="E367" s="277"/>
      <c r="F367" s="277"/>
      <c r="G367" s="277"/>
      <c r="H367" s="277"/>
      <c r="I367" s="277"/>
      <c r="J367" s="277"/>
      <c r="K367" s="277"/>
      <c r="L367" s="277"/>
    </row>
    <row r="368">
      <c r="A368" s="276"/>
      <c r="B368" s="276"/>
      <c r="C368" s="276"/>
      <c r="D368" s="277"/>
      <c r="E368" s="277"/>
      <c r="F368" s="277"/>
      <c r="G368" s="277"/>
      <c r="H368" s="277"/>
      <c r="I368" s="277"/>
      <c r="J368" s="277"/>
      <c r="K368" s="277"/>
      <c r="L368" s="277"/>
    </row>
    <row r="369">
      <c r="A369" s="276"/>
      <c r="B369" s="276"/>
      <c r="C369" s="276"/>
      <c r="D369" s="277"/>
      <c r="E369" s="277"/>
      <c r="F369" s="277"/>
      <c r="G369" s="277"/>
      <c r="H369" s="277"/>
      <c r="I369" s="277"/>
      <c r="J369" s="277"/>
      <c r="K369" s="277"/>
      <c r="L369" s="277"/>
    </row>
    <row r="370">
      <c r="A370" s="276"/>
      <c r="B370" s="276"/>
      <c r="C370" s="276"/>
      <c r="D370" s="277"/>
      <c r="E370" s="277"/>
      <c r="F370" s="277"/>
      <c r="G370" s="277"/>
      <c r="H370" s="277"/>
      <c r="I370" s="277"/>
      <c r="J370" s="277"/>
      <c r="K370" s="277"/>
      <c r="L370" s="277"/>
    </row>
    <row r="371">
      <c r="A371" s="276"/>
      <c r="B371" s="276"/>
      <c r="C371" s="276"/>
      <c r="D371" s="277"/>
      <c r="E371" s="277"/>
      <c r="F371" s="277"/>
      <c r="G371" s="277"/>
      <c r="H371" s="277"/>
      <c r="I371" s="277"/>
      <c r="J371" s="277"/>
      <c r="K371" s="277"/>
      <c r="L371" s="277"/>
    </row>
    <row r="372">
      <c r="A372" s="276"/>
      <c r="B372" s="276"/>
      <c r="C372" s="276"/>
      <c r="D372" s="277"/>
      <c r="E372" s="277"/>
      <c r="F372" s="277"/>
      <c r="G372" s="277"/>
      <c r="H372" s="277"/>
      <c r="I372" s="277"/>
      <c r="J372" s="277"/>
      <c r="K372" s="277"/>
      <c r="L372" s="277"/>
    </row>
    <row r="373">
      <c r="A373" s="276"/>
      <c r="B373" s="276"/>
      <c r="C373" s="276"/>
      <c r="D373" s="277"/>
      <c r="E373" s="277"/>
      <c r="F373" s="277"/>
      <c r="G373" s="277"/>
      <c r="H373" s="277"/>
      <c r="I373" s="277"/>
      <c r="J373" s="277"/>
      <c r="K373" s="277"/>
      <c r="L373" s="277"/>
    </row>
    <row r="374">
      <c r="A374" s="276"/>
      <c r="B374" s="276"/>
      <c r="C374" s="276"/>
      <c r="D374" s="277"/>
      <c r="E374" s="277"/>
      <c r="F374" s="277"/>
      <c r="G374" s="277"/>
      <c r="H374" s="277"/>
      <c r="I374" s="277"/>
      <c r="J374" s="277"/>
      <c r="K374" s="277"/>
      <c r="L374" s="277"/>
    </row>
    <row r="375">
      <c r="A375" s="276"/>
      <c r="B375" s="276"/>
      <c r="C375" s="276"/>
      <c r="D375" s="277"/>
      <c r="E375" s="277"/>
      <c r="F375" s="277"/>
      <c r="G375" s="277"/>
      <c r="H375" s="277"/>
      <c r="I375" s="277"/>
      <c r="J375" s="277"/>
      <c r="K375" s="277"/>
      <c r="L375" s="277"/>
    </row>
    <row r="376">
      <c r="A376" s="276"/>
      <c r="B376" s="276"/>
      <c r="C376" s="276"/>
      <c r="D376" s="277"/>
      <c r="E376" s="277"/>
      <c r="F376" s="277"/>
      <c r="G376" s="277"/>
      <c r="H376" s="277"/>
      <c r="I376" s="277"/>
      <c r="J376" s="277"/>
      <c r="K376" s="277"/>
      <c r="L376" s="277"/>
    </row>
    <row r="377">
      <c r="A377" s="276"/>
      <c r="B377" s="276"/>
      <c r="C377" s="276"/>
      <c r="D377" s="277"/>
      <c r="E377" s="277"/>
      <c r="F377" s="277"/>
      <c r="G377" s="277"/>
      <c r="H377" s="277"/>
      <c r="I377" s="277"/>
      <c r="J377" s="277"/>
      <c r="K377" s="277"/>
      <c r="L377" s="277"/>
    </row>
    <row r="378">
      <c r="A378" s="276"/>
      <c r="B378" s="276"/>
      <c r="C378" s="276"/>
      <c r="D378" s="277"/>
      <c r="E378" s="277"/>
      <c r="F378" s="277"/>
      <c r="G378" s="277"/>
      <c r="H378" s="277"/>
      <c r="I378" s="277"/>
      <c r="J378" s="277"/>
      <c r="K378" s="277"/>
      <c r="L378" s="277"/>
    </row>
    <row r="379">
      <c r="A379" s="276"/>
      <c r="B379" s="276"/>
      <c r="C379" s="276"/>
      <c r="D379" s="277"/>
      <c r="E379" s="277"/>
      <c r="F379" s="277"/>
      <c r="G379" s="277"/>
      <c r="H379" s="277"/>
      <c r="I379" s="277"/>
      <c r="J379" s="277"/>
      <c r="K379" s="277"/>
      <c r="L379" s="277"/>
    </row>
    <row r="380">
      <c r="A380" s="276"/>
      <c r="B380" s="276"/>
      <c r="C380" s="276"/>
      <c r="D380" s="277"/>
      <c r="E380" s="277"/>
      <c r="F380" s="277"/>
      <c r="G380" s="277"/>
      <c r="H380" s="277"/>
      <c r="I380" s="277"/>
      <c r="J380" s="277"/>
      <c r="K380" s="277"/>
      <c r="L380" s="277"/>
    </row>
    <row r="381">
      <c r="A381" s="276"/>
      <c r="B381" s="276"/>
      <c r="C381" s="276"/>
      <c r="D381" s="277"/>
      <c r="E381" s="277"/>
      <c r="F381" s="277"/>
      <c r="G381" s="277"/>
      <c r="H381" s="277"/>
      <c r="I381" s="277"/>
      <c r="J381" s="277"/>
      <c r="K381" s="277"/>
      <c r="L381" s="277"/>
    </row>
    <row r="382">
      <c r="A382" s="276"/>
      <c r="B382" s="276"/>
      <c r="C382" s="276"/>
      <c r="D382" s="277"/>
      <c r="E382" s="277"/>
      <c r="F382" s="277"/>
      <c r="G382" s="277"/>
      <c r="H382" s="277"/>
      <c r="I382" s="277"/>
      <c r="J382" s="277"/>
      <c r="K382" s="277"/>
      <c r="L382" s="277"/>
    </row>
    <row r="383">
      <c r="A383" s="276"/>
      <c r="B383" s="276"/>
      <c r="C383" s="276"/>
      <c r="D383" s="277"/>
      <c r="E383" s="277"/>
      <c r="F383" s="277"/>
      <c r="G383" s="277"/>
      <c r="H383" s="277"/>
      <c r="I383" s="277"/>
      <c r="J383" s="277"/>
      <c r="K383" s="277"/>
      <c r="L383" s="277"/>
    </row>
    <row r="384">
      <c r="A384" s="276"/>
      <c r="B384" s="276"/>
      <c r="C384" s="276"/>
      <c r="D384" s="277"/>
      <c r="E384" s="277"/>
      <c r="F384" s="277"/>
      <c r="G384" s="277"/>
      <c r="H384" s="277"/>
      <c r="I384" s="277"/>
      <c r="J384" s="277"/>
      <c r="K384" s="277"/>
      <c r="L384" s="277"/>
    </row>
    <row r="385">
      <c r="A385" s="276"/>
      <c r="B385" s="276"/>
      <c r="C385" s="276"/>
      <c r="D385" s="277"/>
      <c r="E385" s="277"/>
      <c r="F385" s="277"/>
      <c r="G385" s="277"/>
      <c r="H385" s="277"/>
      <c r="I385" s="277"/>
      <c r="J385" s="277"/>
      <c r="K385" s="277"/>
      <c r="L385" s="277"/>
    </row>
    <row r="386">
      <c r="A386" s="276"/>
      <c r="B386" s="276"/>
      <c r="C386" s="276"/>
      <c r="D386" s="277"/>
      <c r="E386" s="277"/>
      <c r="F386" s="277"/>
      <c r="G386" s="277"/>
      <c r="H386" s="277"/>
      <c r="I386" s="277"/>
      <c r="J386" s="277"/>
      <c r="K386" s="277"/>
      <c r="L386" s="277"/>
    </row>
    <row r="387">
      <c r="A387" s="276"/>
      <c r="B387" s="276"/>
      <c r="C387" s="276"/>
      <c r="D387" s="277"/>
      <c r="E387" s="277"/>
      <c r="F387" s="277"/>
      <c r="G387" s="277"/>
      <c r="H387" s="277"/>
      <c r="I387" s="277"/>
      <c r="J387" s="277"/>
      <c r="K387" s="277"/>
      <c r="L387" s="277"/>
    </row>
    <row r="388">
      <c r="A388" s="276"/>
      <c r="B388" s="276"/>
      <c r="C388" s="276"/>
      <c r="D388" s="277"/>
      <c r="E388" s="277"/>
      <c r="F388" s="277"/>
      <c r="G388" s="277"/>
      <c r="H388" s="277"/>
      <c r="I388" s="277"/>
      <c r="J388" s="277"/>
      <c r="K388" s="277"/>
      <c r="L388" s="277"/>
    </row>
    <row r="389">
      <c r="A389" s="276"/>
      <c r="B389" s="276"/>
      <c r="C389" s="276"/>
      <c r="D389" s="277"/>
      <c r="E389" s="277"/>
      <c r="F389" s="277"/>
      <c r="G389" s="277"/>
      <c r="H389" s="277"/>
      <c r="I389" s="277"/>
      <c r="J389" s="277"/>
      <c r="K389" s="277"/>
      <c r="L389" s="277"/>
    </row>
    <row r="390">
      <c r="A390" s="276"/>
      <c r="B390" s="276"/>
      <c r="C390" s="276"/>
      <c r="D390" s="277"/>
      <c r="E390" s="277"/>
      <c r="F390" s="277"/>
      <c r="G390" s="277"/>
      <c r="H390" s="277"/>
      <c r="I390" s="277"/>
      <c r="J390" s="277"/>
      <c r="K390" s="277"/>
      <c r="L390" s="277"/>
    </row>
    <row r="391">
      <c r="A391" s="276"/>
      <c r="B391" s="276"/>
      <c r="C391" s="276"/>
      <c r="D391" s="277"/>
      <c r="E391" s="277"/>
      <c r="F391" s="277"/>
      <c r="G391" s="277"/>
      <c r="H391" s="277"/>
      <c r="I391" s="277"/>
      <c r="J391" s="277"/>
      <c r="K391" s="277"/>
      <c r="L391" s="277"/>
    </row>
    <row r="392">
      <c r="A392" s="276"/>
      <c r="B392" s="276"/>
      <c r="C392" s="276"/>
      <c r="D392" s="277"/>
      <c r="E392" s="277"/>
      <c r="F392" s="277"/>
      <c r="G392" s="277"/>
      <c r="H392" s="277"/>
      <c r="I392" s="277"/>
      <c r="J392" s="277"/>
      <c r="K392" s="277"/>
      <c r="L392" s="277"/>
    </row>
    <row r="393">
      <c r="A393" s="276"/>
      <c r="B393" s="276"/>
      <c r="C393" s="276"/>
      <c r="D393" s="277"/>
      <c r="E393" s="277"/>
      <c r="F393" s="277"/>
      <c r="G393" s="277"/>
      <c r="H393" s="277"/>
      <c r="I393" s="277"/>
      <c r="J393" s="277"/>
      <c r="K393" s="277"/>
      <c r="L393" s="277"/>
    </row>
    <row r="394">
      <c r="A394" s="276"/>
      <c r="B394" s="276"/>
      <c r="C394" s="276"/>
      <c r="D394" s="277"/>
      <c r="E394" s="277"/>
      <c r="F394" s="277"/>
      <c r="G394" s="277"/>
      <c r="H394" s="277"/>
      <c r="I394" s="277"/>
      <c r="J394" s="277"/>
      <c r="K394" s="277"/>
      <c r="L394" s="277"/>
    </row>
    <row r="395">
      <c r="A395" s="276"/>
      <c r="B395" s="276"/>
      <c r="C395" s="276"/>
      <c r="D395" s="277"/>
      <c r="E395" s="277"/>
      <c r="F395" s="277"/>
      <c r="G395" s="277"/>
      <c r="H395" s="277"/>
      <c r="I395" s="277"/>
      <c r="J395" s="277"/>
      <c r="K395" s="277"/>
      <c r="L395" s="277"/>
    </row>
    <row r="396">
      <c r="A396" s="276"/>
      <c r="B396" s="276"/>
      <c r="C396" s="276"/>
      <c r="D396" s="277"/>
      <c r="E396" s="277"/>
      <c r="F396" s="277"/>
      <c r="G396" s="277"/>
      <c r="H396" s="277"/>
      <c r="I396" s="277"/>
      <c r="J396" s="277"/>
      <c r="K396" s="277"/>
      <c r="L396" s="277"/>
    </row>
    <row r="397">
      <c r="A397" s="276"/>
      <c r="B397" s="276"/>
      <c r="C397" s="276"/>
      <c r="D397" s="277"/>
      <c r="E397" s="277"/>
      <c r="F397" s="277"/>
      <c r="G397" s="277"/>
      <c r="H397" s="277"/>
      <c r="I397" s="277"/>
      <c r="J397" s="277"/>
      <c r="K397" s="277"/>
      <c r="L397" s="277"/>
    </row>
    <row r="398">
      <c r="A398" s="276"/>
      <c r="B398" s="276"/>
      <c r="C398" s="276"/>
      <c r="D398" s="277"/>
      <c r="E398" s="277"/>
      <c r="F398" s="277"/>
      <c r="G398" s="277"/>
      <c r="H398" s="277"/>
      <c r="I398" s="277"/>
      <c r="J398" s="277"/>
      <c r="K398" s="277"/>
      <c r="L398" s="277"/>
    </row>
    <row r="399">
      <c r="A399" s="276"/>
      <c r="B399" s="276"/>
      <c r="C399" s="276"/>
      <c r="D399" s="277"/>
      <c r="E399" s="277"/>
      <c r="F399" s="277"/>
      <c r="G399" s="277"/>
      <c r="H399" s="277"/>
      <c r="I399" s="277"/>
      <c r="J399" s="277"/>
      <c r="K399" s="277"/>
      <c r="L399" s="277"/>
    </row>
    <row r="400">
      <c r="A400" s="276"/>
      <c r="B400" s="276"/>
      <c r="C400" s="276"/>
      <c r="D400" s="277"/>
      <c r="E400" s="277"/>
      <c r="F400" s="277"/>
      <c r="G400" s="277"/>
      <c r="H400" s="277"/>
      <c r="I400" s="277"/>
      <c r="J400" s="277"/>
      <c r="K400" s="277"/>
      <c r="L400" s="277"/>
    </row>
    <row r="401">
      <c r="A401" s="276"/>
      <c r="B401" s="276"/>
      <c r="C401" s="276"/>
      <c r="D401" s="277"/>
      <c r="E401" s="277"/>
      <c r="F401" s="277"/>
      <c r="G401" s="277"/>
      <c r="H401" s="277"/>
      <c r="I401" s="277"/>
      <c r="J401" s="277"/>
      <c r="K401" s="277"/>
      <c r="L401" s="277"/>
    </row>
    <row r="402">
      <c r="A402" s="276"/>
      <c r="B402" s="276"/>
      <c r="C402" s="276"/>
      <c r="D402" s="277"/>
      <c r="E402" s="277"/>
      <c r="F402" s="277"/>
      <c r="G402" s="277"/>
      <c r="H402" s="277"/>
      <c r="I402" s="277"/>
      <c r="J402" s="277"/>
      <c r="K402" s="277"/>
      <c r="L402" s="277"/>
    </row>
    <row r="403">
      <c r="A403" s="276"/>
      <c r="B403" s="276"/>
      <c r="C403" s="276"/>
      <c r="D403" s="277"/>
      <c r="E403" s="277"/>
      <c r="F403" s="277"/>
      <c r="G403" s="277"/>
      <c r="H403" s="277"/>
      <c r="I403" s="277"/>
      <c r="J403" s="277"/>
      <c r="K403" s="277"/>
      <c r="L403" s="277"/>
    </row>
    <row r="404">
      <c r="A404" s="276"/>
      <c r="B404" s="276"/>
      <c r="C404" s="276"/>
      <c r="D404" s="277"/>
      <c r="E404" s="277"/>
      <c r="F404" s="277"/>
      <c r="G404" s="277"/>
      <c r="H404" s="277"/>
      <c r="I404" s="277"/>
      <c r="J404" s="277"/>
      <c r="K404" s="277"/>
      <c r="L404" s="277"/>
    </row>
    <row r="405">
      <c r="A405" s="276"/>
      <c r="B405" s="276"/>
      <c r="C405" s="276"/>
      <c r="D405" s="277"/>
      <c r="E405" s="277"/>
      <c r="F405" s="277"/>
      <c r="G405" s="277"/>
      <c r="H405" s="277"/>
      <c r="I405" s="277"/>
      <c r="J405" s="277"/>
      <c r="K405" s="277"/>
      <c r="L405" s="277"/>
    </row>
    <row r="406">
      <c r="A406" s="276"/>
      <c r="B406" s="276"/>
      <c r="C406" s="276"/>
      <c r="D406" s="277"/>
      <c r="E406" s="277"/>
      <c r="F406" s="277"/>
      <c r="G406" s="277"/>
      <c r="H406" s="277"/>
      <c r="I406" s="277"/>
      <c r="J406" s="277"/>
      <c r="K406" s="277"/>
      <c r="L406" s="277"/>
    </row>
    <row r="407">
      <c r="A407" s="276"/>
      <c r="B407" s="276"/>
      <c r="C407" s="276"/>
      <c r="D407" s="277"/>
      <c r="E407" s="277"/>
      <c r="F407" s="277"/>
      <c r="G407" s="277"/>
      <c r="H407" s="277"/>
      <c r="I407" s="277"/>
      <c r="J407" s="277"/>
      <c r="K407" s="277"/>
      <c r="L407" s="277"/>
    </row>
    <row r="408">
      <c r="A408" s="276"/>
      <c r="B408" s="276"/>
      <c r="C408" s="276"/>
      <c r="D408" s="277"/>
      <c r="E408" s="277"/>
      <c r="F408" s="277"/>
      <c r="G408" s="277"/>
      <c r="H408" s="277"/>
      <c r="I408" s="277"/>
      <c r="J408" s="277"/>
      <c r="K408" s="277"/>
      <c r="L408" s="277"/>
    </row>
    <row r="409">
      <c r="A409" s="276"/>
      <c r="B409" s="276"/>
      <c r="C409" s="276"/>
      <c r="D409" s="277"/>
      <c r="E409" s="277"/>
      <c r="F409" s="277"/>
      <c r="G409" s="277"/>
      <c r="H409" s="277"/>
      <c r="I409" s="277"/>
      <c r="J409" s="277"/>
      <c r="K409" s="277"/>
      <c r="L409" s="277"/>
    </row>
    <row r="410">
      <c r="A410" s="276"/>
      <c r="B410" s="276"/>
      <c r="C410" s="276"/>
      <c r="D410" s="277"/>
      <c r="E410" s="277"/>
      <c r="F410" s="277"/>
      <c r="G410" s="277"/>
      <c r="H410" s="277"/>
      <c r="I410" s="277"/>
      <c r="J410" s="277"/>
      <c r="K410" s="277"/>
      <c r="L410" s="277"/>
    </row>
    <row r="411">
      <c r="A411" s="276"/>
      <c r="B411" s="276"/>
      <c r="C411" s="276"/>
      <c r="D411" s="277"/>
      <c r="E411" s="277"/>
      <c r="F411" s="277"/>
      <c r="G411" s="277"/>
      <c r="H411" s="277"/>
      <c r="I411" s="277"/>
      <c r="J411" s="277"/>
      <c r="K411" s="277"/>
      <c r="L411" s="277"/>
    </row>
    <row r="412">
      <c r="A412" s="276"/>
      <c r="B412" s="276"/>
      <c r="C412" s="276"/>
      <c r="D412" s="277"/>
      <c r="E412" s="277"/>
      <c r="F412" s="277"/>
      <c r="G412" s="277"/>
      <c r="H412" s="277"/>
      <c r="I412" s="277"/>
      <c r="J412" s="277"/>
      <c r="K412" s="277"/>
      <c r="L412" s="277"/>
    </row>
    <row r="413">
      <c r="A413" s="276"/>
      <c r="B413" s="276"/>
      <c r="C413" s="276"/>
      <c r="D413" s="277"/>
      <c r="E413" s="277"/>
      <c r="F413" s="277"/>
      <c r="G413" s="277"/>
      <c r="H413" s="277"/>
      <c r="I413" s="277"/>
      <c r="J413" s="277"/>
      <c r="K413" s="277"/>
      <c r="L413" s="277"/>
    </row>
    <row r="414">
      <c r="A414" s="276"/>
      <c r="B414" s="276"/>
      <c r="C414" s="276"/>
      <c r="D414" s="277"/>
      <c r="E414" s="277"/>
      <c r="F414" s="277"/>
      <c r="G414" s="277"/>
      <c r="H414" s="277"/>
      <c r="I414" s="277"/>
      <c r="J414" s="277"/>
      <c r="K414" s="277"/>
      <c r="L414" s="277"/>
    </row>
    <row r="415">
      <c r="A415" s="276"/>
      <c r="B415" s="276"/>
      <c r="C415" s="276"/>
      <c r="D415" s="277"/>
      <c r="E415" s="277"/>
      <c r="F415" s="277"/>
      <c r="G415" s="277"/>
      <c r="H415" s="277"/>
      <c r="I415" s="277"/>
      <c r="J415" s="277"/>
      <c r="K415" s="277"/>
      <c r="L415" s="277"/>
    </row>
    <row r="416">
      <c r="A416" s="276"/>
      <c r="B416" s="276"/>
      <c r="C416" s="276"/>
      <c r="D416" s="277"/>
      <c r="E416" s="277"/>
      <c r="F416" s="277"/>
      <c r="G416" s="277"/>
      <c r="H416" s="277"/>
      <c r="I416" s="277"/>
      <c r="J416" s="277"/>
      <c r="K416" s="277"/>
      <c r="L416" s="277"/>
    </row>
    <row r="417">
      <c r="A417" s="276"/>
      <c r="B417" s="276"/>
      <c r="C417" s="276"/>
      <c r="D417" s="277"/>
      <c r="E417" s="277"/>
      <c r="F417" s="277"/>
      <c r="G417" s="277"/>
      <c r="H417" s="277"/>
      <c r="I417" s="277"/>
      <c r="J417" s="277"/>
      <c r="K417" s="277"/>
      <c r="L417" s="277"/>
    </row>
    <row r="418">
      <c r="A418" s="276"/>
      <c r="B418" s="276"/>
      <c r="C418" s="276"/>
      <c r="D418" s="277"/>
      <c r="E418" s="277"/>
      <c r="F418" s="277"/>
      <c r="G418" s="277"/>
      <c r="H418" s="277"/>
      <c r="I418" s="277"/>
      <c r="J418" s="277"/>
      <c r="K418" s="277"/>
      <c r="L418" s="277"/>
    </row>
    <row r="419">
      <c r="A419" s="276"/>
      <c r="B419" s="276"/>
      <c r="C419" s="276"/>
      <c r="D419" s="277"/>
      <c r="E419" s="277"/>
      <c r="F419" s="277"/>
      <c r="G419" s="277"/>
      <c r="H419" s="277"/>
      <c r="I419" s="277"/>
      <c r="J419" s="277"/>
      <c r="K419" s="277"/>
      <c r="L419" s="277"/>
    </row>
    <row r="420">
      <c r="A420" s="276"/>
      <c r="B420" s="276"/>
      <c r="C420" s="276"/>
      <c r="D420" s="277"/>
      <c r="E420" s="277"/>
      <c r="F420" s="277"/>
      <c r="G420" s="277"/>
      <c r="H420" s="277"/>
      <c r="I420" s="277"/>
      <c r="J420" s="277"/>
      <c r="K420" s="277"/>
      <c r="L420" s="277"/>
    </row>
    <row r="421">
      <c r="A421" s="276"/>
      <c r="B421" s="276"/>
      <c r="C421" s="276"/>
      <c r="D421" s="277"/>
      <c r="E421" s="277"/>
      <c r="F421" s="277"/>
      <c r="G421" s="277"/>
      <c r="H421" s="277"/>
      <c r="I421" s="277"/>
      <c r="J421" s="277"/>
      <c r="K421" s="277"/>
      <c r="L421" s="277"/>
    </row>
    <row r="422">
      <c r="A422" s="276"/>
      <c r="B422" s="276"/>
      <c r="C422" s="276"/>
      <c r="D422" s="277"/>
      <c r="E422" s="277"/>
      <c r="F422" s="277"/>
      <c r="G422" s="277"/>
      <c r="H422" s="277"/>
      <c r="I422" s="277"/>
      <c r="J422" s="277"/>
      <c r="K422" s="277"/>
      <c r="L422" s="277"/>
    </row>
    <row r="423">
      <c r="A423" s="276"/>
      <c r="B423" s="276"/>
      <c r="C423" s="276"/>
      <c r="D423" s="277"/>
      <c r="E423" s="277"/>
      <c r="F423" s="277"/>
      <c r="G423" s="277"/>
      <c r="H423" s="277"/>
      <c r="I423" s="277"/>
      <c r="J423" s="277"/>
      <c r="K423" s="277"/>
      <c r="L423" s="277"/>
    </row>
    <row r="424">
      <c r="A424" s="276"/>
      <c r="B424" s="276"/>
      <c r="C424" s="276"/>
      <c r="D424" s="277"/>
      <c r="E424" s="277"/>
      <c r="F424" s="277"/>
      <c r="G424" s="277"/>
      <c r="H424" s="277"/>
      <c r="I424" s="277"/>
      <c r="J424" s="277"/>
      <c r="K424" s="277"/>
      <c r="L424" s="277"/>
    </row>
    <row r="425">
      <c r="A425" s="276"/>
      <c r="B425" s="276"/>
      <c r="C425" s="276"/>
      <c r="D425" s="277"/>
      <c r="E425" s="277"/>
      <c r="F425" s="277"/>
      <c r="G425" s="277"/>
      <c r="H425" s="277"/>
      <c r="I425" s="277"/>
      <c r="J425" s="277"/>
      <c r="K425" s="277"/>
      <c r="L425" s="277"/>
    </row>
    <row r="426">
      <c r="A426" s="276"/>
      <c r="B426" s="276"/>
      <c r="C426" s="276"/>
      <c r="D426" s="277"/>
      <c r="E426" s="277"/>
      <c r="F426" s="277"/>
      <c r="G426" s="277"/>
      <c r="H426" s="277"/>
      <c r="I426" s="277"/>
      <c r="J426" s="277"/>
      <c r="K426" s="277"/>
      <c r="L426" s="277"/>
    </row>
    <row r="427">
      <c r="A427" s="276"/>
      <c r="B427" s="276"/>
      <c r="C427" s="276"/>
      <c r="D427" s="277"/>
      <c r="E427" s="277"/>
      <c r="F427" s="277"/>
      <c r="G427" s="277"/>
      <c r="H427" s="277"/>
      <c r="I427" s="277"/>
      <c r="J427" s="277"/>
      <c r="K427" s="277"/>
      <c r="L427" s="277"/>
    </row>
    <row r="428">
      <c r="A428" s="276"/>
      <c r="B428" s="276"/>
      <c r="C428" s="276"/>
      <c r="D428" s="277"/>
      <c r="E428" s="277"/>
      <c r="F428" s="277"/>
      <c r="G428" s="277"/>
      <c r="H428" s="277"/>
      <c r="I428" s="277"/>
      <c r="J428" s="277"/>
      <c r="K428" s="277"/>
      <c r="L428" s="277"/>
    </row>
    <row r="429">
      <c r="A429" s="276"/>
      <c r="B429" s="276"/>
      <c r="C429" s="276"/>
      <c r="D429" s="277"/>
      <c r="E429" s="277"/>
      <c r="F429" s="277"/>
      <c r="G429" s="277"/>
      <c r="H429" s="277"/>
      <c r="I429" s="277"/>
      <c r="J429" s="277"/>
      <c r="K429" s="277"/>
      <c r="L429" s="277"/>
    </row>
    <row r="430">
      <c r="A430" s="276"/>
      <c r="B430" s="276"/>
      <c r="C430" s="276"/>
      <c r="D430" s="277"/>
      <c r="E430" s="277"/>
      <c r="F430" s="277"/>
      <c r="G430" s="277"/>
      <c r="H430" s="277"/>
      <c r="I430" s="277"/>
      <c r="J430" s="277"/>
      <c r="K430" s="277"/>
      <c r="L430" s="277"/>
    </row>
    <row r="431">
      <c r="A431" s="276"/>
      <c r="B431" s="276"/>
      <c r="C431" s="276"/>
      <c r="D431" s="277"/>
      <c r="E431" s="277"/>
      <c r="F431" s="277"/>
      <c r="G431" s="277"/>
      <c r="H431" s="277"/>
      <c r="I431" s="277"/>
      <c r="J431" s="277"/>
      <c r="K431" s="277"/>
      <c r="L431" s="277"/>
    </row>
    <row r="432">
      <c r="A432" s="276"/>
      <c r="B432" s="276"/>
      <c r="C432" s="276"/>
      <c r="D432" s="277"/>
      <c r="E432" s="277"/>
      <c r="F432" s="277"/>
      <c r="G432" s="277"/>
      <c r="H432" s="277"/>
      <c r="I432" s="277"/>
      <c r="J432" s="277"/>
      <c r="K432" s="277"/>
      <c r="L432" s="277"/>
    </row>
    <row r="433">
      <c r="A433" s="276"/>
      <c r="B433" s="276"/>
      <c r="C433" s="276"/>
      <c r="D433" s="277"/>
      <c r="E433" s="277"/>
      <c r="F433" s="277"/>
      <c r="G433" s="277"/>
      <c r="H433" s="277"/>
      <c r="I433" s="277"/>
      <c r="J433" s="277"/>
      <c r="K433" s="277"/>
      <c r="L433" s="277"/>
    </row>
    <row r="434">
      <c r="A434" s="276"/>
      <c r="B434" s="276"/>
      <c r="C434" s="276"/>
      <c r="D434" s="277"/>
      <c r="E434" s="277"/>
      <c r="F434" s="277"/>
      <c r="G434" s="277"/>
      <c r="H434" s="277"/>
      <c r="I434" s="277"/>
      <c r="J434" s="277"/>
      <c r="K434" s="277"/>
      <c r="L434" s="277"/>
    </row>
    <row r="435">
      <c r="A435" s="276"/>
      <c r="B435" s="276"/>
      <c r="C435" s="276"/>
      <c r="D435" s="277"/>
      <c r="E435" s="277"/>
      <c r="F435" s="277"/>
      <c r="G435" s="277"/>
      <c r="H435" s="277"/>
      <c r="I435" s="277"/>
      <c r="J435" s="277"/>
      <c r="K435" s="277"/>
      <c r="L435" s="277"/>
    </row>
    <row r="436">
      <c r="A436" s="276"/>
      <c r="B436" s="276"/>
      <c r="C436" s="276"/>
      <c r="D436" s="277"/>
      <c r="E436" s="277"/>
      <c r="F436" s="277"/>
      <c r="G436" s="277"/>
      <c r="H436" s="277"/>
      <c r="I436" s="277"/>
      <c r="J436" s="277"/>
      <c r="K436" s="277"/>
      <c r="L436" s="277"/>
    </row>
    <row r="437">
      <c r="A437" s="276"/>
      <c r="B437" s="276"/>
      <c r="C437" s="276"/>
      <c r="D437" s="277"/>
      <c r="E437" s="277"/>
      <c r="F437" s="277"/>
      <c r="G437" s="277"/>
      <c r="H437" s="277"/>
      <c r="I437" s="277"/>
      <c r="J437" s="277"/>
      <c r="K437" s="277"/>
      <c r="L437" s="277"/>
    </row>
    <row r="438">
      <c r="A438" s="276"/>
      <c r="B438" s="276"/>
      <c r="C438" s="276"/>
      <c r="D438" s="277"/>
      <c r="E438" s="277"/>
      <c r="F438" s="277"/>
      <c r="G438" s="277"/>
      <c r="H438" s="277"/>
      <c r="I438" s="277"/>
      <c r="J438" s="277"/>
      <c r="K438" s="277"/>
      <c r="L438" s="277"/>
    </row>
    <row r="439">
      <c r="A439" s="276"/>
      <c r="B439" s="276"/>
      <c r="C439" s="276"/>
      <c r="D439" s="277"/>
      <c r="E439" s="277"/>
      <c r="F439" s="277"/>
      <c r="G439" s="277"/>
      <c r="H439" s="277"/>
      <c r="I439" s="277"/>
      <c r="J439" s="277"/>
      <c r="K439" s="277"/>
      <c r="L439" s="277"/>
    </row>
    <row r="440">
      <c r="A440" s="276"/>
      <c r="B440" s="276"/>
      <c r="C440" s="276"/>
      <c r="D440" s="277"/>
      <c r="E440" s="277"/>
      <c r="F440" s="277"/>
      <c r="G440" s="277"/>
      <c r="H440" s="277"/>
      <c r="I440" s="277"/>
      <c r="J440" s="277"/>
      <c r="K440" s="277"/>
      <c r="L440" s="277"/>
    </row>
    <row r="441">
      <c r="A441" s="276"/>
      <c r="B441" s="276"/>
      <c r="C441" s="276"/>
      <c r="D441" s="277"/>
      <c r="E441" s="277"/>
      <c r="F441" s="277"/>
      <c r="G441" s="277"/>
      <c r="H441" s="277"/>
      <c r="I441" s="277"/>
      <c r="J441" s="277"/>
      <c r="K441" s="277"/>
      <c r="L441" s="277"/>
    </row>
    <row r="442">
      <c r="A442" s="276"/>
      <c r="B442" s="276"/>
      <c r="C442" s="276"/>
      <c r="D442" s="277"/>
      <c r="E442" s="277"/>
      <c r="F442" s="277"/>
      <c r="G442" s="277"/>
      <c r="H442" s="277"/>
      <c r="I442" s="277"/>
      <c r="J442" s="277"/>
      <c r="K442" s="277"/>
      <c r="L442" s="277"/>
    </row>
    <row r="443">
      <c r="A443" s="276"/>
      <c r="B443" s="276"/>
      <c r="C443" s="276"/>
      <c r="D443" s="277"/>
      <c r="E443" s="277"/>
      <c r="F443" s="277"/>
      <c r="G443" s="277"/>
      <c r="H443" s="277"/>
      <c r="I443" s="277"/>
      <c r="J443" s="277"/>
      <c r="K443" s="277"/>
      <c r="L443" s="277"/>
    </row>
    <row r="444">
      <c r="A444" s="276"/>
      <c r="B444" s="276"/>
      <c r="C444" s="276"/>
      <c r="D444" s="277"/>
      <c r="E444" s="277"/>
      <c r="F444" s="277"/>
      <c r="G444" s="277"/>
      <c r="H444" s="277"/>
      <c r="I444" s="277"/>
      <c r="J444" s="277"/>
      <c r="K444" s="277"/>
      <c r="L444" s="277"/>
    </row>
    <row r="445">
      <c r="A445" s="276"/>
      <c r="B445" s="276"/>
      <c r="C445" s="276"/>
      <c r="D445" s="277"/>
      <c r="E445" s="277"/>
      <c r="F445" s="277"/>
      <c r="G445" s="277"/>
      <c r="H445" s="277"/>
      <c r="I445" s="277"/>
      <c r="J445" s="277"/>
      <c r="K445" s="277"/>
      <c r="L445" s="277"/>
    </row>
    <row r="446">
      <c r="A446" s="276"/>
      <c r="B446" s="276"/>
      <c r="C446" s="276"/>
      <c r="D446" s="277"/>
      <c r="E446" s="277"/>
      <c r="F446" s="277"/>
      <c r="G446" s="277"/>
      <c r="H446" s="277"/>
      <c r="I446" s="277"/>
      <c r="J446" s="277"/>
      <c r="K446" s="277"/>
      <c r="L446" s="277"/>
    </row>
    <row r="447">
      <c r="A447" s="276"/>
      <c r="B447" s="276"/>
      <c r="C447" s="276"/>
      <c r="D447" s="277"/>
      <c r="E447" s="277"/>
      <c r="F447" s="277"/>
      <c r="G447" s="277"/>
      <c r="H447" s="277"/>
      <c r="I447" s="277"/>
      <c r="J447" s="277"/>
      <c r="K447" s="277"/>
      <c r="L447" s="277"/>
    </row>
    <row r="448">
      <c r="A448" s="276"/>
      <c r="B448" s="276"/>
      <c r="C448" s="276"/>
      <c r="D448" s="277"/>
      <c r="E448" s="277"/>
      <c r="F448" s="277"/>
      <c r="G448" s="277"/>
      <c r="H448" s="277"/>
      <c r="I448" s="277"/>
      <c r="J448" s="277"/>
      <c r="K448" s="277"/>
      <c r="L448" s="277"/>
    </row>
    <row r="449">
      <c r="A449" s="276"/>
      <c r="B449" s="276"/>
      <c r="C449" s="276"/>
      <c r="D449" s="277"/>
      <c r="E449" s="277"/>
      <c r="F449" s="277"/>
      <c r="G449" s="277"/>
      <c r="H449" s="277"/>
      <c r="I449" s="277"/>
      <c r="J449" s="277"/>
      <c r="K449" s="277"/>
      <c r="L449" s="277"/>
    </row>
    <row r="450">
      <c r="A450" s="276"/>
      <c r="B450" s="276"/>
      <c r="C450" s="276"/>
      <c r="D450" s="277"/>
      <c r="E450" s="277"/>
      <c r="F450" s="277"/>
      <c r="G450" s="277"/>
      <c r="H450" s="277"/>
      <c r="I450" s="277"/>
      <c r="J450" s="277"/>
      <c r="K450" s="277"/>
      <c r="L450" s="277"/>
    </row>
    <row r="451">
      <c r="A451" s="276"/>
      <c r="B451" s="276"/>
      <c r="C451" s="276"/>
      <c r="D451" s="277"/>
      <c r="E451" s="277"/>
      <c r="F451" s="277"/>
      <c r="G451" s="277"/>
      <c r="H451" s="277"/>
      <c r="I451" s="277"/>
      <c r="J451" s="277"/>
      <c r="K451" s="277"/>
      <c r="L451" s="277"/>
    </row>
    <row r="452">
      <c r="A452" s="276"/>
      <c r="B452" s="276"/>
      <c r="C452" s="276"/>
      <c r="D452" s="277"/>
      <c r="E452" s="277"/>
      <c r="F452" s="277"/>
      <c r="G452" s="277"/>
      <c r="H452" s="277"/>
      <c r="I452" s="277"/>
      <c r="J452" s="277"/>
      <c r="K452" s="277"/>
      <c r="L452" s="277"/>
    </row>
    <row r="453">
      <c r="A453" s="276"/>
      <c r="B453" s="276"/>
      <c r="C453" s="276"/>
      <c r="D453" s="277"/>
      <c r="E453" s="277"/>
      <c r="F453" s="277"/>
      <c r="G453" s="277"/>
      <c r="H453" s="277"/>
      <c r="I453" s="277"/>
      <c r="J453" s="277"/>
      <c r="K453" s="277"/>
      <c r="L453" s="277"/>
    </row>
    <row r="454">
      <c r="A454" s="276"/>
      <c r="B454" s="276"/>
      <c r="C454" s="276"/>
      <c r="D454" s="277"/>
      <c r="E454" s="277"/>
      <c r="F454" s="277"/>
      <c r="G454" s="277"/>
      <c r="H454" s="277"/>
      <c r="I454" s="277"/>
      <c r="J454" s="277"/>
      <c r="K454" s="277"/>
      <c r="L454" s="277"/>
    </row>
    <row r="455">
      <c r="A455" s="276"/>
      <c r="B455" s="276"/>
      <c r="C455" s="276"/>
      <c r="D455" s="277"/>
      <c r="E455" s="277"/>
      <c r="F455" s="277"/>
      <c r="G455" s="277"/>
      <c r="H455" s="277"/>
      <c r="I455" s="277"/>
      <c r="J455" s="277"/>
      <c r="K455" s="277"/>
      <c r="L455" s="277"/>
    </row>
    <row r="456">
      <c r="A456" s="276"/>
      <c r="B456" s="276"/>
      <c r="C456" s="276"/>
      <c r="D456" s="277"/>
      <c r="E456" s="277"/>
      <c r="F456" s="277"/>
      <c r="G456" s="277"/>
      <c r="H456" s="277"/>
      <c r="I456" s="277"/>
      <c r="J456" s="277"/>
      <c r="K456" s="277"/>
      <c r="L456" s="277"/>
    </row>
    <row r="457">
      <c r="A457" s="276"/>
      <c r="B457" s="276"/>
      <c r="C457" s="276"/>
      <c r="D457" s="277"/>
      <c r="E457" s="277"/>
      <c r="F457" s="277"/>
      <c r="G457" s="277"/>
      <c r="H457" s="277"/>
      <c r="I457" s="277"/>
      <c r="J457" s="277"/>
      <c r="K457" s="277"/>
      <c r="L457" s="277"/>
    </row>
    <row r="458">
      <c r="A458" s="276"/>
      <c r="B458" s="276"/>
      <c r="C458" s="276"/>
      <c r="D458" s="277"/>
      <c r="E458" s="277"/>
      <c r="F458" s="277"/>
      <c r="G458" s="277"/>
      <c r="H458" s="277"/>
      <c r="I458" s="277"/>
      <c r="J458" s="277"/>
      <c r="K458" s="277"/>
      <c r="L458" s="277"/>
    </row>
    <row r="459">
      <c r="A459" s="276"/>
      <c r="B459" s="276"/>
      <c r="C459" s="276"/>
      <c r="D459" s="277"/>
      <c r="E459" s="277"/>
      <c r="F459" s="277"/>
      <c r="G459" s="277"/>
      <c r="H459" s="277"/>
      <c r="I459" s="277"/>
      <c r="J459" s="277"/>
      <c r="K459" s="277"/>
      <c r="L459" s="277"/>
    </row>
    <row r="460">
      <c r="A460" s="276"/>
      <c r="B460" s="276"/>
      <c r="C460" s="276"/>
      <c r="D460" s="277"/>
      <c r="E460" s="277"/>
      <c r="F460" s="277"/>
      <c r="G460" s="277"/>
      <c r="H460" s="277"/>
      <c r="I460" s="277"/>
      <c r="J460" s="277"/>
      <c r="K460" s="277"/>
      <c r="L460" s="277"/>
    </row>
    <row r="461">
      <c r="A461" s="276"/>
      <c r="B461" s="276"/>
      <c r="C461" s="276"/>
      <c r="D461" s="277"/>
      <c r="E461" s="277"/>
      <c r="F461" s="277"/>
      <c r="G461" s="277"/>
      <c r="H461" s="277"/>
      <c r="I461" s="277"/>
      <c r="J461" s="277"/>
      <c r="K461" s="277"/>
      <c r="L461" s="277"/>
    </row>
    <row r="462">
      <c r="A462" s="276"/>
      <c r="B462" s="276"/>
      <c r="C462" s="276"/>
      <c r="D462" s="277"/>
      <c r="E462" s="277"/>
      <c r="F462" s="277"/>
      <c r="G462" s="277"/>
      <c r="H462" s="277"/>
      <c r="I462" s="277"/>
      <c r="J462" s="277"/>
      <c r="K462" s="277"/>
      <c r="L462" s="277"/>
    </row>
    <row r="463">
      <c r="A463" s="276"/>
      <c r="B463" s="276"/>
      <c r="C463" s="276"/>
      <c r="D463" s="277"/>
      <c r="E463" s="277"/>
      <c r="F463" s="277"/>
      <c r="G463" s="277"/>
      <c r="H463" s="277"/>
      <c r="I463" s="277"/>
      <c r="J463" s="277"/>
      <c r="K463" s="277"/>
      <c r="L463" s="277"/>
    </row>
    <row r="464">
      <c r="A464" s="276"/>
      <c r="B464" s="276"/>
      <c r="C464" s="276"/>
      <c r="D464" s="277"/>
      <c r="E464" s="277"/>
      <c r="F464" s="277"/>
      <c r="G464" s="277"/>
      <c r="H464" s="277"/>
      <c r="I464" s="277"/>
      <c r="J464" s="277"/>
      <c r="K464" s="277"/>
      <c r="L464" s="277"/>
    </row>
    <row r="465">
      <c r="A465" s="276"/>
      <c r="B465" s="276"/>
      <c r="C465" s="276"/>
      <c r="D465" s="277"/>
      <c r="E465" s="277"/>
      <c r="F465" s="277"/>
      <c r="G465" s="277"/>
      <c r="H465" s="277"/>
      <c r="I465" s="277"/>
      <c r="J465" s="277"/>
      <c r="K465" s="277"/>
      <c r="L465" s="277"/>
    </row>
    <row r="466">
      <c r="A466" s="276"/>
      <c r="B466" s="276"/>
      <c r="C466" s="276"/>
      <c r="D466" s="277"/>
      <c r="E466" s="277"/>
      <c r="F466" s="277"/>
      <c r="G466" s="277"/>
      <c r="H466" s="277"/>
      <c r="I466" s="277"/>
      <c r="J466" s="277"/>
      <c r="K466" s="277"/>
      <c r="L466" s="277"/>
    </row>
    <row r="467">
      <c r="A467" s="276"/>
      <c r="B467" s="276"/>
      <c r="C467" s="276"/>
      <c r="D467" s="277"/>
      <c r="E467" s="277"/>
      <c r="F467" s="277"/>
      <c r="G467" s="277"/>
      <c r="H467" s="277"/>
      <c r="I467" s="277"/>
      <c r="J467" s="277"/>
      <c r="K467" s="277"/>
      <c r="L467" s="277"/>
    </row>
    <row r="468">
      <c r="A468" s="276"/>
      <c r="B468" s="276"/>
      <c r="C468" s="276"/>
      <c r="D468" s="277"/>
      <c r="E468" s="277"/>
      <c r="F468" s="277"/>
      <c r="G468" s="277"/>
      <c r="H468" s="277"/>
      <c r="I468" s="277"/>
      <c r="J468" s="277"/>
      <c r="K468" s="277"/>
      <c r="L468" s="277"/>
    </row>
    <row r="469">
      <c r="A469" s="276"/>
      <c r="B469" s="276"/>
      <c r="C469" s="276"/>
      <c r="D469" s="277"/>
      <c r="E469" s="277"/>
      <c r="F469" s="277"/>
      <c r="G469" s="277"/>
      <c r="H469" s="277"/>
      <c r="I469" s="277"/>
      <c r="J469" s="277"/>
      <c r="K469" s="277"/>
      <c r="L469" s="277"/>
    </row>
    <row r="470">
      <c r="A470" s="276"/>
      <c r="B470" s="276"/>
      <c r="C470" s="276"/>
      <c r="D470" s="277"/>
      <c r="E470" s="277"/>
      <c r="F470" s="277"/>
      <c r="G470" s="277"/>
      <c r="H470" s="277"/>
      <c r="I470" s="277"/>
      <c r="J470" s="277"/>
      <c r="K470" s="277"/>
      <c r="L470" s="277"/>
    </row>
    <row r="471">
      <c r="A471" s="276"/>
      <c r="B471" s="276"/>
      <c r="C471" s="276"/>
      <c r="D471" s="277"/>
      <c r="E471" s="277"/>
      <c r="F471" s="277"/>
      <c r="G471" s="277"/>
      <c r="H471" s="277"/>
      <c r="I471" s="277"/>
      <c r="J471" s="277"/>
      <c r="K471" s="277"/>
      <c r="L471" s="277"/>
    </row>
    <row r="472">
      <c r="A472" s="276"/>
      <c r="B472" s="276"/>
      <c r="C472" s="276"/>
      <c r="D472" s="277"/>
      <c r="E472" s="277"/>
      <c r="F472" s="277"/>
      <c r="G472" s="277"/>
      <c r="H472" s="277"/>
      <c r="I472" s="277"/>
      <c r="J472" s="277"/>
      <c r="K472" s="277"/>
      <c r="L472" s="277"/>
    </row>
    <row r="473">
      <c r="A473" s="276"/>
      <c r="B473" s="276"/>
      <c r="C473" s="276"/>
      <c r="D473" s="277"/>
      <c r="E473" s="277"/>
      <c r="F473" s="277"/>
      <c r="G473" s="277"/>
      <c r="H473" s="277"/>
      <c r="I473" s="277"/>
      <c r="J473" s="277"/>
      <c r="K473" s="277"/>
      <c r="L473" s="277"/>
    </row>
    <row r="474">
      <c r="A474" s="276"/>
      <c r="B474" s="276"/>
      <c r="C474" s="276"/>
      <c r="D474" s="277"/>
      <c r="E474" s="277"/>
      <c r="F474" s="277"/>
      <c r="G474" s="277"/>
      <c r="H474" s="277"/>
      <c r="I474" s="277"/>
      <c r="J474" s="277"/>
      <c r="K474" s="277"/>
      <c r="L474" s="277"/>
    </row>
    <row r="475">
      <c r="A475" s="276"/>
      <c r="B475" s="276"/>
      <c r="C475" s="276"/>
      <c r="D475" s="277"/>
      <c r="E475" s="277"/>
      <c r="F475" s="277"/>
      <c r="G475" s="277"/>
      <c r="H475" s="277"/>
      <c r="I475" s="277"/>
      <c r="J475" s="277"/>
      <c r="K475" s="277"/>
      <c r="L475" s="277"/>
    </row>
    <row r="476">
      <c r="A476" s="276"/>
      <c r="B476" s="276"/>
      <c r="C476" s="276"/>
      <c r="D476" s="277"/>
      <c r="E476" s="277"/>
      <c r="F476" s="277"/>
      <c r="G476" s="277"/>
      <c r="H476" s="277"/>
      <c r="I476" s="277"/>
      <c r="J476" s="277"/>
      <c r="K476" s="277"/>
      <c r="L476" s="277"/>
    </row>
    <row r="477">
      <c r="A477" s="276"/>
      <c r="B477" s="276"/>
      <c r="C477" s="276"/>
      <c r="D477" s="277"/>
      <c r="E477" s="277"/>
      <c r="F477" s="277"/>
      <c r="G477" s="277"/>
      <c r="H477" s="277"/>
      <c r="I477" s="277"/>
      <c r="J477" s="277"/>
      <c r="K477" s="277"/>
      <c r="L477" s="277"/>
    </row>
    <row r="478">
      <c r="A478" s="276"/>
      <c r="B478" s="276"/>
      <c r="C478" s="276"/>
      <c r="D478" s="277"/>
      <c r="E478" s="277"/>
      <c r="F478" s="277"/>
      <c r="G478" s="277"/>
      <c r="H478" s="277"/>
      <c r="I478" s="277"/>
      <c r="J478" s="277"/>
      <c r="K478" s="277"/>
      <c r="L478" s="277"/>
    </row>
    <row r="479">
      <c r="A479" s="276"/>
      <c r="B479" s="276"/>
      <c r="C479" s="276"/>
      <c r="D479" s="277"/>
      <c r="E479" s="277"/>
      <c r="F479" s="277"/>
      <c r="G479" s="277"/>
      <c r="H479" s="277"/>
      <c r="I479" s="277"/>
      <c r="J479" s="277"/>
      <c r="K479" s="277"/>
      <c r="L479" s="277"/>
    </row>
    <row r="480">
      <c r="A480" s="276"/>
      <c r="B480" s="276"/>
      <c r="C480" s="276"/>
      <c r="D480" s="277"/>
      <c r="E480" s="277"/>
      <c r="F480" s="277"/>
      <c r="G480" s="277"/>
      <c r="H480" s="277"/>
      <c r="I480" s="277"/>
      <c r="J480" s="277"/>
      <c r="K480" s="277"/>
      <c r="L480" s="277"/>
    </row>
    <row r="481">
      <c r="A481" s="276"/>
      <c r="B481" s="276"/>
      <c r="C481" s="276"/>
      <c r="D481" s="277"/>
      <c r="E481" s="277"/>
      <c r="F481" s="277"/>
      <c r="G481" s="277"/>
      <c r="H481" s="277"/>
      <c r="I481" s="277"/>
      <c r="J481" s="277"/>
      <c r="K481" s="277"/>
      <c r="L481" s="277"/>
    </row>
    <row r="482">
      <c r="A482" s="276"/>
      <c r="B482" s="276"/>
      <c r="C482" s="276"/>
      <c r="D482" s="277"/>
      <c r="E482" s="277"/>
      <c r="F482" s="277"/>
      <c r="G482" s="277"/>
      <c r="H482" s="277"/>
      <c r="I482" s="277"/>
      <c r="J482" s="277"/>
      <c r="K482" s="277"/>
      <c r="L482" s="277"/>
    </row>
    <row r="483">
      <c r="A483" s="276"/>
      <c r="B483" s="276"/>
      <c r="C483" s="276"/>
      <c r="D483" s="277"/>
      <c r="E483" s="277"/>
      <c r="F483" s="277"/>
      <c r="G483" s="277"/>
      <c r="H483" s="277"/>
      <c r="I483" s="277"/>
      <c r="J483" s="277"/>
      <c r="K483" s="277"/>
      <c r="L483" s="277"/>
    </row>
    <row r="484">
      <c r="A484" s="276"/>
      <c r="B484" s="276"/>
      <c r="C484" s="276"/>
      <c r="D484" s="277"/>
      <c r="E484" s="277"/>
      <c r="F484" s="277"/>
      <c r="G484" s="277"/>
      <c r="H484" s="277"/>
      <c r="I484" s="277"/>
      <c r="J484" s="277"/>
      <c r="K484" s="277"/>
      <c r="L484" s="277"/>
    </row>
    <row r="485">
      <c r="A485" s="276"/>
      <c r="B485" s="276"/>
      <c r="C485" s="276"/>
      <c r="D485" s="277"/>
      <c r="E485" s="277"/>
      <c r="F485" s="277"/>
      <c r="G485" s="277"/>
      <c r="H485" s="277"/>
      <c r="I485" s="277"/>
      <c r="J485" s="277"/>
      <c r="K485" s="277"/>
      <c r="L485" s="277"/>
    </row>
    <row r="486">
      <c r="A486" s="276"/>
      <c r="B486" s="276"/>
      <c r="C486" s="276"/>
      <c r="D486" s="277"/>
      <c r="E486" s="277"/>
      <c r="F486" s="277"/>
      <c r="G486" s="277"/>
      <c r="H486" s="277"/>
      <c r="I486" s="277"/>
      <c r="J486" s="277"/>
      <c r="K486" s="277"/>
      <c r="L486" s="277"/>
    </row>
    <row r="487">
      <c r="A487" s="276"/>
      <c r="B487" s="276"/>
      <c r="C487" s="276"/>
      <c r="D487" s="277"/>
      <c r="E487" s="277"/>
      <c r="F487" s="277"/>
      <c r="G487" s="277"/>
      <c r="H487" s="277"/>
      <c r="I487" s="277"/>
      <c r="J487" s="277"/>
      <c r="K487" s="277"/>
      <c r="L487" s="277"/>
    </row>
    <row r="488">
      <c r="A488" s="276"/>
      <c r="B488" s="276"/>
      <c r="C488" s="276"/>
      <c r="D488" s="277"/>
      <c r="E488" s="277"/>
      <c r="F488" s="277"/>
      <c r="G488" s="277"/>
      <c r="H488" s="277"/>
      <c r="I488" s="277"/>
      <c r="J488" s="277"/>
      <c r="K488" s="277"/>
      <c r="L488" s="277"/>
    </row>
    <row r="489">
      <c r="A489" s="276"/>
      <c r="B489" s="276"/>
      <c r="C489" s="276"/>
      <c r="D489" s="277"/>
      <c r="E489" s="277"/>
      <c r="F489" s="277"/>
      <c r="G489" s="277"/>
      <c r="H489" s="277"/>
      <c r="I489" s="277"/>
      <c r="J489" s="277"/>
      <c r="K489" s="277"/>
      <c r="L489" s="277"/>
    </row>
    <row r="490">
      <c r="A490" s="276"/>
      <c r="B490" s="276"/>
      <c r="C490" s="276"/>
      <c r="D490" s="277"/>
      <c r="E490" s="277"/>
      <c r="F490" s="277"/>
      <c r="G490" s="277"/>
      <c r="H490" s="277"/>
      <c r="I490" s="277"/>
      <c r="J490" s="277"/>
      <c r="K490" s="277"/>
      <c r="L490" s="277"/>
    </row>
    <row r="491">
      <c r="A491" s="276"/>
      <c r="B491" s="276"/>
      <c r="C491" s="276"/>
      <c r="D491" s="277"/>
      <c r="E491" s="277"/>
      <c r="F491" s="277"/>
      <c r="G491" s="277"/>
      <c r="H491" s="277"/>
      <c r="I491" s="277"/>
      <c r="J491" s="277"/>
      <c r="K491" s="277"/>
      <c r="L491" s="277"/>
    </row>
    <row r="492">
      <c r="A492" s="276"/>
      <c r="B492" s="276"/>
      <c r="C492" s="276"/>
      <c r="D492" s="277"/>
      <c r="E492" s="277"/>
      <c r="F492" s="277"/>
      <c r="G492" s="277"/>
      <c r="H492" s="277"/>
      <c r="I492" s="277"/>
      <c r="J492" s="277"/>
      <c r="K492" s="277"/>
      <c r="L492" s="277"/>
    </row>
    <row r="493">
      <c r="A493" s="276"/>
      <c r="B493" s="276"/>
      <c r="C493" s="276"/>
      <c r="D493" s="277"/>
      <c r="E493" s="277"/>
      <c r="F493" s="277"/>
      <c r="G493" s="277"/>
      <c r="H493" s="277"/>
      <c r="I493" s="277"/>
      <c r="J493" s="277"/>
      <c r="K493" s="277"/>
      <c r="L493" s="277"/>
    </row>
    <row r="494">
      <c r="A494" s="276"/>
      <c r="B494" s="276"/>
      <c r="C494" s="276"/>
      <c r="D494" s="277"/>
      <c r="E494" s="277"/>
      <c r="F494" s="277"/>
      <c r="G494" s="277"/>
      <c r="H494" s="277"/>
      <c r="I494" s="277"/>
      <c r="J494" s="277"/>
      <c r="K494" s="277"/>
      <c r="L494" s="277"/>
    </row>
    <row r="495">
      <c r="A495" s="276"/>
      <c r="B495" s="276"/>
      <c r="C495" s="276"/>
      <c r="D495" s="277"/>
      <c r="E495" s="277"/>
      <c r="F495" s="277"/>
      <c r="G495" s="277"/>
      <c r="H495" s="277"/>
      <c r="I495" s="277"/>
      <c r="J495" s="277"/>
      <c r="K495" s="277"/>
      <c r="L495" s="277"/>
    </row>
    <row r="496">
      <c r="A496" s="276"/>
      <c r="B496" s="276"/>
      <c r="C496" s="276"/>
      <c r="D496" s="277"/>
      <c r="E496" s="277"/>
      <c r="F496" s="277"/>
      <c r="G496" s="277"/>
      <c r="H496" s="277"/>
      <c r="I496" s="277"/>
      <c r="J496" s="277"/>
      <c r="K496" s="277"/>
      <c r="L496" s="277"/>
    </row>
    <row r="497">
      <c r="A497" s="276"/>
      <c r="B497" s="276"/>
      <c r="C497" s="276"/>
      <c r="D497" s="277"/>
      <c r="E497" s="277"/>
      <c r="F497" s="277"/>
      <c r="G497" s="277"/>
      <c r="H497" s="277"/>
      <c r="I497" s="277"/>
      <c r="J497" s="277"/>
      <c r="K497" s="277"/>
      <c r="L497" s="277"/>
    </row>
    <row r="498">
      <c r="A498" s="276"/>
      <c r="B498" s="276"/>
      <c r="C498" s="276"/>
      <c r="D498" s="277"/>
      <c r="E498" s="277"/>
      <c r="F498" s="277"/>
      <c r="G498" s="277"/>
      <c r="H498" s="277"/>
      <c r="I498" s="277"/>
      <c r="J498" s="277"/>
      <c r="K498" s="277"/>
      <c r="L498" s="277"/>
    </row>
    <row r="499">
      <c r="A499" s="276"/>
      <c r="B499" s="276"/>
      <c r="C499" s="276"/>
      <c r="D499" s="277"/>
      <c r="E499" s="277"/>
      <c r="F499" s="277"/>
      <c r="G499" s="277"/>
      <c r="H499" s="277"/>
      <c r="I499" s="277"/>
      <c r="J499" s="277"/>
      <c r="K499" s="277"/>
      <c r="L499" s="277"/>
    </row>
    <row r="500">
      <c r="A500" s="276"/>
      <c r="B500" s="276"/>
      <c r="C500" s="276"/>
      <c r="D500" s="277"/>
      <c r="E500" s="277"/>
      <c r="F500" s="277"/>
      <c r="G500" s="277"/>
      <c r="H500" s="277"/>
      <c r="I500" s="277"/>
      <c r="J500" s="277"/>
      <c r="K500" s="277"/>
      <c r="L500" s="277"/>
    </row>
    <row r="501">
      <c r="A501" s="276"/>
      <c r="B501" s="276"/>
      <c r="C501" s="276"/>
      <c r="D501" s="277"/>
      <c r="E501" s="277"/>
      <c r="F501" s="277"/>
      <c r="G501" s="277"/>
      <c r="H501" s="277"/>
      <c r="I501" s="277"/>
      <c r="J501" s="277"/>
      <c r="K501" s="277"/>
      <c r="L501" s="277"/>
    </row>
    <row r="502">
      <c r="A502" s="276"/>
      <c r="B502" s="276"/>
      <c r="C502" s="276"/>
      <c r="D502" s="277"/>
      <c r="E502" s="277"/>
      <c r="F502" s="277"/>
      <c r="G502" s="277"/>
      <c r="H502" s="277"/>
      <c r="I502" s="277"/>
      <c r="J502" s="277"/>
      <c r="K502" s="277"/>
      <c r="L502" s="277"/>
    </row>
    <row r="503">
      <c r="A503" s="276"/>
      <c r="B503" s="276"/>
      <c r="C503" s="276"/>
      <c r="D503" s="277"/>
      <c r="E503" s="277"/>
      <c r="F503" s="277"/>
      <c r="G503" s="277"/>
      <c r="H503" s="277"/>
      <c r="I503" s="277"/>
      <c r="J503" s="277"/>
      <c r="K503" s="277"/>
      <c r="L503" s="277"/>
    </row>
    <row r="504">
      <c r="A504" s="276"/>
      <c r="B504" s="276"/>
      <c r="C504" s="276"/>
      <c r="D504" s="277"/>
      <c r="E504" s="277"/>
      <c r="F504" s="277"/>
      <c r="G504" s="277"/>
      <c r="H504" s="277"/>
      <c r="I504" s="277"/>
      <c r="J504" s="277"/>
      <c r="K504" s="277"/>
      <c r="L504" s="277"/>
    </row>
    <row r="505">
      <c r="A505" s="276"/>
      <c r="B505" s="276"/>
      <c r="C505" s="276"/>
      <c r="D505" s="277"/>
      <c r="E505" s="277"/>
      <c r="F505" s="277"/>
      <c r="G505" s="277"/>
      <c r="H505" s="277"/>
      <c r="I505" s="277"/>
      <c r="J505" s="277"/>
      <c r="K505" s="277"/>
      <c r="L505" s="277"/>
    </row>
    <row r="506">
      <c r="A506" s="276"/>
      <c r="B506" s="276"/>
      <c r="C506" s="276"/>
      <c r="D506" s="277"/>
      <c r="E506" s="277"/>
      <c r="F506" s="277"/>
      <c r="G506" s="277"/>
      <c r="H506" s="277"/>
      <c r="I506" s="277"/>
      <c r="J506" s="277"/>
      <c r="K506" s="277"/>
      <c r="L506" s="277"/>
    </row>
    <row r="507">
      <c r="A507" s="276"/>
      <c r="B507" s="276"/>
      <c r="C507" s="276"/>
      <c r="D507" s="277"/>
      <c r="E507" s="277"/>
      <c r="F507" s="277"/>
      <c r="G507" s="277"/>
      <c r="H507" s="277"/>
      <c r="I507" s="277"/>
      <c r="J507" s="277"/>
      <c r="K507" s="277"/>
      <c r="L507" s="277"/>
    </row>
    <row r="508">
      <c r="A508" s="276"/>
      <c r="B508" s="276"/>
      <c r="C508" s="276"/>
      <c r="D508" s="277"/>
      <c r="E508" s="277"/>
      <c r="F508" s="277"/>
      <c r="G508" s="277"/>
      <c r="H508" s="277"/>
      <c r="I508" s="277"/>
      <c r="J508" s="277"/>
      <c r="K508" s="277"/>
      <c r="L508" s="277"/>
    </row>
    <row r="509">
      <c r="A509" s="276"/>
      <c r="B509" s="276"/>
      <c r="C509" s="276"/>
      <c r="D509" s="277"/>
      <c r="E509" s="277"/>
      <c r="F509" s="277"/>
      <c r="G509" s="277"/>
      <c r="H509" s="277"/>
      <c r="I509" s="277"/>
      <c r="J509" s="277"/>
      <c r="K509" s="277"/>
      <c r="L509" s="277"/>
    </row>
    <row r="510">
      <c r="A510" s="276"/>
      <c r="B510" s="276"/>
      <c r="C510" s="276"/>
      <c r="D510" s="277"/>
      <c r="E510" s="277"/>
      <c r="F510" s="277"/>
      <c r="G510" s="277"/>
      <c r="H510" s="277"/>
      <c r="I510" s="277"/>
      <c r="J510" s="277"/>
      <c r="K510" s="277"/>
      <c r="L510" s="277"/>
    </row>
    <row r="511">
      <c r="A511" s="276"/>
      <c r="B511" s="276"/>
      <c r="C511" s="276"/>
      <c r="D511" s="277"/>
      <c r="E511" s="277"/>
      <c r="F511" s="277"/>
      <c r="G511" s="277"/>
      <c r="H511" s="277"/>
      <c r="I511" s="277"/>
      <c r="J511" s="277"/>
      <c r="K511" s="277"/>
      <c r="L511" s="277"/>
    </row>
    <row r="512">
      <c r="A512" s="276"/>
      <c r="B512" s="276"/>
      <c r="C512" s="276"/>
      <c r="D512" s="277"/>
      <c r="E512" s="277"/>
      <c r="F512" s="277"/>
      <c r="G512" s="277"/>
      <c r="H512" s="277"/>
      <c r="I512" s="277"/>
      <c r="J512" s="277"/>
      <c r="K512" s="277"/>
      <c r="L512" s="277"/>
    </row>
    <row r="513">
      <c r="A513" s="276"/>
      <c r="B513" s="276"/>
      <c r="C513" s="276"/>
      <c r="D513" s="277"/>
      <c r="E513" s="277"/>
      <c r="F513" s="277"/>
      <c r="G513" s="277"/>
      <c r="H513" s="277"/>
      <c r="I513" s="277"/>
      <c r="J513" s="277"/>
      <c r="K513" s="277"/>
      <c r="L513" s="277"/>
    </row>
    <row r="514">
      <c r="A514" s="276"/>
      <c r="B514" s="276"/>
      <c r="C514" s="276"/>
      <c r="D514" s="277"/>
      <c r="E514" s="277"/>
      <c r="F514" s="277"/>
      <c r="G514" s="277"/>
      <c r="H514" s="277"/>
      <c r="I514" s="277"/>
      <c r="J514" s="277"/>
      <c r="K514" s="277"/>
      <c r="L514" s="277"/>
    </row>
    <row r="515">
      <c r="A515" s="276"/>
      <c r="B515" s="276"/>
      <c r="C515" s="276"/>
      <c r="D515" s="277"/>
      <c r="E515" s="277"/>
      <c r="F515" s="277"/>
      <c r="G515" s="277"/>
      <c r="H515" s="277"/>
      <c r="I515" s="277"/>
      <c r="J515" s="277"/>
      <c r="K515" s="277"/>
      <c r="L515" s="277"/>
    </row>
    <row r="516">
      <c r="A516" s="276"/>
      <c r="B516" s="276"/>
      <c r="C516" s="276"/>
      <c r="D516" s="277"/>
      <c r="E516" s="277"/>
      <c r="F516" s="277"/>
      <c r="G516" s="277"/>
      <c r="H516" s="277"/>
      <c r="I516" s="277"/>
      <c r="J516" s="277"/>
      <c r="K516" s="277"/>
      <c r="L516" s="277"/>
    </row>
    <row r="517">
      <c r="A517" s="276"/>
      <c r="B517" s="276"/>
      <c r="C517" s="276"/>
      <c r="D517" s="277"/>
      <c r="E517" s="277"/>
      <c r="F517" s="277"/>
      <c r="G517" s="277"/>
      <c r="H517" s="277"/>
      <c r="I517" s="277"/>
      <c r="J517" s="277"/>
      <c r="K517" s="277"/>
      <c r="L517" s="277"/>
    </row>
    <row r="518">
      <c r="A518" s="276"/>
      <c r="B518" s="276"/>
      <c r="C518" s="276"/>
      <c r="D518" s="277"/>
      <c r="E518" s="277"/>
      <c r="F518" s="277"/>
      <c r="G518" s="277"/>
      <c r="H518" s="277"/>
      <c r="I518" s="277"/>
      <c r="J518" s="277"/>
      <c r="K518" s="277"/>
      <c r="L518" s="277"/>
    </row>
    <row r="519">
      <c r="A519" s="276"/>
      <c r="B519" s="276"/>
      <c r="C519" s="276"/>
      <c r="D519" s="277"/>
      <c r="E519" s="277"/>
      <c r="F519" s="277"/>
      <c r="G519" s="277"/>
      <c r="H519" s="277"/>
      <c r="I519" s="277"/>
      <c r="J519" s="277"/>
      <c r="K519" s="277"/>
      <c r="L519" s="277"/>
    </row>
    <row r="520">
      <c r="A520" s="276"/>
      <c r="B520" s="276"/>
      <c r="C520" s="276"/>
      <c r="D520" s="277"/>
      <c r="E520" s="277"/>
      <c r="F520" s="277"/>
      <c r="G520" s="277"/>
      <c r="H520" s="277"/>
      <c r="I520" s="277"/>
      <c r="J520" s="277"/>
      <c r="K520" s="277"/>
      <c r="L520" s="277"/>
    </row>
    <row r="521">
      <c r="A521" s="276"/>
      <c r="B521" s="276"/>
      <c r="C521" s="276"/>
      <c r="D521" s="277"/>
      <c r="E521" s="277"/>
      <c r="F521" s="277"/>
      <c r="G521" s="277"/>
      <c r="H521" s="277"/>
      <c r="I521" s="277"/>
      <c r="J521" s="277"/>
      <c r="K521" s="277"/>
      <c r="L521" s="277"/>
    </row>
    <row r="522">
      <c r="A522" s="276"/>
      <c r="B522" s="276"/>
      <c r="C522" s="276"/>
      <c r="D522" s="277"/>
      <c r="E522" s="277"/>
      <c r="F522" s="277"/>
      <c r="G522" s="277"/>
      <c r="H522" s="277"/>
      <c r="I522" s="277"/>
      <c r="J522" s="277"/>
      <c r="K522" s="277"/>
      <c r="L522" s="277"/>
    </row>
    <row r="523">
      <c r="A523" s="276"/>
      <c r="B523" s="276"/>
      <c r="C523" s="276"/>
      <c r="D523" s="277"/>
      <c r="E523" s="277"/>
      <c r="F523" s="277"/>
      <c r="G523" s="277"/>
      <c r="H523" s="277"/>
      <c r="I523" s="277"/>
      <c r="J523" s="277"/>
      <c r="K523" s="277"/>
      <c r="L523" s="277"/>
    </row>
    <row r="524">
      <c r="A524" s="276"/>
      <c r="B524" s="276"/>
      <c r="C524" s="276"/>
      <c r="D524" s="277"/>
      <c r="E524" s="277"/>
      <c r="F524" s="277"/>
      <c r="G524" s="277"/>
      <c r="H524" s="277"/>
      <c r="I524" s="277"/>
      <c r="J524" s="277"/>
      <c r="K524" s="277"/>
      <c r="L524" s="277"/>
    </row>
    <row r="525">
      <c r="A525" s="276"/>
      <c r="B525" s="276"/>
      <c r="C525" s="276"/>
      <c r="D525" s="277"/>
      <c r="E525" s="277"/>
      <c r="F525" s="277"/>
      <c r="G525" s="277"/>
      <c r="H525" s="277"/>
      <c r="I525" s="277"/>
      <c r="J525" s="277"/>
      <c r="K525" s="277"/>
      <c r="L525" s="277"/>
    </row>
    <row r="526">
      <c r="A526" s="276"/>
      <c r="B526" s="276"/>
      <c r="C526" s="276"/>
      <c r="D526" s="277"/>
      <c r="E526" s="277"/>
      <c r="F526" s="277"/>
      <c r="G526" s="277"/>
      <c r="H526" s="277"/>
      <c r="I526" s="277"/>
      <c r="J526" s="277"/>
      <c r="K526" s="277"/>
      <c r="L526" s="277"/>
    </row>
    <row r="527">
      <c r="A527" s="276"/>
      <c r="B527" s="276"/>
      <c r="C527" s="276"/>
      <c r="D527" s="277"/>
      <c r="E527" s="277"/>
      <c r="F527" s="277"/>
      <c r="G527" s="277"/>
      <c r="H527" s="277"/>
      <c r="I527" s="277"/>
      <c r="J527" s="277"/>
      <c r="K527" s="277"/>
      <c r="L527" s="277"/>
    </row>
    <row r="528">
      <c r="A528" s="276"/>
      <c r="B528" s="276"/>
      <c r="C528" s="276"/>
      <c r="D528" s="277"/>
      <c r="E528" s="277"/>
      <c r="F528" s="277"/>
      <c r="G528" s="277"/>
      <c r="H528" s="277"/>
      <c r="I528" s="277"/>
      <c r="J528" s="277"/>
      <c r="K528" s="277"/>
      <c r="L528" s="277"/>
    </row>
    <row r="529">
      <c r="A529" s="276"/>
      <c r="B529" s="276"/>
      <c r="C529" s="276"/>
      <c r="D529" s="277"/>
      <c r="E529" s="277"/>
      <c r="F529" s="277"/>
      <c r="G529" s="277"/>
      <c r="H529" s="277"/>
      <c r="I529" s="277"/>
      <c r="J529" s="277"/>
      <c r="K529" s="277"/>
      <c r="L529" s="277"/>
    </row>
    <row r="530">
      <c r="A530" s="276"/>
      <c r="B530" s="276"/>
      <c r="C530" s="276"/>
      <c r="D530" s="277"/>
      <c r="E530" s="277"/>
      <c r="F530" s="277"/>
      <c r="G530" s="277"/>
      <c r="H530" s="277"/>
      <c r="I530" s="277"/>
      <c r="J530" s="277"/>
      <c r="K530" s="277"/>
      <c r="L530" s="277"/>
    </row>
    <row r="531">
      <c r="A531" s="276"/>
      <c r="B531" s="276"/>
      <c r="C531" s="276"/>
      <c r="D531" s="277"/>
      <c r="E531" s="277"/>
      <c r="F531" s="277"/>
      <c r="G531" s="277"/>
      <c r="H531" s="277"/>
      <c r="I531" s="277"/>
      <c r="J531" s="277"/>
      <c r="K531" s="277"/>
      <c r="L531" s="277"/>
    </row>
    <row r="532">
      <c r="A532" s="276"/>
      <c r="B532" s="276"/>
      <c r="C532" s="276"/>
      <c r="D532" s="277"/>
      <c r="E532" s="277"/>
      <c r="F532" s="277"/>
      <c r="G532" s="277"/>
      <c r="H532" s="277"/>
      <c r="I532" s="277"/>
      <c r="J532" s="277"/>
      <c r="K532" s="277"/>
      <c r="L532" s="277"/>
    </row>
    <row r="533">
      <c r="A533" s="276"/>
      <c r="B533" s="276"/>
      <c r="C533" s="276"/>
      <c r="D533" s="277"/>
      <c r="E533" s="277"/>
      <c r="F533" s="277"/>
      <c r="G533" s="277"/>
      <c r="H533" s="277"/>
      <c r="I533" s="277"/>
      <c r="J533" s="277"/>
      <c r="K533" s="277"/>
      <c r="L533" s="277"/>
    </row>
    <row r="534">
      <c r="A534" s="276"/>
      <c r="B534" s="276"/>
      <c r="C534" s="276"/>
      <c r="D534" s="277"/>
      <c r="E534" s="277"/>
      <c r="F534" s="277"/>
      <c r="G534" s="277"/>
      <c r="H534" s="277"/>
      <c r="I534" s="277"/>
      <c r="J534" s="277"/>
      <c r="K534" s="277"/>
      <c r="L534" s="277"/>
    </row>
    <row r="535">
      <c r="A535" s="276"/>
      <c r="B535" s="276"/>
      <c r="C535" s="276"/>
      <c r="D535" s="277"/>
      <c r="E535" s="277"/>
      <c r="F535" s="277"/>
      <c r="G535" s="277"/>
      <c r="H535" s="277"/>
      <c r="I535" s="277"/>
      <c r="J535" s="277"/>
      <c r="K535" s="277"/>
      <c r="L535" s="277"/>
    </row>
    <row r="536">
      <c r="A536" s="276"/>
      <c r="B536" s="276"/>
      <c r="C536" s="276"/>
      <c r="D536" s="277"/>
      <c r="E536" s="277"/>
      <c r="F536" s="277"/>
      <c r="G536" s="277"/>
      <c r="H536" s="277"/>
      <c r="I536" s="277"/>
      <c r="J536" s="277"/>
      <c r="K536" s="277"/>
      <c r="L536" s="277"/>
    </row>
    <row r="537">
      <c r="A537" s="276"/>
      <c r="B537" s="276"/>
      <c r="C537" s="276"/>
      <c r="D537" s="277"/>
      <c r="E537" s="277"/>
      <c r="F537" s="277"/>
      <c r="G537" s="277"/>
      <c r="H537" s="277"/>
      <c r="I537" s="277"/>
      <c r="J537" s="277"/>
      <c r="K537" s="277"/>
      <c r="L537" s="277"/>
    </row>
    <row r="538">
      <c r="A538" s="276"/>
      <c r="B538" s="276"/>
      <c r="C538" s="276"/>
      <c r="D538" s="277"/>
      <c r="E538" s="277"/>
      <c r="F538" s="277"/>
      <c r="G538" s="277"/>
      <c r="H538" s="277"/>
      <c r="I538" s="277"/>
      <c r="J538" s="277"/>
      <c r="K538" s="277"/>
      <c r="L538" s="277"/>
    </row>
    <row r="539">
      <c r="A539" s="276"/>
      <c r="B539" s="276"/>
      <c r="C539" s="276"/>
      <c r="D539" s="277"/>
      <c r="E539" s="277"/>
      <c r="F539" s="277"/>
      <c r="G539" s="277"/>
      <c r="H539" s="277"/>
      <c r="I539" s="277"/>
      <c r="J539" s="277"/>
      <c r="K539" s="277"/>
      <c r="L539" s="277"/>
    </row>
    <row r="540">
      <c r="A540" s="276"/>
      <c r="B540" s="276"/>
      <c r="C540" s="276"/>
      <c r="D540" s="277"/>
      <c r="E540" s="277"/>
      <c r="F540" s="277"/>
      <c r="G540" s="277"/>
      <c r="H540" s="277"/>
      <c r="I540" s="277"/>
      <c r="J540" s="277"/>
      <c r="K540" s="277"/>
      <c r="L540" s="277"/>
    </row>
    <row r="541">
      <c r="A541" s="276"/>
      <c r="B541" s="276"/>
      <c r="C541" s="276"/>
      <c r="D541" s="277"/>
      <c r="E541" s="277"/>
      <c r="F541" s="277"/>
      <c r="G541" s="277"/>
      <c r="H541" s="277"/>
      <c r="I541" s="277"/>
      <c r="J541" s="277"/>
      <c r="K541" s="277"/>
      <c r="L541" s="277"/>
    </row>
    <row r="542">
      <c r="A542" s="276"/>
      <c r="B542" s="276"/>
      <c r="C542" s="276"/>
      <c r="D542" s="277"/>
      <c r="E542" s="277"/>
      <c r="F542" s="277"/>
      <c r="G542" s="277"/>
      <c r="H542" s="277"/>
      <c r="I542" s="277"/>
      <c r="J542" s="277"/>
      <c r="K542" s="277"/>
      <c r="L542" s="277"/>
    </row>
    <row r="543">
      <c r="A543" s="276"/>
      <c r="B543" s="276"/>
      <c r="C543" s="276"/>
      <c r="D543" s="277"/>
      <c r="E543" s="277"/>
      <c r="F543" s="277"/>
      <c r="G543" s="277"/>
      <c r="H543" s="277"/>
      <c r="I543" s="277"/>
      <c r="J543" s="277"/>
      <c r="K543" s="277"/>
      <c r="L543" s="277"/>
    </row>
    <row r="544">
      <c r="A544" s="276"/>
      <c r="B544" s="276"/>
      <c r="C544" s="276"/>
      <c r="D544" s="277"/>
      <c r="E544" s="277"/>
      <c r="F544" s="277"/>
      <c r="G544" s="277"/>
      <c r="H544" s="277"/>
      <c r="I544" s="277"/>
      <c r="J544" s="277"/>
      <c r="K544" s="277"/>
      <c r="L544" s="277"/>
    </row>
    <row r="545">
      <c r="A545" s="276"/>
      <c r="B545" s="276"/>
      <c r="C545" s="276"/>
      <c r="D545" s="277"/>
      <c r="E545" s="277"/>
      <c r="F545" s="277"/>
      <c r="G545" s="277"/>
      <c r="H545" s="277"/>
      <c r="I545" s="277"/>
      <c r="J545" s="277"/>
      <c r="K545" s="277"/>
      <c r="L545" s="277"/>
    </row>
    <row r="546">
      <c r="A546" s="276"/>
      <c r="B546" s="276"/>
      <c r="C546" s="276"/>
      <c r="D546" s="277"/>
      <c r="E546" s="277"/>
      <c r="F546" s="277"/>
      <c r="G546" s="277"/>
      <c r="H546" s="277"/>
      <c r="I546" s="277"/>
      <c r="J546" s="277"/>
      <c r="K546" s="277"/>
      <c r="L546" s="277"/>
    </row>
    <row r="547">
      <c r="A547" s="276"/>
      <c r="B547" s="276"/>
      <c r="C547" s="276"/>
      <c r="D547" s="277"/>
      <c r="E547" s="277"/>
      <c r="F547" s="277"/>
      <c r="G547" s="277"/>
      <c r="H547" s="277"/>
      <c r="I547" s="277"/>
      <c r="J547" s="277"/>
      <c r="K547" s="277"/>
      <c r="L547" s="277"/>
    </row>
    <row r="548">
      <c r="A548" s="276"/>
      <c r="B548" s="276"/>
      <c r="C548" s="276"/>
      <c r="D548" s="277"/>
      <c r="E548" s="277"/>
      <c r="F548" s="277"/>
      <c r="G548" s="277"/>
      <c r="H548" s="277"/>
      <c r="I548" s="277"/>
      <c r="J548" s="277"/>
      <c r="K548" s="277"/>
      <c r="L548" s="277"/>
    </row>
    <row r="549">
      <c r="A549" s="276"/>
      <c r="B549" s="276"/>
      <c r="C549" s="276"/>
      <c r="D549" s="277"/>
      <c r="E549" s="277"/>
      <c r="F549" s="277"/>
      <c r="G549" s="277"/>
      <c r="H549" s="277"/>
      <c r="I549" s="277"/>
      <c r="J549" s="277"/>
      <c r="K549" s="277"/>
      <c r="L549" s="277"/>
    </row>
    <row r="550">
      <c r="A550" s="276"/>
      <c r="B550" s="276"/>
      <c r="C550" s="276"/>
      <c r="D550" s="277"/>
      <c r="E550" s="277"/>
      <c r="F550" s="277"/>
      <c r="G550" s="277"/>
      <c r="H550" s="277"/>
      <c r="I550" s="277"/>
      <c r="J550" s="277"/>
      <c r="K550" s="277"/>
      <c r="L550" s="277"/>
    </row>
    <row r="551">
      <c r="A551" s="276"/>
      <c r="B551" s="276"/>
      <c r="C551" s="276"/>
      <c r="D551" s="277"/>
      <c r="E551" s="277"/>
      <c r="F551" s="277"/>
      <c r="G551" s="277"/>
      <c r="H551" s="277"/>
      <c r="I551" s="277"/>
      <c r="J551" s="277"/>
      <c r="K551" s="277"/>
      <c r="L551" s="277"/>
    </row>
    <row r="552">
      <c r="A552" s="276"/>
      <c r="B552" s="276"/>
      <c r="C552" s="276"/>
      <c r="D552" s="277"/>
      <c r="E552" s="277"/>
      <c r="F552" s="277"/>
      <c r="G552" s="277"/>
      <c r="H552" s="277"/>
      <c r="I552" s="277"/>
      <c r="J552" s="277"/>
      <c r="K552" s="277"/>
      <c r="L552" s="277"/>
    </row>
    <row r="553">
      <c r="A553" s="276"/>
      <c r="B553" s="276"/>
      <c r="C553" s="276"/>
      <c r="D553" s="277"/>
      <c r="E553" s="277"/>
      <c r="F553" s="277"/>
      <c r="G553" s="277"/>
      <c r="H553" s="277"/>
      <c r="I553" s="277"/>
      <c r="J553" s="277"/>
      <c r="K553" s="277"/>
      <c r="L553" s="277"/>
    </row>
    <row r="554">
      <c r="A554" s="276"/>
      <c r="B554" s="276"/>
      <c r="C554" s="276"/>
      <c r="D554" s="277"/>
      <c r="E554" s="277"/>
      <c r="F554" s="277"/>
      <c r="G554" s="277"/>
      <c r="H554" s="277"/>
      <c r="I554" s="277"/>
      <c r="J554" s="277"/>
      <c r="K554" s="277"/>
      <c r="L554" s="277"/>
    </row>
    <row r="555">
      <c r="A555" s="276"/>
      <c r="B555" s="276"/>
      <c r="C555" s="276"/>
      <c r="D555" s="277"/>
      <c r="E555" s="277"/>
      <c r="F555" s="277"/>
      <c r="G555" s="277"/>
      <c r="H555" s="277"/>
      <c r="I555" s="277"/>
      <c r="J555" s="277"/>
      <c r="K555" s="277"/>
      <c r="L555" s="277"/>
    </row>
    <row r="556">
      <c r="A556" s="276"/>
      <c r="B556" s="276"/>
      <c r="C556" s="276"/>
      <c r="D556" s="277"/>
      <c r="E556" s="277"/>
      <c r="F556" s="277"/>
      <c r="G556" s="277"/>
      <c r="H556" s="277"/>
      <c r="I556" s="277"/>
      <c r="J556" s="277"/>
      <c r="K556" s="277"/>
      <c r="L556" s="277"/>
    </row>
    <row r="557">
      <c r="A557" s="276"/>
      <c r="B557" s="276"/>
      <c r="C557" s="276"/>
      <c r="D557" s="277"/>
      <c r="E557" s="277"/>
      <c r="F557" s="277"/>
      <c r="G557" s="277"/>
      <c r="H557" s="277"/>
      <c r="I557" s="277"/>
      <c r="J557" s="277"/>
      <c r="K557" s="277"/>
      <c r="L557" s="277"/>
    </row>
    <row r="558">
      <c r="A558" s="276"/>
      <c r="B558" s="276"/>
      <c r="C558" s="276"/>
      <c r="D558" s="277"/>
      <c r="E558" s="277"/>
      <c r="F558" s="277"/>
      <c r="G558" s="277"/>
      <c r="H558" s="277"/>
      <c r="I558" s="277"/>
      <c r="J558" s="277"/>
      <c r="K558" s="277"/>
      <c r="L558" s="277"/>
    </row>
    <row r="559">
      <c r="A559" s="276"/>
      <c r="B559" s="276"/>
      <c r="C559" s="276"/>
      <c r="D559" s="277"/>
      <c r="E559" s="277"/>
      <c r="F559" s="277"/>
      <c r="G559" s="277"/>
      <c r="H559" s="277"/>
      <c r="I559" s="277"/>
      <c r="J559" s="277"/>
      <c r="K559" s="277"/>
      <c r="L559" s="277"/>
    </row>
    <row r="560">
      <c r="A560" s="276"/>
      <c r="B560" s="276"/>
      <c r="C560" s="276"/>
      <c r="D560" s="277"/>
      <c r="E560" s="277"/>
      <c r="F560" s="277"/>
      <c r="G560" s="277"/>
      <c r="H560" s="277"/>
      <c r="I560" s="277"/>
      <c r="J560" s="277"/>
      <c r="K560" s="277"/>
      <c r="L560" s="277"/>
    </row>
    <row r="561">
      <c r="A561" s="276"/>
      <c r="B561" s="276"/>
      <c r="C561" s="276"/>
      <c r="D561" s="277"/>
      <c r="E561" s="277"/>
      <c r="F561" s="277"/>
      <c r="G561" s="277"/>
      <c r="H561" s="277"/>
      <c r="I561" s="277"/>
      <c r="J561" s="277"/>
      <c r="K561" s="277"/>
      <c r="L561" s="277"/>
    </row>
    <row r="562">
      <c r="A562" s="276"/>
      <c r="B562" s="276"/>
      <c r="C562" s="276"/>
      <c r="D562" s="277"/>
      <c r="E562" s="277"/>
      <c r="F562" s="277"/>
      <c r="G562" s="277"/>
      <c r="H562" s="277"/>
      <c r="I562" s="277"/>
      <c r="J562" s="277"/>
      <c r="K562" s="277"/>
      <c r="L562" s="277"/>
    </row>
    <row r="563">
      <c r="A563" s="276"/>
      <c r="B563" s="276"/>
      <c r="C563" s="276"/>
      <c r="D563" s="277"/>
      <c r="E563" s="277"/>
      <c r="F563" s="277"/>
      <c r="G563" s="277"/>
      <c r="H563" s="277"/>
      <c r="I563" s="277"/>
      <c r="J563" s="277"/>
      <c r="K563" s="277"/>
      <c r="L563" s="277"/>
    </row>
    <row r="564">
      <c r="A564" s="276"/>
      <c r="B564" s="276"/>
      <c r="C564" s="276"/>
      <c r="D564" s="277"/>
      <c r="E564" s="277"/>
      <c r="F564" s="277"/>
      <c r="G564" s="277"/>
      <c r="H564" s="277"/>
      <c r="I564" s="277"/>
      <c r="J564" s="277"/>
      <c r="K564" s="277"/>
      <c r="L564" s="277"/>
    </row>
    <row r="565">
      <c r="A565" s="276"/>
      <c r="B565" s="276"/>
      <c r="C565" s="276"/>
      <c r="D565" s="277"/>
      <c r="E565" s="277"/>
      <c r="F565" s="277"/>
      <c r="G565" s="277"/>
      <c r="H565" s="277"/>
      <c r="I565" s="277"/>
      <c r="J565" s="277"/>
      <c r="K565" s="277"/>
      <c r="L565" s="277"/>
    </row>
    <row r="566">
      <c r="A566" s="276"/>
      <c r="B566" s="276"/>
      <c r="C566" s="276"/>
      <c r="D566" s="277"/>
      <c r="E566" s="277"/>
      <c r="F566" s="277"/>
      <c r="G566" s="277"/>
      <c r="H566" s="277"/>
      <c r="I566" s="277"/>
      <c r="J566" s="277"/>
      <c r="K566" s="277"/>
      <c r="L566" s="277"/>
    </row>
    <row r="567">
      <c r="A567" s="276"/>
      <c r="B567" s="276"/>
      <c r="C567" s="276"/>
      <c r="D567" s="277"/>
      <c r="E567" s="277"/>
      <c r="F567" s="277"/>
      <c r="G567" s="277"/>
      <c r="H567" s="277"/>
      <c r="I567" s="277"/>
      <c r="J567" s="277"/>
      <c r="K567" s="277"/>
      <c r="L567" s="277"/>
    </row>
    <row r="568">
      <c r="A568" s="276"/>
      <c r="B568" s="276"/>
      <c r="C568" s="276"/>
      <c r="D568" s="277"/>
      <c r="E568" s="277"/>
      <c r="F568" s="277"/>
      <c r="G568" s="277"/>
      <c r="H568" s="277"/>
      <c r="I568" s="277"/>
      <c r="J568" s="277"/>
      <c r="K568" s="277"/>
      <c r="L568" s="277"/>
    </row>
    <row r="569">
      <c r="A569" s="276"/>
      <c r="B569" s="276"/>
      <c r="C569" s="276"/>
      <c r="D569" s="277"/>
      <c r="E569" s="277"/>
      <c r="F569" s="277"/>
      <c r="G569" s="277"/>
      <c r="H569" s="277"/>
      <c r="I569" s="277"/>
      <c r="J569" s="277"/>
      <c r="K569" s="277"/>
      <c r="L569" s="277"/>
    </row>
    <row r="570">
      <c r="A570" s="276"/>
      <c r="B570" s="276"/>
      <c r="C570" s="276"/>
      <c r="D570" s="277"/>
      <c r="E570" s="277"/>
      <c r="F570" s="277"/>
      <c r="G570" s="277"/>
      <c r="H570" s="277"/>
      <c r="I570" s="277"/>
      <c r="J570" s="277"/>
      <c r="K570" s="277"/>
      <c r="L570" s="277"/>
    </row>
    <row r="571">
      <c r="A571" s="276"/>
      <c r="B571" s="276"/>
      <c r="C571" s="276"/>
      <c r="D571" s="277"/>
      <c r="E571" s="277"/>
      <c r="F571" s="277"/>
      <c r="G571" s="277"/>
      <c r="H571" s="277"/>
      <c r="I571" s="277"/>
      <c r="J571" s="277"/>
      <c r="K571" s="277"/>
      <c r="L571" s="277"/>
    </row>
    <row r="572">
      <c r="A572" s="276"/>
      <c r="B572" s="276"/>
      <c r="C572" s="276"/>
      <c r="D572" s="277"/>
      <c r="E572" s="277"/>
      <c r="F572" s="277"/>
      <c r="G572" s="277"/>
      <c r="H572" s="277"/>
      <c r="I572" s="277"/>
      <c r="J572" s="277"/>
      <c r="K572" s="277"/>
      <c r="L572" s="277"/>
    </row>
    <row r="573">
      <c r="A573" s="276"/>
      <c r="B573" s="276"/>
      <c r="C573" s="276"/>
      <c r="D573" s="277"/>
      <c r="E573" s="277"/>
      <c r="F573" s="277"/>
      <c r="G573" s="277"/>
      <c r="H573" s="277"/>
      <c r="I573" s="277"/>
      <c r="J573" s="277"/>
      <c r="K573" s="277"/>
      <c r="L573" s="277"/>
    </row>
    <row r="574">
      <c r="A574" s="276"/>
      <c r="B574" s="276"/>
      <c r="C574" s="276"/>
      <c r="D574" s="277"/>
      <c r="E574" s="277"/>
      <c r="F574" s="277"/>
      <c r="G574" s="277"/>
      <c r="H574" s="277"/>
      <c r="I574" s="277"/>
      <c r="J574" s="277"/>
      <c r="K574" s="277"/>
      <c r="L574" s="277"/>
    </row>
    <row r="575">
      <c r="A575" s="276"/>
      <c r="B575" s="276"/>
      <c r="C575" s="276"/>
      <c r="D575" s="277"/>
      <c r="E575" s="277"/>
      <c r="F575" s="277"/>
      <c r="G575" s="277"/>
      <c r="H575" s="277"/>
      <c r="I575" s="277"/>
      <c r="J575" s="277"/>
      <c r="K575" s="277"/>
      <c r="L575" s="277"/>
    </row>
    <row r="576">
      <c r="A576" s="276"/>
      <c r="B576" s="276"/>
      <c r="C576" s="276"/>
      <c r="D576" s="277"/>
      <c r="E576" s="277"/>
      <c r="F576" s="277"/>
      <c r="G576" s="277"/>
      <c r="H576" s="277"/>
      <c r="I576" s="277"/>
      <c r="J576" s="277"/>
      <c r="K576" s="277"/>
      <c r="L576" s="277"/>
    </row>
    <row r="577">
      <c r="A577" s="276"/>
      <c r="B577" s="276"/>
      <c r="C577" s="276"/>
      <c r="D577" s="277"/>
      <c r="E577" s="277"/>
      <c r="F577" s="277"/>
      <c r="G577" s="277"/>
      <c r="H577" s="277"/>
      <c r="I577" s="277"/>
      <c r="J577" s="277"/>
      <c r="K577" s="277"/>
      <c r="L577" s="277"/>
    </row>
    <row r="578">
      <c r="A578" s="276"/>
      <c r="B578" s="276"/>
      <c r="C578" s="276"/>
      <c r="D578" s="277"/>
      <c r="E578" s="277"/>
      <c r="F578" s="277"/>
      <c r="G578" s="277"/>
      <c r="H578" s="277"/>
      <c r="I578" s="277"/>
      <c r="J578" s="277"/>
      <c r="K578" s="277"/>
      <c r="L578" s="277"/>
    </row>
    <row r="579">
      <c r="A579" s="276"/>
      <c r="B579" s="276"/>
      <c r="C579" s="276"/>
      <c r="D579" s="277"/>
      <c r="E579" s="277"/>
      <c r="F579" s="277"/>
      <c r="G579" s="277"/>
      <c r="H579" s="277"/>
      <c r="I579" s="277"/>
      <c r="J579" s="277"/>
      <c r="K579" s="277"/>
      <c r="L579" s="277"/>
    </row>
    <row r="580">
      <c r="A580" s="276"/>
      <c r="B580" s="276"/>
      <c r="C580" s="276"/>
      <c r="D580" s="277"/>
      <c r="E580" s="277"/>
      <c r="F580" s="277"/>
      <c r="G580" s="277"/>
      <c r="H580" s="277"/>
      <c r="I580" s="277"/>
      <c r="J580" s="277"/>
      <c r="K580" s="277"/>
      <c r="L580" s="277"/>
    </row>
    <row r="581">
      <c r="A581" s="276"/>
      <c r="B581" s="276"/>
      <c r="C581" s="276"/>
      <c r="D581" s="277"/>
      <c r="E581" s="277"/>
      <c r="F581" s="277"/>
      <c r="G581" s="277"/>
      <c r="H581" s="277"/>
      <c r="I581" s="277"/>
      <c r="J581" s="277"/>
      <c r="K581" s="277"/>
      <c r="L581" s="277"/>
    </row>
    <row r="582">
      <c r="A582" s="276"/>
      <c r="B582" s="276"/>
      <c r="C582" s="276"/>
      <c r="D582" s="277"/>
      <c r="E582" s="277"/>
      <c r="F582" s="277"/>
      <c r="G582" s="277"/>
      <c r="H582" s="277"/>
      <c r="I582" s="277"/>
      <c r="J582" s="277"/>
      <c r="K582" s="277"/>
      <c r="L582" s="277"/>
    </row>
    <row r="583">
      <c r="A583" s="276"/>
      <c r="B583" s="276"/>
      <c r="C583" s="276"/>
      <c r="D583" s="277"/>
      <c r="E583" s="277"/>
      <c r="F583" s="277"/>
      <c r="G583" s="277"/>
      <c r="H583" s="277"/>
      <c r="I583" s="277"/>
      <c r="J583" s="277"/>
      <c r="K583" s="277"/>
      <c r="L583" s="277"/>
    </row>
    <row r="584">
      <c r="A584" s="276"/>
      <c r="B584" s="276"/>
      <c r="C584" s="276"/>
      <c r="D584" s="277"/>
      <c r="E584" s="277"/>
      <c r="F584" s="277"/>
      <c r="G584" s="277"/>
      <c r="H584" s="277"/>
      <c r="I584" s="277"/>
      <c r="J584" s="277"/>
      <c r="K584" s="277"/>
      <c r="L584" s="277"/>
    </row>
    <row r="585">
      <c r="A585" s="276"/>
      <c r="B585" s="276"/>
      <c r="C585" s="276"/>
      <c r="D585" s="277"/>
      <c r="E585" s="277"/>
      <c r="F585" s="277"/>
      <c r="G585" s="277"/>
      <c r="H585" s="277"/>
      <c r="I585" s="277"/>
      <c r="J585" s="277"/>
      <c r="K585" s="277"/>
      <c r="L585" s="277"/>
    </row>
    <row r="586">
      <c r="A586" s="276"/>
      <c r="B586" s="276"/>
      <c r="C586" s="276"/>
      <c r="D586" s="277"/>
      <c r="E586" s="277"/>
      <c r="F586" s="277"/>
      <c r="G586" s="277"/>
      <c r="H586" s="277"/>
      <c r="I586" s="277"/>
      <c r="J586" s="277"/>
      <c r="K586" s="277"/>
      <c r="L586" s="277"/>
    </row>
    <row r="587">
      <c r="A587" s="276"/>
      <c r="B587" s="276"/>
      <c r="C587" s="276"/>
      <c r="D587" s="277"/>
      <c r="E587" s="277"/>
      <c r="F587" s="277"/>
      <c r="G587" s="277"/>
      <c r="H587" s="277"/>
      <c r="I587" s="277"/>
      <c r="J587" s="277"/>
      <c r="K587" s="277"/>
      <c r="L587" s="277"/>
    </row>
    <row r="588">
      <c r="A588" s="276"/>
      <c r="B588" s="276"/>
      <c r="C588" s="276"/>
      <c r="D588" s="277"/>
      <c r="E588" s="277"/>
      <c r="F588" s="277"/>
      <c r="G588" s="277"/>
      <c r="H588" s="277"/>
      <c r="I588" s="277"/>
      <c r="J588" s="277"/>
      <c r="K588" s="277"/>
      <c r="L588" s="277"/>
    </row>
    <row r="589">
      <c r="A589" s="276"/>
      <c r="B589" s="276"/>
      <c r="C589" s="276"/>
      <c r="D589" s="277"/>
      <c r="E589" s="277"/>
      <c r="F589" s="277"/>
      <c r="G589" s="277"/>
      <c r="H589" s="277"/>
      <c r="I589" s="277"/>
      <c r="J589" s="277"/>
      <c r="K589" s="277"/>
      <c r="L589" s="277"/>
    </row>
    <row r="590">
      <c r="A590" s="276"/>
      <c r="B590" s="276"/>
      <c r="C590" s="276"/>
      <c r="D590" s="277"/>
      <c r="E590" s="277"/>
      <c r="F590" s="277"/>
      <c r="G590" s="277"/>
      <c r="H590" s="277"/>
      <c r="I590" s="277"/>
      <c r="J590" s="277"/>
      <c r="K590" s="277"/>
      <c r="L590" s="277"/>
    </row>
    <row r="591">
      <c r="A591" s="276"/>
      <c r="B591" s="276"/>
      <c r="C591" s="276"/>
      <c r="D591" s="277"/>
      <c r="E591" s="277"/>
      <c r="F591" s="277"/>
      <c r="G591" s="277"/>
      <c r="H591" s="277"/>
      <c r="I591" s="277"/>
      <c r="J591" s="277"/>
      <c r="K591" s="277"/>
      <c r="L591" s="277"/>
    </row>
    <row r="592">
      <c r="A592" s="276"/>
      <c r="B592" s="276"/>
      <c r="C592" s="276"/>
      <c r="D592" s="277"/>
      <c r="E592" s="277"/>
      <c r="F592" s="277"/>
      <c r="G592" s="277"/>
      <c r="H592" s="277"/>
      <c r="I592" s="277"/>
      <c r="J592" s="277"/>
      <c r="K592" s="277"/>
      <c r="L592" s="277"/>
    </row>
    <row r="593">
      <c r="A593" s="276"/>
      <c r="B593" s="276"/>
      <c r="C593" s="276"/>
      <c r="D593" s="277"/>
      <c r="E593" s="277"/>
      <c r="F593" s="277"/>
      <c r="G593" s="277"/>
      <c r="H593" s="277"/>
      <c r="I593" s="277"/>
      <c r="J593" s="277"/>
      <c r="K593" s="277"/>
      <c r="L593" s="277"/>
    </row>
    <row r="594">
      <c r="A594" s="276"/>
      <c r="B594" s="276"/>
      <c r="C594" s="276"/>
      <c r="D594" s="277"/>
      <c r="E594" s="277"/>
      <c r="F594" s="277"/>
      <c r="G594" s="277"/>
      <c r="H594" s="277"/>
      <c r="I594" s="277"/>
      <c r="J594" s="277"/>
      <c r="K594" s="277"/>
      <c r="L594" s="277"/>
    </row>
    <row r="595">
      <c r="A595" s="276"/>
      <c r="B595" s="276"/>
      <c r="C595" s="276"/>
      <c r="D595" s="277"/>
      <c r="E595" s="277"/>
      <c r="F595" s="277"/>
      <c r="G595" s="277"/>
      <c r="H595" s="277"/>
      <c r="I595" s="277"/>
      <c r="J595" s="277"/>
      <c r="K595" s="277"/>
      <c r="L595" s="277"/>
    </row>
    <row r="596">
      <c r="A596" s="276"/>
      <c r="B596" s="276"/>
      <c r="C596" s="276"/>
      <c r="D596" s="277"/>
      <c r="E596" s="277"/>
      <c r="F596" s="277"/>
      <c r="G596" s="277"/>
      <c r="H596" s="277"/>
      <c r="I596" s="277"/>
      <c r="J596" s="277"/>
      <c r="K596" s="277"/>
      <c r="L596" s="277"/>
    </row>
    <row r="597">
      <c r="A597" s="276"/>
      <c r="B597" s="276"/>
      <c r="C597" s="276"/>
      <c r="D597" s="277"/>
      <c r="E597" s="277"/>
      <c r="F597" s="277"/>
      <c r="G597" s="277"/>
      <c r="H597" s="277"/>
      <c r="I597" s="277"/>
      <c r="J597" s="277"/>
      <c r="K597" s="277"/>
      <c r="L597" s="277"/>
    </row>
    <row r="598">
      <c r="A598" s="276"/>
      <c r="B598" s="276"/>
      <c r="C598" s="276"/>
      <c r="D598" s="277"/>
      <c r="E598" s="277"/>
      <c r="F598" s="277"/>
      <c r="G598" s="277"/>
      <c r="H598" s="277"/>
      <c r="I598" s="277"/>
      <c r="J598" s="277"/>
      <c r="K598" s="277"/>
      <c r="L598" s="277"/>
    </row>
    <row r="599">
      <c r="A599" s="276"/>
      <c r="B599" s="276"/>
      <c r="C599" s="276"/>
      <c r="D599" s="277"/>
      <c r="E599" s="277"/>
      <c r="F599" s="277"/>
      <c r="G599" s="277"/>
      <c r="H599" s="277"/>
      <c r="I599" s="277"/>
      <c r="J599" s="277"/>
      <c r="K599" s="277"/>
      <c r="L599" s="277"/>
    </row>
    <row r="600">
      <c r="A600" s="276"/>
      <c r="B600" s="276"/>
      <c r="C600" s="276"/>
      <c r="D600" s="277"/>
      <c r="E600" s="277"/>
      <c r="F600" s="277"/>
      <c r="G600" s="277"/>
      <c r="H600" s="277"/>
      <c r="I600" s="277"/>
      <c r="J600" s="277"/>
      <c r="K600" s="277"/>
      <c r="L600" s="277"/>
    </row>
    <row r="601">
      <c r="A601" s="276"/>
      <c r="B601" s="276"/>
      <c r="C601" s="276"/>
      <c r="D601" s="277"/>
      <c r="E601" s="277"/>
      <c r="F601" s="277"/>
      <c r="G601" s="277"/>
      <c r="H601" s="277"/>
      <c r="I601" s="277"/>
      <c r="J601" s="277"/>
      <c r="K601" s="277"/>
      <c r="L601" s="277"/>
    </row>
    <row r="602">
      <c r="A602" s="276"/>
      <c r="B602" s="276"/>
      <c r="C602" s="276"/>
      <c r="D602" s="277"/>
      <c r="E602" s="277"/>
      <c r="F602" s="277"/>
      <c r="G602" s="277"/>
      <c r="H602" s="277"/>
      <c r="I602" s="277"/>
      <c r="J602" s="277"/>
      <c r="K602" s="277"/>
      <c r="L602" s="277"/>
    </row>
    <row r="603">
      <c r="A603" s="276"/>
      <c r="B603" s="276"/>
      <c r="C603" s="276"/>
      <c r="D603" s="277"/>
      <c r="E603" s="277"/>
      <c r="F603" s="277"/>
      <c r="G603" s="277"/>
      <c r="H603" s="277"/>
      <c r="I603" s="277"/>
      <c r="J603" s="277"/>
      <c r="K603" s="277"/>
      <c r="L603" s="277"/>
    </row>
    <row r="604">
      <c r="A604" s="276"/>
      <c r="B604" s="276"/>
      <c r="C604" s="276"/>
      <c r="D604" s="277"/>
      <c r="E604" s="277"/>
      <c r="F604" s="277"/>
      <c r="G604" s="277"/>
      <c r="H604" s="277"/>
      <c r="I604" s="277"/>
      <c r="J604" s="277"/>
      <c r="K604" s="277"/>
      <c r="L604" s="277"/>
    </row>
    <row r="605">
      <c r="A605" s="276"/>
      <c r="B605" s="276"/>
      <c r="C605" s="276"/>
      <c r="D605" s="277"/>
      <c r="E605" s="277"/>
      <c r="F605" s="277"/>
      <c r="G605" s="277"/>
      <c r="H605" s="277"/>
      <c r="I605" s="277"/>
      <c r="J605" s="277"/>
      <c r="K605" s="277"/>
      <c r="L605" s="277"/>
    </row>
    <row r="606">
      <c r="A606" s="276"/>
      <c r="B606" s="276"/>
      <c r="C606" s="276"/>
      <c r="D606" s="277"/>
      <c r="E606" s="277"/>
      <c r="F606" s="277"/>
      <c r="G606" s="277"/>
      <c r="H606" s="277"/>
      <c r="I606" s="277"/>
      <c r="J606" s="277"/>
      <c r="K606" s="277"/>
      <c r="L606" s="277"/>
    </row>
    <row r="607">
      <c r="A607" s="276"/>
      <c r="B607" s="276"/>
      <c r="C607" s="276"/>
      <c r="D607" s="277"/>
      <c r="E607" s="277"/>
      <c r="F607" s="277"/>
      <c r="G607" s="277"/>
      <c r="H607" s="277"/>
      <c r="I607" s="277"/>
      <c r="J607" s="277"/>
      <c r="K607" s="277"/>
      <c r="L607" s="277"/>
    </row>
    <row r="608">
      <c r="A608" s="276"/>
      <c r="B608" s="276"/>
      <c r="C608" s="276"/>
      <c r="D608" s="277"/>
      <c r="E608" s="277"/>
      <c r="F608" s="277"/>
      <c r="G608" s="277"/>
      <c r="H608" s="277"/>
      <c r="I608" s="277"/>
      <c r="J608" s="277"/>
      <c r="K608" s="277"/>
      <c r="L608" s="277"/>
    </row>
    <row r="609">
      <c r="A609" s="276"/>
      <c r="B609" s="276"/>
      <c r="C609" s="276"/>
      <c r="D609" s="277"/>
      <c r="E609" s="277"/>
      <c r="F609" s="277"/>
      <c r="G609" s="277"/>
      <c r="H609" s="277"/>
      <c r="I609" s="277"/>
      <c r="J609" s="277"/>
      <c r="K609" s="277"/>
      <c r="L609" s="277"/>
    </row>
    <row r="610">
      <c r="A610" s="276"/>
      <c r="B610" s="276"/>
      <c r="C610" s="276"/>
      <c r="D610" s="277"/>
      <c r="E610" s="277"/>
      <c r="F610" s="277"/>
      <c r="G610" s="277"/>
      <c r="H610" s="277"/>
      <c r="I610" s="277"/>
      <c r="J610" s="277"/>
      <c r="K610" s="277"/>
      <c r="L610" s="277"/>
    </row>
    <row r="611">
      <c r="A611" s="276"/>
      <c r="B611" s="276"/>
      <c r="C611" s="276"/>
      <c r="D611" s="277"/>
      <c r="E611" s="277"/>
      <c r="F611" s="277"/>
      <c r="G611" s="277"/>
      <c r="H611" s="277"/>
      <c r="I611" s="277"/>
      <c r="J611" s="277"/>
      <c r="K611" s="277"/>
      <c r="L611" s="277"/>
    </row>
    <row r="612">
      <c r="A612" s="276"/>
      <c r="B612" s="276"/>
      <c r="C612" s="276"/>
      <c r="D612" s="277"/>
      <c r="E612" s="277"/>
      <c r="F612" s="277"/>
      <c r="G612" s="277"/>
      <c r="H612" s="277"/>
      <c r="I612" s="277"/>
      <c r="J612" s="277"/>
      <c r="K612" s="277"/>
      <c r="L612" s="277"/>
    </row>
    <row r="613">
      <c r="A613" s="276"/>
      <c r="B613" s="276"/>
      <c r="C613" s="276"/>
      <c r="D613" s="277"/>
      <c r="E613" s="277"/>
      <c r="F613" s="277"/>
      <c r="G613" s="277"/>
      <c r="H613" s="277"/>
      <c r="I613" s="277"/>
      <c r="J613" s="277"/>
      <c r="K613" s="277"/>
      <c r="L613" s="277"/>
    </row>
    <row r="614">
      <c r="A614" s="276"/>
      <c r="B614" s="276"/>
      <c r="C614" s="276"/>
      <c r="D614" s="277"/>
      <c r="E614" s="277"/>
      <c r="F614" s="277"/>
      <c r="G614" s="277"/>
      <c r="H614" s="277"/>
      <c r="I614" s="277"/>
      <c r="J614" s="277"/>
      <c r="K614" s="277"/>
      <c r="L614" s="277"/>
    </row>
    <row r="615">
      <c r="A615" s="276"/>
      <c r="B615" s="276"/>
      <c r="C615" s="276"/>
      <c r="D615" s="277"/>
      <c r="E615" s="277"/>
      <c r="F615" s="277"/>
      <c r="G615" s="277"/>
      <c r="H615" s="277"/>
      <c r="I615" s="277"/>
      <c r="J615" s="277"/>
      <c r="K615" s="277"/>
      <c r="L615" s="277"/>
    </row>
    <row r="616">
      <c r="A616" s="276"/>
      <c r="B616" s="276"/>
      <c r="C616" s="276"/>
      <c r="D616" s="277"/>
      <c r="E616" s="277"/>
      <c r="F616" s="277"/>
      <c r="G616" s="277"/>
      <c r="H616" s="277"/>
      <c r="I616" s="277"/>
      <c r="J616" s="277"/>
      <c r="K616" s="277"/>
      <c r="L616" s="277"/>
    </row>
    <row r="617">
      <c r="A617" s="276"/>
      <c r="B617" s="276"/>
      <c r="C617" s="276"/>
      <c r="D617" s="277"/>
      <c r="E617" s="277"/>
      <c r="F617" s="277"/>
      <c r="G617" s="277"/>
      <c r="H617" s="277"/>
      <c r="I617" s="277"/>
      <c r="J617" s="277"/>
      <c r="K617" s="277"/>
      <c r="L617" s="277"/>
    </row>
    <row r="618">
      <c r="A618" s="276"/>
      <c r="B618" s="276"/>
      <c r="C618" s="276"/>
      <c r="D618" s="277"/>
      <c r="E618" s="277"/>
      <c r="F618" s="277"/>
      <c r="G618" s="277"/>
      <c r="H618" s="277"/>
      <c r="I618" s="277"/>
      <c r="J618" s="277"/>
      <c r="K618" s="277"/>
      <c r="L618" s="277"/>
    </row>
    <row r="619">
      <c r="A619" s="276"/>
      <c r="B619" s="276"/>
      <c r="C619" s="276"/>
      <c r="D619" s="277"/>
      <c r="E619" s="277"/>
      <c r="F619" s="277"/>
      <c r="G619" s="277"/>
      <c r="H619" s="277"/>
      <c r="I619" s="277"/>
      <c r="J619" s="277"/>
      <c r="K619" s="277"/>
      <c r="L619" s="277"/>
    </row>
    <row r="620">
      <c r="A620" s="276"/>
      <c r="B620" s="276"/>
      <c r="C620" s="276"/>
      <c r="D620" s="277"/>
      <c r="E620" s="277"/>
      <c r="F620" s="277"/>
      <c r="G620" s="277"/>
      <c r="H620" s="277"/>
      <c r="I620" s="277"/>
      <c r="J620" s="277"/>
      <c r="K620" s="277"/>
      <c r="L620" s="277"/>
    </row>
    <row r="621">
      <c r="A621" s="276"/>
      <c r="B621" s="276"/>
      <c r="C621" s="276"/>
      <c r="D621" s="277"/>
      <c r="E621" s="277"/>
      <c r="F621" s="277"/>
      <c r="G621" s="277"/>
      <c r="H621" s="277"/>
      <c r="I621" s="277"/>
      <c r="J621" s="277"/>
      <c r="K621" s="277"/>
      <c r="L621" s="277"/>
    </row>
    <row r="622">
      <c r="A622" s="276"/>
      <c r="B622" s="276"/>
      <c r="C622" s="276"/>
      <c r="D622" s="277"/>
      <c r="E622" s="277"/>
      <c r="F622" s="277"/>
      <c r="G622" s="277"/>
      <c r="H622" s="277"/>
      <c r="I622" s="277"/>
      <c r="J622" s="277"/>
      <c r="K622" s="277"/>
      <c r="L622" s="277"/>
    </row>
    <row r="623">
      <c r="A623" s="276"/>
      <c r="B623" s="276"/>
      <c r="C623" s="276"/>
      <c r="D623" s="277"/>
      <c r="E623" s="277"/>
      <c r="F623" s="277"/>
      <c r="G623" s="277"/>
      <c r="H623" s="277"/>
      <c r="I623" s="277"/>
      <c r="J623" s="277"/>
      <c r="K623" s="277"/>
      <c r="L623" s="277"/>
    </row>
    <row r="624">
      <c r="A624" s="276"/>
      <c r="B624" s="276"/>
      <c r="C624" s="276"/>
      <c r="D624" s="277"/>
      <c r="E624" s="277"/>
      <c r="F624" s="277"/>
      <c r="G624" s="277"/>
      <c r="H624" s="277"/>
      <c r="I624" s="277"/>
      <c r="J624" s="277"/>
      <c r="K624" s="277"/>
      <c r="L624" s="277"/>
    </row>
    <row r="625">
      <c r="A625" s="276"/>
      <c r="B625" s="276"/>
      <c r="C625" s="276"/>
      <c r="D625" s="277"/>
      <c r="E625" s="277"/>
      <c r="F625" s="277"/>
      <c r="G625" s="277"/>
      <c r="H625" s="277"/>
      <c r="I625" s="277"/>
      <c r="J625" s="277"/>
      <c r="K625" s="277"/>
      <c r="L625" s="277"/>
    </row>
    <row r="626">
      <c r="A626" s="276"/>
      <c r="B626" s="276"/>
      <c r="C626" s="276"/>
      <c r="D626" s="277"/>
      <c r="E626" s="277"/>
      <c r="F626" s="277"/>
      <c r="G626" s="277"/>
      <c r="H626" s="277"/>
      <c r="I626" s="277"/>
      <c r="J626" s="277"/>
      <c r="K626" s="277"/>
      <c r="L626" s="277"/>
    </row>
    <row r="627">
      <c r="A627" s="276"/>
      <c r="B627" s="276"/>
      <c r="C627" s="276"/>
      <c r="D627" s="277"/>
      <c r="E627" s="277"/>
      <c r="F627" s="277"/>
      <c r="G627" s="277"/>
      <c r="H627" s="277"/>
      <c r="I627" s="277"/>
      <c r="J627" s="277"/>
      <c r="K627" s="277"/>
      <c r="L627" s="277"/>
    </row>
    <row r="628">
      <c r="A628" s="276"/>
      <c r="B628" s="276"/>
      <c r="C628" s="276"/>
      <c r="D628" s="277"/>
      <c r="E628" s="277"/>
      <c r="F628" s="277"/>
      <c r="G628" s="277"/>
      <c r="H628" s="277"/>
      <c r="I628" s="277"/>
      <c r="J628" s="277"/>
      <c r="K628" s="277"/>
      <c r="L628" s="277"/>
    </row>
    <row r="629">
      <c r="A629" s="276"/>
      <c r="B629" s="276"/>
      <c r="C629" s="276"/>
      <c r="D629" s="277"/>
      <c r="E629" s="277"/>
      <c r="F629" s="277"/>
      <c r="G629" s="277"/>
      <c r="H629" s="277"/>
      <c r="I629" s="277"/>
      <c r="J629" s="277"/>
      <c r="K629" s="277"/>
      <c r="L629" s="277"/>
    </row>
    <row r="630">
      <c r="A630" s="276"/>
      <c r="B630" s="276"/>
      <c r="C630" s="276"/>
      <c r="D630" s="277"/>
      <c r="E630" s="277"/>
      <c r="F630" s="277"/>
      <c r="G630" s="277"/>
      <c r="H630" s="277"/>
      <c r="I630" s="277"/>
      <c r="J630" s="277"/>
      <c r="K630" s="277"/>
      <c r="L630" s="277"/>
    </row>
    <row r="631">
      <c r="A631" s="276"/>
      <c r="B631" s="276"/>
      <c r="C631" s="276"/>
      <c r="D631" s="277"/>
      <c r="E631" s="277"/>
      <c r="F631" s="277"/>
      <c r="G631" s="277"/>
      <c r="H631" s="277"/>
      <c r="I631" s="277"/>
      <c r="J631" s="277"/>
      <c r="K631" s="277"/>
      <c r="L631" s="277"/>
    </row>
    <row r="632">
      <c r="A632" s="276"/>
      <c r="B632" s="276"/>
      <c r="C632" s="276"/>
      <c r="D632" s="277"/>
      <c r="E632" s="277"/>
      <c r="F632" s="277"/>
      <c r="G632" s="277"/>
      <c r="H632" s="277"/>
      <c r="I632" s="277"/>
      <c r="J632" s="277"/>
      <c r="K632" s="277"/>
      <c r="L632" s="277"/>
    </row>
    <row r="633">
      <c r="A633" s="276"/>
      <c r="B633" s="276"/>
      <c r="C633" s="276"/>
      <c r="D633" s="277"/>
      <c r="E633" s="277"/>
      <c r="F633" s="277"/>
      <c r="G633" s="277"/>
      <c r="H633" s="277"/>
      <c r="I633" s="277"/>
      <c r="J633" s="277"/>
      <c r="K633" s="277"/>
      <c r="L633" s="277"/>
    </row>
    <row r="634">
      <c r="A634" s="276"/>
      <c r="B634" s="276"/>
      <c r="C634" s="276"/>
      <c r="D634" s="277"/>
      <c r="E634" s="277"/>
      <c r="F634" s="277"/>
      <c r="G634" s="277"/>
      <c r="H634" s="277"/>
      <c r="I634" s="277"/>
      <c r="J634" s="277"/>
      <c r="K634" s="277"/>
      <c r="L634" s="277"/>
    </row>
    <row r="635">
      <c r="A635" s="276"/>
      <c r="B635" s="276"/>
      <c r="C635" s="276"/>
      <c r="D635" s="277"/>
      <c r="E635" s="277"/>
      <c r="F635" s="277"/>
      <c r="G635" s="277"/>
      <c r="H635" s="277"/>
      <c r="I635" s="277"/>
      <c r="J635" s="277"/>
      <c r="K635" s="277"/>
      <c r="L635" s="277"/>
    </row>
    <row r="636">
      <c r="A636" s="276"/>
      <c r="B636" s="276"/>
      <c r="C636" s="276"/>
      <c r="D636" s="277"/>
      <c r="E636" s="277"/>
      <c r="F636" s="277"/>
      <c r="G636" s="277"/>
      <c r="H636" s="277"/>
      <c r="I636" s="277"/>
      <c r="J636" s="277"/>
      <c r="K636" s="277"/>
      <c r="L636" s="277"/>
    </row>
    <row r="637">
      <c r="A637" s="276"/>
      <c r="B637" s="276"/>
      <c r="C637" s="276"/>
      <c r="D637" s="277"/>
      <c r="E637" s="277"/>
      <c r="F637" s="277"/>
      <c r="G637" s="277"/>
      <c r="H637" s="277"/>
      <c r="I637" s="277"/>
      <c r="J637" s="277"/>
      <c r="K637" s="277"/>
      <c r="L637" s="277"/>
    </row>
    <row r="638">
      <c r="A638" s="276"/>
      <c r="B638" s="276"/>
      <c r="C638" s="276"/>
      <c r="D638" s="277"/>
      <c r="E638" s="277"/>
      <c r="F638" s="277"/>
      <c r="G638" s="277"/>
      <c r="H638" s="277"/>
      <c r="I638" s="277"/>
      <c r="J638" s="277"/>
      <c r="K638" s="277"/>
      <c r="L638" s="277"/>
    </row>
    <row r="639">
      <c r="A639" s="276"/>
      <c r="B639" s="276"/>
      <c r="C639" s="276"/>
      <c r="D639" s="277"/>
      <c r="E639" s="277"/>
      <c r="F639" s="277"/>
      <c r="G639" s="277"/>
      <c r="H639" s="277"/>
      <c r="I639" s="277"/>
      <c r="J639" s="277"/>
      <c r="K639" s="277"/>
      <c r="L639" s="277"/>
    </row>
    <row r="640">
      <c r="A640" s="276"/>
      <c r="B640" s="276"/>
      <c r="C640" s="276"/>
      <c r="D640" s="277"/>
      <c r="E640" s="277"/>
      <c r="F640" s="277"/>
      <c r="G640" s="277"/>
      <c r="H640" s="277"/>
      <c r="I640" s="277"/>
      <c r="J640" s="277"/>
      <c r="K640" s="277"/>
      <c r="L640" s="277"/>
    </row>
    <row r="641">
      <c r="A641" s="276"/>
      <c r="B641" s="276"/>
      <c r="C641" s="276"/>
      <c r="D641" s="277"/>
      <c r="E641" s="277"/>
      <c r="F641" s="277"/>
      <c r="G641" s="277"/>
      <c r="H641" s="277"/>
      <c r="I641" s="277"/>
      <c r="J641" s="277"/>
      <c r="K641" s="277"/>
      <c r="L641" s="277"/>
    </row>
    <row r="642">
      <c r="A642" s="276"/>
      <c r="B642" s="276"/>
      <c r="C642" s="276"/>
      <c r="D642" s="277"/>
      <c r="E642" s="277"/>
      <c r="F642" s="277"/>
      <c r="G642" s="277"/>
      <c r="H642" s="277"/>
      <c r="I642" s="277"/>
      <c r="J642" s="277"/>
      <c r="K642" s="277"/>
      <c r="L642" s="277"/>
    </row>
    <row r="643">
      <c r="A643" s="276"/>
      <c r="B643" s="276"/>
      <c r="C643" s="276"/>
      <c r="D643" s="277"/>
      <c r="E643" s="277"/>
      <c r="F643" s="277"/>
      <c r="G643" s="277"/>
      <c r="H643" s="277"/>
      <c r="I643" s="277"/>
      <c r="J643" s="277"/>
      <c r="K643" s="277"/>
      <c r="L643" s="277"/>
    </row>
    <row r="644">
      <c r="A644" s="276"/>
      <c r="B644" s="276"/>
      <c r="C644" s="276"/>
      <c r="D644" s="277"/>
      <c r="E644" s="277"/>
      <c r="F644" s="277"/>
      <c r="G644" s="277"/>
      <c r="H644" s="277"/>
      <c r="I644" s="277"/>
      <c r="J644" s="277"/>
      <c r="K644" s="277"/>
      <c r="L644" s="277"/>
    </row>
    <row r="645">
      <c r="A645" s="276"/>
      <c r="B645" s="276"/>
      <c r="C645" s="276"/>
      <c r="D645" s="277"/>
      <c r="E645" s="277"/>
      <c r="F645" s="277"/>
      <c r="G645" s="277"/>
      <c r="H645" s="277"/>
      <c r="I645" s="277"/>
      <c r="J645" s="277"/>
      <c r="K645" s="277"/>
      <c r="L645" s="277"/>
    </row>
    <row r="646">
      <c r="A646" s="276"/>
      <c r="B646" s="276"/>
      <c r="C646" s="276"/>
      <c r="D646" s="277"/>
      <c r="E646" s="277"/>
      <c r="F646" s="277"/>
      <c r="G646" s="277"/>
      <c r="H646" s="277"/>
      <c r="I646" s="277"/>
      <c r="J646" s="277"/>
      <c r="K646" s="277"/>
      <c r="L646" s="277"/>
    </row>
    <row r="647">
      <c r="A647" s="276"/>
      <c r="B647" s="276"/>
      <c r="C647" s="276"/>
      <c r="D647" s="277"/>
      <c r="E647" s="277"/>
      <c r="F647" s="277"/>
      <c r="G647" s="277"/>
      <c r="H647" s="277"/>
      <c r="I647" s="277"/>
      <c r="J647" s="277"/>
      <c r="K647" s="277"/>
      <c r="L647" s="277"/>
    </row>
    <row r="648">
      <c r="A648" s="276"/>
      <c r="B648" s="276"/>
      <c r="C648" s="276"/>
      <c r="D648" s="277"/>
      <c r="E648" s="277"/>
      <c r="F648" s="277"/>
      <c r="G648" s="277"/>
      <c r="H648" s="277"/>
      <c r="I648" s="277"/>
      <c r="J648" s="277"/>
      <c r="K648" s="277"/>
      <c r="L648" s="277"/>
    </row>
    <row r="649">
      <c r="A649" s="276"/>
      <c r="B649" s="276"/>
      <c r="C649" s="276"/>
      <c r="D649" s="277"/>
      <c r="E649" s="277"/>
      <c r="F649" s="277"/>
      <c r="G649" s="277"/>
      <c r="H649" s="277"/>
      <c r="I649" s="277"/>
      <c r="J649" s="277"/>
      <c r="K649" s="277"/>
      <c r="L649" s="277"/>
    </row>
    <row r="650">
      <c r="A650" s="276"/>
      <c r="B650" s="276"/>
      <c r="C650" s="276"/>
      <c r="D650" s="277"/>
      <c r="E650" s="277"/>
      <c r="F650" s="277"/>
      <c r="G650" s="277"/>
      <c r="H650" s="277"/>
      <c r="I650" s="277"/>
      <c r="J650" s="277"/>
      <c r="K650" s="277"/>
      <c r="L650" s="277"/>
    </row>
    <row r="651">
      <c r="A651" s="276"/>
      <c r="B651" s="276"/>
      <c r="C651" s="276"/>
      <c r="D651" s="277"/>
      <c r="E651" s="277"/>
      <c r="F651" s="277"/>
      <c r="G651" s="277"/>
      <c r="H651" s="277"/>
      <c r="I651" s="277"/>
      <c r="J651" s="277"/>
      <c r="K651" s="277"/>
      <c r="L651" s="277"/>
    </row>
    <row r="652">
      <c r="A652" s="276"/>
      <c r="B652" s="276"/>
      <c r="C652" s="276"/>
      <c r="D652" s="277"/>
      <c r="E652" s="277"/>
      <c r="F652" s="277"/>
      <c r="G652" s="277"/>
      <c r="H652" s="277"/>
      <c r="I652" s="277"/>
      <c r="J652" s="277"/>
      <c r="K652" s="277"/>
      <c r="L652" s="277"/>
    </row>
    <row r="653">
      <c r="A653" s="276"/>
      <c r="B653" s="276"/>
      <c r="C653" s="276"/>
      <c r="D653" s="277"/>
      <c r="E653" s="277"/>
      <c r="F653" s="277"/>
      <c r="G653" s="277"/>
      <c r="H653" s="277"/>
      <c r="I653" s="277"/>
      <c r="J653" s="277"/>
      <c r="K653" s="277"/>
      <c r="L653" s="277"/>
    </row>
    <row r="654">
      <c r="A654" s="276"/>
      <c r="B654" s="276"/>
      <c r="C654" s="276"/>
      <c r="D654" s="277"/>
      <c r="E654" s="277"/>
      <c r="F654" s="277"/>
      <c r="G654" s="277"/>
      <c r="H654" s="277"/>
      <c r="I654" s="277"/>
      <c r="J654" s="277"/>
      <c r="K654" s="277"/>
      <c r="L654" s="277"/>
    </row>
    <row r="655">
      <c r="A655" s="276"/>
      <c r="B655" s="276"/>
      <c r="C655" s="276"/>
      <c r="D655" s="277"/>
      <c r="E655" s="277"/>
      <c r="F655" s="277"/>
      <c r="G655" s="277"/>
      <c r="H655" s="277"/>
      <c r="I655" s="277"/>
      <c r="J655" s="277"/>
      <c r="K655" s="277"/>
      <c r="L655" s="277"/>
    </row>
    <row r="656">
      <c r="A656" s="276"/>
      <c r="B656" s="276"/>
      <c r="C656" s="276"/>
      <c r="D656" s="277"/>
      <c r="E656" s="277"/>
      <c r="F656" s="277"/>
      <c r="G656" s="277"/>
      <c r="H656" s="277"/>
      <c r="I656" s="277"/>
      <c r="J656" s="277"/>
      <c r="K656" s="277"/>
      <c r="L656" s="277"/>
    </row>
    <row r="657">
      <c r="A657" s="276"/>
      <c r="B657" s="276"/>
      <c r="C657" s="276"/>
      <c r="D657" s="277"/>
      <c r="E657" s="277"/>
      <c r="F657" s="277"/>
      <c r="G657" s="277"/>
      <c r="H657" s="277"/>
      <c r="I657" s="277"/>
      <c r="J657" s="277"/>
      <c r="K657" s="277"/>
      <c r="L657" s="277"/>
    </row>
    <row r="658">
      <c r="A658" s="276"/>
      <c r="B658" s="276"/>
      <c r="C658" s="276"/>
      <c r="D658" s="277"/>
      <c r="E658" s="277"/>
      <c r="F658" s="277"/>
      <c r="G658" s="277"/>
      <c r="H658" s="277"/>
      <c r="I658" s="277"/>
      <c r="J658" s="277"/>
      <c r="K658" s="277"/>
      <c r="L658" s="277"/>
    </row>
    <row r="659">
      <c r="A659" s="276"/>
      <c r="B659" s="276"/>
      <c r="C659" s="276"/>
      <c r="D659" s="277"/>
      <c r="E659" s="277"/>
      <c r="F659" s="277"/>
      <c r="G659" s="277"/>
      <c r="H659" s="277"/>
      <c r="I659" s="277"/>
      <c r="J659" s="277"/>
      <c r="K659" s="277"/>
      <c r="L659" s="277"/>
    </row>
    <row r="660">
      <c r="A660" s="276"/>
      <c r="B660" s="276"/>
      <c r="C660" s="276"/>
      <c r="D660" s="277"/>
      <c r="E660" s="277"/>
      <c r="F660" s="277"/>
      <c r="G660" s="277"/>
      <c r="H660" s="277"/>
      <c r="I660" s="277"/>
      <c r="J660" s="277"/>
      <c r="K660" s="277"/>
      <c r="L660" s="277"/>
    </row>
    <row r="661">
      <c r="A661" s="276"/>
      <c r="B661" s="276"/>
      <c r="C661" s="276"/>
      <c r="D661" s="277"/>
      <c r="E661" s="277"/>
      <c r="F661" s="277"/>
      <c r="G661" s="277"/>
      <c r="H661" s="277"/>
      <c r="I661" s="277"/>
      <c r="J661" s="277"/>
      <c r="K661" s="277"/>
      <c r="L661" s="277"/>
    </row>
    <row r="662">
      <c r="A662" s="276"/>
      <c r="B662" s="276"/>
      <c r="C662" s="276"/>
      <c r="D662" s="277"/>
      <c r="E662" s="277"/>
      <c r="F662" s="277"/>
      <c r="G662" s="277"/>
      <c r="H662" s="277"/>
      <c r="I662" s="277"/>
      <c r="J662" s="277"/>
      <c r="K662" s="277"/>
      <c r="L662" s="277"/>
    </row>
    <row r="663">
      <c r="A663" s="276"/>
      <c r="B663" s="276"/>
      <c r="C663" s="276"/>
      <c r="D663" s="277"/>
      <c r="E663" s="277"/>
      <c r="F663" s="277"/>
      <c r="G663" s="277"/>
      <c r="H663" s="277"/>
      <c r="I663" s="277"/>
      <c r="J663" s="277"/>
      <c r="K663" s="277"/>
      <c r="L663" s="277"/>
    </row>
    <row r="664">
      <c r="A664" s="276"/>
      <c r="B664" s="276"/>
      <c r="C664" s="276"/>
      <c r="D664" s="277"/>
      <c r="E664" s="277"/>
      <c r="F664" s="277"/>
      <c r="G664" s="277"/>
      <c r="H664" s="277"/>
      <c r="I664" s="277"/>
      <c r="J664" s="277"/>
      <c r="K664" s="277"/>
      <c r="L664" s="277"/>
    </row>
    <row r="665">
      <c r="A665" s="276"/>
      <c r="B665" s="276"/>
      <c r="C665" s="276"/>
      <c r="D665" s="277"/>
      <c r="E665" s="277"/>
      <c r="F665" s="277"/>
      <c r="G665" s="277"/>
      <c r="H665" s="277"/>
      <c r="I665" s="277"/>
      <c r="J665" s="277"/>
      <c r="K665" s="277"/>
      <c r="L665" s="277"/>
    </row>
    <row r="666">
      <c r="A666" s="276"/>
      <c r="B666" s="276"/>
      <c r="C666" s="276"/>
      <c r="D666" s="277"/>
      <c r="E666" s="277"/>
      <c r="F666" s="277"/>
      <c r="G666" s="277"/>
      <c r="H666" s="277"/>
      <c r="I666" s="277"/>
      <c r="J666" s="277"/>
      <c r="K666" s="277"/>
      <c r="L666" s="277"/>
    </row>
    <row r="667">
      <c r="A667" s="276"/>
      <c r="B667" s="276"/>
      <c r="C667" s="276"/>
      <c r="D667" s="277"/>
      <c r="E667" s="277"/>
      <c r="F667" s="277"/>
      <c r="G667" s="277"/>
      <c r="H667" s="277"/>
      <c r="I667" s="277"/>
      <c r="J667" s="277"/>
      <c r="K667" s="277"/>
      <c r="L667" s="277"/>
    </row>
    <row r="668">
      <c r="A668" s="276"/>
      <c r="B668" s="276"/>
      <c r="C668" s="276"/>
      <c r="D668" s="277"/>
      <c r="E668" s="277"/>
      <c r="F668" s="277"/>
      <c r="G668" s="277"/>
      <c r="H668" s="277"/>
      <c r="I668" s="277"/>
      <c r="J668" s="277"/>
      <c r="K668" s="277"/>
      <c r="L668" s="277"/>
    </row>
    <row r="669">
      <c r="A669" s="276"/>
      <c r="B669" s="276"/>
      <c r="C669" s="276"/>
      <c r="D669" s="277"/>
      <c r="E669" s="277"/>
      <c r="F669" s="277"/>
      <c r="G669" s="277"/>
      <c r="H669" s="277"/>
      <c r="I669" s="277"/>
      <c r="J669" s="277"/>
      <c r="K669" s="277"/>
      <c r="L669" s="277"/>
    </row>
    <row r="670">
      <c r="A670" s="276"/>
      <c r="B670" s="276"/>
      <c r="C670" s="276"/>
      <c r="D670" s="277"/>
      <c r="E670" s="277"/>
      <c r="F670" s="277"/>
      <c r="G670" s="277"/>
      <c r="H670" s="277"/>
      <c r="I670" s="277"/>
      <c r="J670" s="277"/>
      <c r="K670" s="277"/>
      <c r="L670" s="277"/>
    </row>
    <row r="671">
      <c r="A671" s="276"/>
      <c r="B671" s="276"/>
      <c r="C671" s="276"/>
      <c r="D671" s="277"/>
      <c r="E671" s="277"/>
      <c r="F671" s="277"/>
      <c r="G671" s="277"/>
      <c r="H671" s="277"/>
      <c r="I671" s="277"/>
      <c r="J671" s="277"/>
      <c r="K671" s="277"/>
      <c r="L671" s="277"/>
    </row>
    <row r="672">
      <c r="A672" s="276"/>
      <c r="B672" s="276"/>
      <c r="C672" s="276"/>
      <c r="D672" s="277"/>
      <c r="E672" s="277"/>
      <c r="F672" s="277"/>
      <c r="G672" s="277"/>
      <c r="H672" s="277"/>
      <c r="I672" s="277"/>
      <c r="J672" s="277"/>
      <c r="K672" s="277"/>
      <c r="L672" s="277"/>
    </row>
    <row r="673">
      <c r="A673" s="276"/>
      <c r="B673" s="276"/>
      <c r="C673" s="276"/>
      <c r="D673" s="277"/>
      <c r="E673" s="277"/>
      <c r="F673" s="277"/>
      <c r="G673" s="277"/>
      <c r="H673" s="277"/>
      <c r="I673" s="277"/>
      <c r="J673" s="277"/>
      <c r="K673" s="277"/>
      <c r="L673" s="277"/>
    </row>
    <row r="674">
      <c r="A674" s="276"/>
      <c r="B674" s="276"/>
      <c r="C674" s="276"/>
      <c r="D674" s="277"/>
      <c r="E674" s="277"/>
      <c r="F674" s="277"/>
      <c r="G674" s="277"/>
      <c r="H674" s="277"/>
      <c r="I674" s="277"/>
      <c r="J674" s="277"/>
      <c r="K674" s="277"/>
      <c r="L674" s="277"/>
    </row>
    <row r="675">
      <c r="A675" s="276"/>
      <c r="B675" s="276"/>
      <c r="C675" s="276"/>
      <c r="D675" s="277"/>
      <c r="E675" s="277"/>
      <c r="F675" s="277"/>
      <c r="G675" s="277"/>
      <c r="H675" s="277"/>
      <c r="I675" s="277"/>
      <c r="J675" s="277"/>
      <c r="K675" s="277"/>
      <c r="L675" s="277"/>
    </row>
    <row r="676">
      <c r="A676" s="276"/>
      <c r="B676" s="276"/>
      <c r="C676" s="276"/>
      <c r="D676" s="277"/>
      <c r="E676" s="277"/>
      <c r="F676" s="277"/>
      <c r="G676" s="277"/>
      <c r="H676" s="277"/>
      <c r="I676" s="277"/>
      <c r="J676" s="277"/>
      <c r="K676" s="277"/>
      <c r="L676" s="277"/>
    </row>
    <row r="677">
      <c r="A677" s="276"/>
      <c r="B677" s="276"/>
      <c r="C677" s="276"/>
      <c r="D677" s="277"/>
      <c r="E677" s="277"/>
      <c r="F677" s="277"/>
      <c r="G677" s="277"/>
      <c r="H677" s="277"/>
      <c r="I677" s="277"/>
      <c r="J677" s="277"/>
      <c r="K677" s="277"/>
      <c r="L677" s="277"/>
    </row>
    <row r="678">
      <c r="A678" s="276"/>
      <c r="B678" s="276"/>
      <c r="C678" s="276"/>
      <c r="D678" s="277"/>
      <c r="E678" s="277"/>
      <c r="F678" s="277"/>
      <c r="G678" s="277"/>
      <c r="H678" s="277"/>
      <c r="I678" s="277"/>
      <c r="J678" s="277"/>
      <c r="K678" s="277"/>
      <c r="L678" s="277"/>
    </row>
    <row r="679">
      <c r="A679" s="276"/>
      <c r="B679" s="276"/>
      <c r="C679" s="276"/>
      <c r="D679" s="277"/>
      <c r="E679" s="277"/>
      <c r="F679" s="277"/>
      <c r="G679" s="277"/>
      <c r="H679" s="277"/>
      <c r="I679" s="277"/>
      <c r="J679" s="277"/>
      <c r="K679" s="277"/>
      <c r="L679" s="277"/>
    </row>
    <row r="680">
      <c r="A680" s="276"/>
      <c r="B680" s="276"/>
      <c r="C680" s="276"/>
      <c r="D680" s="277"/>
      <c r="E680" s="277"/>
      <c r="F680" s="277"/>
      <c r="G680" s="277"/>
      <c r="H680" s="277"/>
      <c r="I680" s="277"/>
      <c r="J680" s="277"/>
      <c r="K680" s="277"/>
      <c r="L680" s="277"/>
    </row>
    <row r="681">
      <c r="A681" s="276"/>
      <c r="B681" s="276"/>
      <c r="C681" s="276"/>
      <c r="D681" s="277"/>
      <c r="E681" s="277"/>
      <c r="F681" s="277"/>
      <c r="G681" s="277"/>
      <c r="H681" s="277"/>
      <c r="I681" s="277"/>
      <c r="J681" s="277"/>
      <c r="K681" s="277"/>
      <c r="L681" s="277"/>
    </row>
    <row r="682">
      <c r="A682" s="276"/>
      <c r="B682" s="276"/>
      <c r="C682" s="276"/>
      <c r="D682" s="277"/>
      <c r="E682" s="277"/>
      <c r="F682" s="277"/>
      <c r="G682" s="277"/>
      <c r="H682" s="277"/>
      <c r="I682" s="277"/>
      <c r="J682" s="277"/>
      <c r="K682" s="277"/>
      <c r="L682" s="277"/>
    </row>
    <row r="683">
      <c r="A683" s="276"/>
      <c r="B683" s="276"/>
      <c r="C683" s="276"/>
      <c r="D683" s="277"/>
      <c r="E683" s="277"/>
      <c r="F683" s="277"/>
      <c r="G683" s="277"/>
      <c r="H683" s="277"/>
      <c r="I683" s="277"/>
      <c r="J683" s="277"/>
      <c r="K683" s="277"/>
      <c r="L683" s="277"/>
    </row>
    <row r="684">
      <c r="A684" s="276"/>
      <c r="B684" s="276"/>
      <c r="C684" s="276"/>
      <c r="D684" s="277"/>
      <c r="E684" s="277"/>
      <c r="F684" s="277"/>
      <c r="G684" s="277"/>
      <c r="H684" s="277"/>
      <c r="I684" s="277"/>
      <c r="J684" s="277"/>
      <c r="K684" s="277"/>
      <c r="L684" s="277"/>
    </row>
    <row r="685">
      <c r="A685" s="276"/>
      <c r="B685" s="276"/>
      <c r="C685" s="276"/>
      <c r="D685" s="277"/>
      <c r="E685" s="277"/>
      <c r="F685" s="277"/>
      <c r="G685" s="277"/>
      <c r="H685" s="277"/>
      <c r="I685" s="277"/>
      <c r="J685" s="277"/>
      <c r="K685" s="277"/>
      <c r="L685" s="277"/>
    </row>
    <row r="686">
      <c r="A686" s="276"/>
      <c r="B686" s="276"/>
      <c r="C686" s="276"/>
      <c r="D686" s="277"/>
      <c r="E686" s="277"/>
      <c r="F686" s="277"/>
      <c r="G686" s="277"/>
      <c r="H686" s="277"/>
      <c r="I686" s="277"/>
      <c r="J686" s="277"/>
      <c r="K686" s="277"/>
      <c r="L686" s="277"/>
    </row>
    <row r="687">
      <c r="A687" s="276"/>
      <c r="B687" s="276"/>
      <c r="C687" s="276"/>
      <c r="D687" s="277"/>
      <c r="E687" s="277"/>
      <c r="F687" s="277"/>
      <c r="G687" s="277"/>
      <c r="H687" s="277"/>
      <c r="I687" s="277"/>
      <c r="J687" s="277"/>
      <c r="K687" s="277"/>
      <c r="L687" s="277"/>
    </row>
    <row r="688">
      <c r="A688" s="276"/>
      <c r="B688" s="276"/>
      <c r="C688" s="276"/>
      <c r="D688" s="277"/>
      <c r="E688" s="277"/>
      <c r="F688" s="277"/>
      <c r="G688" s="277"/>
      <c r="H688" s="277"/>
      <c r="I688" s="277"/>
      <c r="J688" s="277"/>
      <c r="K688" s="277"/>
      <c r="L688" s="277"/>
    </row>
    <row r="689">
      <c r="A689" s="276"/>
      <c r="B689" s="276"/>
      <c r="C689" s="276"/>
      <c r="D689" s="277"/>
      <c r="E689" s="277"/>
      <c r="F689" s="277"/>
      <c r="G689" s="277"/>
      <c r="H689" s="277"/>
      <c r="I689" s="277"/>
      <c r="J689" s="277"/>
      <c r="K689" s="277"/>
      <c r="L689" s="277"/>
    </row>
    <row r="690">
      <c r="A690" s="276"/>
      <c r="B690" s="276"/>
      <c r="C690" s="276"/>
      <c r="D690" s="277"/>
      <c r="E690" s="277"/>
      <c r="F690" s="277"/>
      <c r="G690" s="277"/>
      <c r="H690" s="277"/>
      <c r="I690" s="277"/>
      <c r="J690" s="277"/>
      <c r="K690" s="277"/>
      <c r="L690" s="277"/>
    </row>
    <row r="691">
      <c r="A691" s="276"/>
      <c r="B691" s="276"/>
      <c r="C691" s="276"/>
      <c r="D691" s="277"/>
      <c r="E691" s="277"/>
      <c r="F691" s="277"/>
      <c r="G691" s="277"/>
      <c r="H691" s="277"/>
      <c r="I691" s="277"/>
      <c r="J691" s="277"/>
      <c r="K691" s="277"/>
      <c r="L691" s="277"/>
    </row>
    <row r="692">
      <c r="A692" s="276"/>
      <c r="B692" s="276"/>
      <c r="C692" s="276"/>
      <c r="D692" s="277"/>
      <c r="E692" s="277"/>
      <c r="F692" s="277"/>
      <c r="G692" s="277"/>
      <c r="H692" s="277"/>
      <c r="I692" s="277"/>
      <c r="J692" s="277"/>
      <c r="K692" s="277"/>
      <c r="L692" s="277"/>
    </row>
    <row r="693">
      <c r="A693" s="276"/>
      <c r="B693" s="276"/>
      <c r="C693" s="276"/>
      <c r="D693" s="277"/>
      <c r="E693" s="277"/>
      <c r="F693" s="277"/>
      <c r="G693" s="277"/>
      <c r="H693" s="277"/>
      <c r="I693" s="277"/>
      <c r="J693" s="277"/>
      <c r="K693" s="277"/>
      <c r="L693" s="277"/>
    </row>
    <row r="694">
      <c r="A694" s="276"/>
      <c r="B694" s="276"/>
      <c r="C694" s="276"/>
      <c r="D694" s="277"/>
      <c r="E694" s="277"/>
      <c r="F694" s="277"/>
      <c r="G694" s="277"/>
      <c r="H694" s="277"/>
      <c r="I694" s="277"/>
      <c r="J694" s="277"/>
      <c r="K694" s="277"/>
      <c r="L694" s="277"/>
    </row>
    <row r="695">
      <c r="A695" s="276"/>
      <c r="B695" s="276"/>
      <c r="C695" s="276"/>
      <c r="D695" s="277"/>
      <c r="E695" s="277"/>
      <c r="F695" s="277"/>
      <c r="G695" s="277"/>
      <c r="H695" s="277"/>
      <c r="I695" s="277"/>
      <c r="J695" s="277"/>
      <c r="K695" s="277"/>
      <c r="L695" s="277"/>
    </row>
    <row r="696">
      <c r="A696" s="276"/>
      <c r="B696" s="276"/>
      <c r="C696" s="276"/>
      <c r="D696" s="277"/>
      <c r="E696" s="277"/>
      <c r="F696" s="277"/>
      <c r="G696" s="277"/>
      <c r="H696" s="277"/>
      <c r="I696" s="277"/>
      <c r="J696" s="277"/>
      <c r="K696" s="277"/>
      <c r="L696" s="277"/>
    </row>
    <row r="697">
      <c r="A697" s="276"/>
      <c r="B697" s="276"/>
      <c r="C697" s="276"/>
      <c r="D697" s="277"/>
      <c r="E697" s="277"/>
      <c r="F697" s="277"/>
      <c r="G697" s="277"/>
      <c r="H697" s="277"/>
      <c r="I697" s="277"/>
      <c r="J697" s="277"/>
      <c r="K697" s="277"/>
      <c r="L697" s="277"/>
    </row>
    <row r="698">
      <c r="A698" s="276"/>
      <c r="B698" s="276"/>
      <c r="C698" s="276"/>
      <c r="D698" s="277"/>
      <c r="E698" s="277"/>
      <c r="F698" s="277"/>
      <c r="G698" s="277"/>
      <c r="H698" s="277"/>
      <c r="I698" s="277"/>
      <c r="J698" s="277"/>
      <c r="K698" s="277"/>
      <c r="L698" s="277"/>
    </row>
    <row r="699">
      <c r="A699" s="276"/>
      <c r="B699" s="276"/>
      <c r="C699" s="276"/>
      <c r="D699" s="277"/>
      <c r="E699" s="277"/>
      <c r="F699" s="277"/>
      <c r="G699" s="277"/>
      <c r="H699" s="277"/>
      <c r="I699" s="277"/>
      <c r="J699" s="277"/>
      <c r="K699" s="277"/>
      <c r="L699" s="277"/>
    </row>
    <row r="700">
      <c r="A700" s="276"/>
      <c r="B700" s="276"/>
      <c r="C700" s="276"/>
      <c r="D700" s="277"/>
      <c r="E700" s="277"/>
      <c r="F700" s="277"/>
      <c r="G700" s="277"/>
      <c r="H700" s="277"/>
      <c r="I700" s="277"/>
      <c r="J700" s="277"/>
      <c r="K700" s="277"/>
      <c r="L700" s="277"/>
    </row>
    <row r="701">
      <c r="A701" s="276"/>
      <c r="B701" s="276"/>
      <c r="C701" s="276"/>
      <c r="D701" s="277"/>
      <c r="E701" s="277"/>
      <c r="F701" s="277"/>
      <c r="G701" s="277"/>
      <c r="H701" s="277"/>
      <c r="I701" s="277"/>
      <c r="J701" s="277"/>
      <c r="K701" s="277"/>
      <c r="L701" s="277"/>
    </row>
    <row r="702">
      <c r="A702" s="276"/>
      <c r="B702" s="276"/>
      <c r="C702" s="276"/>
      <c r="D702" s="277"/>
      <c r="E702" s="277"/>
      <c r="F702" s="277"/>
      <c r="G702" s="277"/>
      <c r="H702" s="277"/>
      <c r="I702" s="277"/>
      <c r="J702" s="277"/>
      <c r="K702" s="277"/>
      <c r="L702" s="277"/>
    </row>
    <row r="703">
      <c r="A703" s="276"/>
      <c r="B703" s="276"/>
      <c r="C703" s="276"/>
      <c r="D703" s="277"/>
      <c r="E703" s="277"/>
      <c r="F703" s="277"/>
      <c r="G703" s="277"/>
      <c r="H703" s="277"/>
      <c r="I703" s="277"/>
      <c r="J703" s="277"/>
      <c r="K703" s="277"/>
      <c r="L703" s="277"/>
    </row>
    <row r="704">
      <c r="A704" s="276"/>
      <c r="B704" s="276"/>
      <c r="C704" s="276"/>
      <c r="D704" s="277"/>
      <c r="E704" s="277"/>
      <c r="F704" s="277"/>
      <c r="G704" s="277"/>
      <c r="H704" s="277"/>
      <c r="I704" s="277"/>
      <c r="J704" s="277"/>
      <c r="K704" s="277"/>
      <c r="L704" s="277"/>
    </row>
    <row r="705">
      <c r="A705" s="276"/>
      <c r="B705" s="276"/>
      <c r="C705" s="276"/>
      <c r="D705" s="277"/>
      <c r="E705" s="277"/>
      <c r="F705" s="277"/>
      <c r="G705" s="277"/>
      <c r="H705" s="277"/>
      <c r="I705" s="277"/>
      <c r="J705" s="277"/>
      <c r="K705" s="277"/>
      <c r="L705" s="277"/>
    </row>
    <row r="706">
      <c r="A706" s="276"/>
      <c r="B706" s="276"/>
      <c r="C706" s="276"/>
      <c r="D706" s="277"/>
      <c r="E706" s="277"/>
      <c r="F706" s="277"/>
      <c r="G706" s="277"/>
      <c r="H706" s="277"/>
      <c r="I706" s="277"/>
      <c r="J706" s="277"/>
      <c r="K706" s="277"/>
      <c r="L706" s="277"/>
    </row>
    <row r="707">
      <c r="A707" s="276"/>
      <c r="B707" s="276"/>
      <c r="C707" s="276"/>
      <c r="D707" s="277"/>
      <c r="E707" s="277"/>
      <c r="F707" s="277"/>
      <c r="G707" s="277"/>
      <c r="H707" s="277"/>
      <c r="I707" s="277"/>
      <c r="J707" s="277"/>
      <c r="K707" s="277"/>
      <c r="L707" s="277"/>
    </row>
    <row r="708">
      <c r="A708" s="276"/>
      <c r="B708" s="276"/>
      <c r="C708" s="276"/>
      <c r="D708" s="277"/>
      <c r="E708" s="277"/>
      <c r="F708" s="277"/>
      <c r="G708" s="277"/>
      <c r="H708" s="277"/>
      <c r="I708" s="277"/>
      <c r="J708" s="277"/>
      <c r="K708" s="277"/>
      <c r="L708" s="277"/>
    </row>
    <row r="709">
      <c r="A709" s="276"/>
      <c r="B709" s="276"/>
      <c r="C709" s="276"/>
      <c r="D709" s="277"/>
      <c r="E709" s="277"/>
      <c r="F709" s="277"/>
      <c r="G709" s="277"/>
      <c r="H709" s="277"/>
      <c r="I709" s="277"/>
      <c r="J709" s="277"/>
      <c r="K709" s="277"/>
      <c r="L709" s="277"/>
    </row>
    <row r="710">
      <c r="A710" s="276"/>
      <c r="B710" s="276"/>
      <c r="C710" s="276"/>
      <c r="D710" s="277"/>
      <c r="E710" s="277"/>
      <c r="F710" s="277"/>
      <c r="G710" s="277"/>
      <c r="H710" s="277"/>
      <c r="I710" s="277"/>
      <c r="J710" s="277"/>
      <c r="K710" s="277"/>
      <c r="L710" s="277"/>
    </row>
    <row r="711">
      <c r="A711" s="276"/>
      <c r="B711" s="276"/>
      <c r="C711" s="276"/>
      <c r="D711" s="277"/>
      <c r="E711" s="277"/>
      <c r="F711" s="277"/>
      <c r="G711" s="277"/>
      <c r="H711" s="277"/>
      <c r="I711" s="277"/>
      <c r="J711" s="277"/>
      <c r="K711" s="277"/>
      <c r="L711" s="277"/>
    </row>
    <row r="712">
      <c r="A712" s="276"/>
      <c r="B712" s="276"/>
      <c r="C712" s="276"/>
      <c r="D712" s="277"/>
      <c r="E712" s="277"/>
      <c r="F712" s="277"/>
      <c r="G712" s="277"/>
      <c r="H712" s="277"/>
      <c r="I712" s="277"/>
      <c r="J712" s="277"/>
      <c r="K712" s="277"/>
      <c r="L712" s="277"/>
    </row>
    <row r="713">
      <c r="A713" s="276"/>
      <c r="B713" s="276"/>
      <c r="C713" s="276"/>
      <c r="D713" s="277"/>
      <c r="E713" s="277"/>
      <c r="F713" s="277"/>
      <c r="G713" s="277"/>
      <c r="H713" s="277"/>
      <c r="I713" s="277"/>
      <c r="J713" s="277"/>
      <c r="K713" s="277"/>
      <c r="L713" s="277"/>
    </row>
    <row r="714">
      <c r="A714" s="276"/>
      <c r="B714" s="276"/>
      <c r="C714" s="276"/>
      <c r="D714" s="277"/>
      <c r="E714" s="277"/>
      <c r="F714" s="277"/>
      <c r="G714" s="277"/>
      <c r="H714" s="277"/>
      <c r="I714" s="277"/>
      <c r="J714" s="277"/>
      <c r="K714" s="277"/>
      <c r="L714" s="277"/>
    </row>
    <row r="715">
      <c r="A715" s="276"/>
      <c r="B715" s="276"/>
      <c r="C715" s="276"/>
      <c r="D715" s="277"/>
      <c r="E715" s="277"/>
      <c r="F715" s="277"/>
      <c r="G715" s="277"/>
      <c r="H715" s="277"/>
      <c r="I715" s="277"/>
      <c r="J715" s="277"/>
      <c r="K715" s="277"/>
      <c r="L715" s="277"/>
    </row>
    <row r="716">
      <c r="A716" s="276"/>
      <c r="B716" s="276"/>
      <c r="C716" s="276"/>
      <c r="D716" s="277"/>
      <c r="E716" s="277"/>
      <c r="F716" s="277"/>
      <c r="G716" s="277"/>
      <c r="H716" s="277"/>
      <c r="I716" s="277"/>
      <c r="J716" s="277"/>
      <c r="K716" s="277"/>
      <c r="L716" s="277"/>
    </row>
    <row r="717">
      <c r="A717" s="276"/>
      <c r="B717" s="276"/>
      <c r="C717" s="276"/>
      <c r="D717" s="277"/>
      <c r="E717" s="277"/>
      <c r="F717" s="277"/>
      <c r="G717" s="277"/>
      <c r="H717" s="277"/>
      <c r="I717" s="277"/>
      <c r="J717" s="277"/>
      <c r="K717" s="277"/>
      <c r="L717" s="277"/>
    </row>
    <row r="718">
      <c r="A718" s="276"/>
      <c r="B718" s="276"/>
      <c r="C718" s="276"/>
      <c r="D718" s="277"/>
      <c r="E718" s="277"/>
      <c r="F718" s="277"/>
      <c r="G718" s="277"/>
      <c r="H718" s="277"/>
      <c r="I718" s="277"/>
      <c r="J718" s="277"/>
      <c r="K718" s="277"/>
      <c r="L718" s="277"/>
    </row>
    <row r="719">
      <c r="A719" s="276"/>
      <c r="B719" s="276"/>
      <c r="C719" s="276"/>
      <c r="D719" s="277"/>
      <c r="E719" s="277"/>
      <c r="F719" s="277"/>
      <c r="G719" s="277"/>
      <c r="H719" s="277"/>
      <c r="I719" s="277"/>
      <c r="J719" s="277"/>
      <c r="K719" s="277"/>
      <c r="L719" s="277"/>
    </row>
    <row r="720">
      <c r="A720" s="276"/>
      <c r="B720" s="276"/>
      <c r="C720" s="276"/>
      <c r="D720" s="277"/>
      <c r="E720" s="277"/>
      <c r="F720" s="277"/>
      <c r="G720" s="277"/>
      <c r="H720" s="277"/>
      <c r="I720" s="277"/>
      <c r="J720" s="277"/>
      <c r="K720" s="277"/>
      <c r="L720" s="277"/>
    </row>
    <row r="721">
      <c r="A721" s="276"/>
      <c r="B721" s="276"/>
      <c r="C721" s="276"/>
      <c r="D721" s="277"/>
      <c r="E721" s="277"/>
      <c r="F721" s="277"/>
      <c r="G721" s="277"/>
      <c r="H721" s="277"/>
      <c r="I721" s="277"/>
      <c r="J721" s="277"/>
      <c r="K721" s="277"/>
      <c r="L721" s="277"/>
    </row>
    <row r="722">
      <c r="A722" s="276"/>
      <c r="B722" s="276"/>
      <c r="C722" s="276"/>
      <c r="D722" s="277"/>
      <c r="E722" s="277"/>
      <c r="F722" s="277"/>
      <c r="G722" s="277"/>
      <c r="H722" s="277"/>
      <c r="I722" s="277"/>
      <c r="J722" s="277"/>
      <c r="K722" s="277"/>
      <c r="L722" s="277"/>
    </row>
    <row r="723">
      <c r="A723" s="276"/>
      <c r="B723" s="276"/>
      <c r="C723" s="276"/>
      <c r="D723" s="277"/>
      <c r="E723" s="277"/>
      <c r="F723" s="277"/>
      <c r="G723" s="277"/>
      <c r="H723" s="277"/>
      <c r="I723" s="277"/>
      <c r="J723" s="277"/>
      <c r="K723" s="277"/>
      <c r="L723" s="277"/>
    </row>
    <row r="724">
      <c r="A724" s="276"/>
      <c r="B724" s="276"/>
      <c r="C724" s="276"/>
      <c r="D724" s="277"/>
      <c r="E724" s="277"/>
      <c r="F724" s="277"/>
      <c r="G724" s="277"/>
      <c r="H724" s="277"/>
      <c r="I724" s="277"/>
      <c r="J724" s="277"/>
      <c r="K724" s="277"/>
      <c r="L724" s="277"/>
    </row>
    <row r="725">
      <c r="A725" s="276"/>
      <c r="B725" s="276"/>
      <c r="C725" s="276"/>
      <c r="D725" s="277"/>
      <c r="E725" s="277"/>
      <c r="F725" s="277"/>
      <c r="G725" s="277"/>
      <c r="H725" s="277"/>
      <c r="I725" s="277"/>
      <c r="J725" s="277"/>
      <c r="K725" s="277"/>
      <c r="L725" s="277"/>
    </row>
    <row r="726">
      <c r="A726" s="276"/>
      <c r="B726" s="276"/>
      <c r="C726" s="276"/>
      <c r="D726" s="277"/>
      <c r="E726" s="277"/>
      <c r="F726" s="277"/>
      <c r="G726" s="277"/>
      <c r="H726" s="277"/>
      <c r="I726" s="277"/>
      <c r="J726" s="277"/>
      <c r="K726" s="277"/>
      <c r="L726" s="277"/>
    </row>
    <row r="727">
      <c r="A727" s="276"/>
      <c r="B727" s="276"/>
      <c r="C727" s="276"/>
      <c r="D727" s="277"/>
      <c r="E727" s="277"/>
      <c r="F727" s="277"/>
      <c r="G727" s="277"/>
      <c r="H727" s="277"/>
      <c r="I727" s="277"/>
      <c r="J727" s="277"/>
      <c r="K727" s="277"/>
      <c r="L727" s="277"/>
    </row>
    <row r="728">
      <c r="A728" s="276"/>
      <c r="B728" s="276"/>
      <c r="C728" s="276"/>
      <c r="D728" s="277"/>
      <c r="E728" s="277"/>
      <c r="F728" s="277"/>
      <c r="G728" s="277"/>
      <c r="H728" s="277"/>
      <c r="I728" s="277"/>
      <c r="J728" s="277"/>
      <c r="K728" s="277"/>
      <c r="L728" s="277"/>
    </row>
    <row r="729">
      <c r="A729" s="276"/>
      <c r="B729" s="276"/>
      <c r="C729" s="276"/>
      <c r="D729" s="277"/>
      <c r="E729" s="277"/>
      <c r="F729" s="277"/>
      <c r="G729" s="277"/>
      <c r="H729" s="277"/>
      <c r="I729" s="277"/>
      <c r="J729" s="277"/>
      <c r="K729" s="277"/>
      <c r="L729" s="277"/>
    </row>
    <row r="730">
      <c r="A730" s="276"/>
      <c r="B730" s="276"/>
      <c r="C730" s="276"/>
      <c r="D730" s="277"/>
      <c r="E730" s="277"/>
      <c r="F730" s="277"/>
      <c r="G730" s="277"/>
      <c r="H730" s="277"/>
      <c r="I730" s="277"/>
      <c r="J730" s="277"/>
      <c r="K730" s="277"/>
      <c r="L730" s="277"/>
    </row>
    <row r="731">
      <c r="A731" s="276"/>
      <c r="B731" s="276"/>
      <c r="C731" s="276"/>
      <c r="D731" s="277"/>
      <c r="E731" s="277"/>
      <c r="F731" s="277"/>
      <c r="G731" s="277"/>
      <c r="H731" s="277"/>
      <c r="I731" s="277"/>
      <c r="J731" s="277"/>
      <c r="K731" s="277"/>
      <c r="L731" s="277"/>
    </row>
    <row r="732">
      <c r="A732" s="276"/>
      <c r="B732" s="276"/>
      <c r="C732" s="276"/>
      <c r="D732" s="277"/>
      <c r="E732" s="277"/>
      <c r="F732" s="277"/>
      <c r="G732" s="277"/>
      <c r="H732" s="277"/>
      <c r="I732" s="277"/>
      <c r="J732" s="277"/>
      <c r="K732" s="277"/>
      <c r="L732" s="277"/>
    </row>
    <row r="733">
      <c r="A733" s="276"/>
      <c r="B733" s="276"/>
      <c r="C733" s="276"/>
      <c r="D733" s="277"/>
      <c r="E733" s="277"/>
      <c r="F733" s="277"/>
      <c r="G733" s="277"/>
      <c r="H733" s="277"/>
      <c r="I733" s="277"/>
      <c r="J733" s="277"/>
      <c r="K733" s="277"/>
      <c r="L733" s="277"/>
    </row>
    <row r="734">
      <c r="A734" s="276"/>
      <c r="B734" s="276"/>
      <c r="C734" s="276"/>
      <c r="D734" s="277"/>
      <c r="E734" s="277"/>
      <c r="F734" s="277"/>
      <c r="G734" s="277"/>
      <c r="H734" s="277"/>
      <c r="I734" s="277"/>
      <c r="J734" s="277"/>
      <c r="K734" s="277"/>
      <c r="L734" s="277"/>
    </row>
    <row r="735">
      <c r="A735" s="276"/>
      <c r="B735" s="276"/>
      <c r="C735" s="276"/>
      <c r="D735" s="277"/>
      <c r="E735" s="277"/>
      <c r="F735" s="277"/>
      <c r="G735" s="277"/>
      <c r="H735" s="277"/>
      <c r="I735" s="277"/>
      <c r="J735" s="277"/>
      <c r="K735" s="277"/>
      <c r="L735" s="277"/>
    </row>
    <row r="736">
      <c r="A736" s="276"/>
      <c r="B736" s="276"/>
      <c r="C736" s="276"/>
      <c r="D736" s="277"/>
      <c r="E736" s="277"/>
      <c r="F736" s="277"/>
      <c r="G736" s="277"/>
      <c r="H736" s="277"/>
      <c r="I736" s="277"/>
      <c r="J736" s="277"/>
      <c r="K736" s="277"/>
      <c r="L736" s="277"/>
    </row>
    <row r="737">
      <c r="A737" s="276"/>
      <c r="B737" s="276"/>
      <c r="C737" s="276"/>
      <c r="D737" s="277"/>
      <c r="E737" s="277"/>
      <c r="F737" s="277"/>
      <c r="G737" s="277"/>
      <c r="H737" s="277"/>
      <c r="I737" s="277"/>
      <c r="J737" s="277"/>
      <c r="K737" s="277"/>
      <c r="L737" s="277"/>
    </row>
    <row r="738">
      <c r="A738" s="276"/>
      <c r="B738" s="276"/>
      <c r="C738" s="276"/>
      <c r="D738" s="277"/>
      <c r="E738" s="277"/>
      <c r="F738" s="277"/>
      <c r="G738" s="277"/>
      <c r="H738" s="277"/>
      <c r="I738" s="277"/>
      <c r="J738" s="277"/>
      <c r="K738" s="277"/>
      <c r="L738" s="277"/>
    </row>
    <row r="739">
      <c r="A739" s="276"/>
      <c r="B739" s="276"/>
      <c r="C739" s="276"/>
      <c r="D739" s="277"/>
      <c r="E739" s="277"/>
      <c r="F739" s="277"/>
      <c r="G739" s="277"/>
      <c r="H739" s="277"/>
      <c r="I739" s="277"/>
      <c r="J739" s="277"/>
      <c r="K739" s="277"/>
      <c r="L739" s="277"/>
    </row>
    <row r="740">
      <c r="A740" s="276"/>
      <c r="B740" s="276"/>
      <c r="C740" s="276"/>
      <c r="D740" s="277"/>
      <c r="E740" s="277"/>
      <c r="F740" s="277"/>
      <c r="G740" s="277"/>
      <c r="H740" s="277"/>
      <c r="I740" s="277"/>
      <c r="J740" s="277"/>
      <c r="K740" s="277"/>
      <c r="L740" s="277"/>
    </row>
    <row r="741">
      <c r="A741" s="276"/>
      <c r="B741" s="276"/>
      <c r="C741" s="276"/>
      <c r="D741" s="277"/>
      <c r="E741" s="277"/>
      <c r="F741" s="277"/>
      <c r="G741" s="277"/>
      <c r="H741" s="277"/>
      <c r="I741" s="277"/>
      <c r="J741" s="277"/>
      <c r="K741" s="277"/>
      <c r="L741" s="277"/>
    </row>
    <row r="742">
      <c r="A742" s="276"/>
      <c r="B742" s="276"/>
      <c r="C742" s="276"/>
      <c r="D742" s="277"/>
      <c r="E742" s="277"/>
      <c r="F742" s="277"/>
      <c r="G742" s="277"/>
      <c r="H742" s="277"/>
      <c r="I742" s="277"/>
      <c r="J742" s="277"/>
      <c r="K742" s="277"/>
      <c r="L742" s="277"/>
    </row>
    <row r="743">
      <c r="A743" s="276"/>
      <c r="B743" s="276"/>
      <c r="C743" s="276"/>
      <c r="D743" s="277"/>
      <c r="E743" s="277"/>
      <c r="F743" s="277"/>
      <c r="G743" s="277"/>
      <c r="H743" s="277"/>
      <c r="I743" s="277"/>
      <c r="J743" s="277"/>
      <c r="K743" s="277"/>
      <c r="L743" s="277"/>
    </row>
    <row r="744">
      <c r="A744" s="276"/>
      <c r="B744" s="276"/>
      <c r="C744" s="276"/>
      <c r="D744" s="277"/>
      <c r="E744" s="277"/>
      <c r="F744" s="277"/>
      <c r="G744" s="277"/>
      <c r="H744" s="277"/>
      <c r="I744" s="277"/>
      <c r="J744" s="277"/>
      <c r="K744" s="277"/>
      <c r="L744" s="277"/>
    </row>
    <row r="745">
      <c r="A745" s="276"/>
      <c r="B745" s="276"/>
      <c r="C745" s="276"/>
      <c r="D745" s="277"/>
      <c r="E745" s="277"/>
      <c r="F745" s="277"/>
      <c r="G745" s="277"/>
      <c r="H745" s="277"/>
      <c r="I745" s="277"/>
      <c r="J745" s="277"/>
      <c r="K745" s="277"/>
      <c r="L745" s="277"/>
    </row>
    <row r="746">
      <c r="A746" s="276"/>
      <c r="B746" s="276"/>
      <c r="C746" s="276"/>
      <c r="D746" s="277"/>
      <c r="E746" s="277"/>
      <c r="F746" s="277"/>
      <c r="G746" s="277"/>
      <c r="H746" s="277"/>
      <c r="I746" s="277"/>
      <c r="J746" s="277"/>
      <c r="K746" s="277"/>
      <c r="L746" s="277"/>
    </row>
    <row r="747">
      <c r="A747" s="276"/>
      <c r="B747" s="276"/>
      <c r="C747" s="276"/>
      <c r="D747" s="277"/>
      <c r="E747" s="277"/>
      <c r="F747" s="277"/>
      <c r="G747" s="277"/>
      <c r="H747" s="277"/>
      <c r="I747" s="277"/>
      <c r="J747" s="277"/>
      <c r="K747" s="277"/>
      <c r="L747" s="277"/>
    </row>
    <row r="748">
      <c r="A748" s="276"/>
      <c r="B748" s="276"/>
      <c r="C748" s="276"/>
      <c r="D748" s="277"/>
      <c r="E748" s="277"/>
      <c r="F748" s="277"/>
      <c r="G748" s="277"/>
      <c r="H748" s="277"/>
      <c r="I748" s="277"/>
      <c r="J748" s="277"/>
      <c r="K748" s="277"/>
      <c r="L748" s="277"/>
    </row>
    <row r="749">
      <c r="A749" s="276"/>
      <c r="B749" s="276"/>
      <c r="C749" s="276"/>
      <c r="D749" s="277"/>
      <c r="E749" s="277"/>
      <c r="F749" s="277"/>
      <c r="G749" s="277"/>
      <c r="H749" s="277"/>
      <c r="I749" s="277"/>
      <c r="J749" s="277"/>
      <c r="K749" s="277"/>
      <c r="L749" s="277"/>
    </row>
    <row r="750">
      <c r="A750" s="276"/>
      <c r="B750" s="276"/>
      <c r="C750" s="276"/>
      <c r="D750" s="277"/>
      <c r="E750" s="277"/>
      <c r="F750" s="277"/>
      <c r="G750" s="277"/>
      <c r="H750" s="277"/>
      <c r="I750" s="277"/>
      <c r="J750" s="277"/>
      <c r="K750" s="277"/>
      <c r="L750" s="277"/>
    </row>
    <row r="751">
      <c r="A751" s="276"/>
      <c r="B751" s="276"/>
      <c r="C751" s="276"/>
      <c r="D751" s="277"/>
      <c r="E751" s="277"/>
      <c r="F751" s="277"/>
      <c r="G751" s="277"/>
      <c r="H751" s="277"/>
      <c r="I751" s="277"/>
      <c r="J751" s="277"/>
      <c r="K751" s="277"/>
      <c r="L751" s="277"/>
    </row>
    <row r="752">
      <c r="A752" s="276"/>
      <c r="B752" s="276"/>
      <c r="C752" s="276"/>
      <c r="D752" s="277"/>
      <c r="E752" s="277"/>
      <c r="F752" s="277"/>
      <c r="G752" s="277"/>
      <c r="H752" s="277"/>
      <c r="I752" s="277"/>
      <c r="J752" s="277"/>
      <c r="K752" s="277"/>
      <c r="L752" s="277"/>
    </row>
    <row r="753">
      <c r="A753" s="276"/>
      <c r="B753" s="276"/>
      <c r="C753" s="276"/>
      <c r="D753" s="277"/>
      <c r="E753" s="277"/>
      <c r="F753" s="277"/>
      <c r="G753" s="277"/>
      <c r="H753" s="277"/>
      <c r="I753" s="277"/>
      <c r="J753" s="277"/>
      <c r="K753" s="277"/>
      <c r="L753" s="277"/>
    </row>
    <row r="754">
      <c r="A754" s="276"/>
      <c r="B754" s="276"/>
      <c r="C754" s="276"/>
      <c r="D754" s="277"/>
      <c r="E754" s="277"/>
      <c r="F754" s="277"/>
      <c r="G754" s="277"/>
      <c r="H754" s="277"/>
      <c r="I754" s="277"/>
      <c r="J754" s="277"/>
      <c r="K754" s="277"/>
      <c r="L754" s="277"/>
    </row>
    <row r="755">
      <c r="A755" s="276"/>
      <c r="B755" s="276"/>
      <c r="C755" s="276"/>
      <c r="D755" s="277"/>
      <c r="E755" s="277"/>
      <c r="F755" s="277"/>
      <c r="G755" s="277"/>
      <c r="H755" s="277"/>
      <c r="I755" s="277"/>
      <c r="J755" s="277"/>
      <c r="K755" s="277"/>
      <c r="L755" s="277"/>
    </row>
    <row r="756">
      <c r="A756" s="276"/>
      <c r="B756" s="276"/>
      <c r="C756" s="276"/>
      <c r="D756" s="277"/>
      <c r="E756" s="277"/>
      <c r="F756" s="277"/>
      <c r="G756" s="277"/>
      <c r="H756" s="277"/>
      <c r="I756" s="277"/>
      <c r="J756" s="277"/>
      <c r="K756" s="277"/>
      <c r="L756" s="277"/>
    </row>
    <row r="757">
      <c r="A757" s="276"/>
      <c r="B757" s="276"/>
      <c r="C757" s="276"/>
      <c r="D757" s="277"/>
      <c r="E757" s="277"/>
      <c r="F757" s="277"/>
      <c r="G757" s="277"/>
      <c r="H757" s="277"/>
      <c r="I757" s="277"/>
      <c r="J757" s="277"/>
      <c r="K757" s="277"/>
      <c r="L757" s="277"/>
    </row>
    <row r="758">
      <c r="A758" s="276"/>
      <c r="B758" s="276"/>
      <c r="C758" s="276"/>
      <c r="D758" s="277"/>
      <c r="E758" s="277"/>
      <c r="F758" s="277"/>
      <c r="G758" s="277"/>
      <c r="H758" s="277"/>
      <c r="I758" s="277"/>
      <c r="J758" s="277"/>
      <c r="K758" s="277"/>
      <c r="L758" s="277"/>
    </row>
    <row r="759">
      <c r="A759" s="276"/>
      <c r="B759" s="276"/>
      <c r="C759" s="276"/>
      <c r="D759" s="277"/>
      <c r="E759" s="277"/>
      <c r="F759" s="277"/>
      <c r="G759" s="277"/>
      <c r="H759" s="277"/>
      <c r="I759" s="277"/>
      <c r="J759" s="277"/>
      <c r="K759" s="277"/>
      <c r="L759" s="277"/>
    </row>
    <row r="760">
      <c r="A760" s="276"/>
      <c r="B760" s="276"/>
      <c r="C760" s="276"/>
      <c r="D760" s="277"/>
      <c r="E760" s="277"/>
      <c r="F760" s="277"/>
      <c r="G760" s="277"/>
      <c r="H760" s="277"/>
      <c r="I760" s="277"/>
      <c r="J760" s="277"/>
      <c r="K760" s="277"/>
      <c r="L760" s="277"/>
    </row>
    <row r="761">
      <c r="A761" s="276"/>
      <c r="B761" s="276"/>
      <c r="C761" s="276"/>
      <c r="D761" s="277"/>
      <c r="E761" s="277"/>
      <c r="F761" s="277"/>
      <c r="G761" s="277"/>
      <c r="H761" s="277"/>
      <c r="I761" s="277"/>
      <c r="J761" s="277"/>
      <c r="K761" s="277"/>
      <c r="L761" s="277"/>
    </row>
    <row r="762">
      <c r="A762" s="276"/>
      <c r="B762" s="276"/>
      <c r="C762" s="276"/>
      <c r="D762" s="277"/>
      <c r="E762" s="277"/>
      <c r="F762" s="277"/>
      <c r="G762" s="277"/>
      <c r="H762" s="277"/>
      <c r="I762" s="277"/>
      <c r="J762" s="277"/>
      <c r="K762" s="277"/>
      <c r="L762" s="277"/>
    </row>
    <row r="763">
      <c r="A763" s="276"/>
      <c r="B763" s="276"/>
      <c r="C763" s="276"/>
      <c r="D763" s="277"/>
      <c r="E763" s="277"/>
      <c r="F763" s="277"/>
      <c r="G763" s="277"/>
      <c r="H763" s="277"/>
      <c r="I763" s="277"/>
      <c r="J763" s="277"/>
      <c r="K763" s="277"/>
      <c r="L763" s="277"/>
    </row>
    <row r="764">
      <c r="A764" s="276"/>
      <c r="B764" s="276"/>
      <c r="C764" s="276"/>
      <c r="D764" s="277"/>
      <c r="E764" s="277"/>
      <c r="F764" s="277"/>
      <c r="G764" s="277"/>
      <c r="H764" s="277"/>
      <c r="I764" s="277"/>
      <c r="J764" s="277"/>
      <c r="K764" s="277"/>
      <c r="L764" s="277"/>
    </row>
    <row r="765">
      <c r="A765" s="276"/>
      <c r="B765" s="276"/>
      <c r="C765" s="276"/>
      <c r="D765" s="277"/>
      <c r="E765" s="277"/>
      <c r="F765" s="277"/>
      <c r="G765" s="277"/>
      <c r="H765" s="277"/>
      <c r="I765" s="277"/>
      <c r="J765" s="277"/>
      <c r="K765" s="277"/>
      <c r="L765" s="277"/>
    </row>
    <row r="766">
      <c r="A766" s="276"/>
      <c r="B766" s="276"/>
      <c r="C766" s="276"/>
      <c r="D766" s="277"/>
      <c r="E766" s="277"/>
      <c r="F766" s="277"/>
      <c r="G766" s="277"/>
      <c r="H766" s="277"/>
      <c r="I766" s="277"/>
      <c r="J766" s="277"/>
      <c r="K766" s="277"/>
      <c r="L766" s="277"/>
    </row>
    <row r="767">
      <c r="A767" s="276"/>
      <c r="B767" s="276"/>
      <c r="C767" s="276"/>
      <c r="D767" s="277"/>
      <c r="E767" s="277"/>
      <c r="F767" s="277"/>
      <c r="G767" s="277"/>
      <c r="H767" s="277"/>
      <c r="I767" s="277"/>
      <c r="J767" s="277"/>
      <c r="K767" s="277"/>
      <c r="L767" s="277"/>
    </row>
    <row r="768">
      <c r="A768" s="276"/>
      <c r="B768" s="276"/>
      <c r="C768" s="276"/>
      <c r="D768" s="277"/>
      <c r="E768" s="277"/>
      <c r="F768" s="277"/>
      <c r="G768" s="277"/>
      <c r="H768" s="277"/>
      <c r="I768" s="277"/>
      <c r="J768" s="277"/>
      <c r="K768" s="277"/>
      <c r="L768" s="277"/>
    </row>
    <row r="769">
      <c r="A769" s="276"/>
      <c r="B769" s="276"/>
      <c r="C769" s="276"/>
      <c r="D769" s="277"/>
      <c r="E769" s="277"/>
      <c r="F769" s="277"/>
      <c r="G769" s="277"/>
      <c r="H769" s="277"/>
      <c r="I769" s="277"/>
      <c r="J769" s="277"/>
      <c r="K769" s="277"/>
      <c r="L769" s="277"/>
    </row>
    <row r="770">
      <c r="A770" s="276"/>
      <c r="B770" s="276"/>
      <c r="C770" s="276"/>
      <c r="D770" s="277"/>
      <c r="E770" s="277"/>
      <c r="F770" s="277"/>
      <c r="G770" s="277"/>
      <c r="H770" s="277"/>
      <c r="I770" s="277"/>
      <c r="J770" s="277"/>
      <c r="K770" s="277"/>
      <c r="L770" s="277"/>
    </row>
    <row r="771">
      <c r="A771" s="276"/>
      <c r="B771" s="276"/>
      <c r="C771" s="276"/>
      <c r="D771" s="277"/>
      <c r="E771" s="277"/>
      <c r="F771" s="277"/>
      <c r="G771" s="277"/>
      <c r="H771" s="277"/>
      <c r="I771" s="277"/>
      <c r="J771" s="277"/>
      <c r="K771" s="277"/>
      <c r="L771" s="277"/>
    </row>
    <row r="772">
      <c r="A772" s="276"/>
      <c r="B772" s="276"/>
      <c r="C772" s="276"/>
      <c r="D772" s="277"/>
      <c r="E772" s="277"/>
      <c r="F772" s="277"/>
      <c r="G772" s="277"/>
      <c r="H772" s="277"/>
      <c r="I772" s="277"/>
      <c r="J772" s="277"/>
      <c r="K772" s="277"/>
      <c r="L772" s="277"/>
    </row>
    <row r="773">
      <c r="A773" s="276"/>
      <c r="B773" s="276"/>
      <c r="C773" s="276"/>
      <c r="D773" s="277"/>
      <c r="E773" s="277"/>
      <c r="F773" s="277"/>
      <c r="G773" s="277"/>
      <c r="H773" s="277"/>
      <c r="I773" s="277"/>
      <c r="J773" s="277"/>
      <c r="K773" s="277"/>
      <c r="L773" s="277"/>
    </row>
    <row r="774">
      <c r="A774" s="276"/>
      <c r="B774" s="276"/>
      <c r="C774" s="276"/>
      <c r="D774" s="277"/>
      <c r="E774" s="277"/>
      <c r="F774" s="277"/>
      <c r="G774" s="277"/>
      <c r="H774" s="277"/>
      <c r="I774" s="277"/>
      <c r="J774" s="277"/>
      <c r="K774" s="277"/>
      <c r="L774" s="277"/>
    </row>
    <row r="775">
      <c r="A775" s="276"/>
      <c r="B775" s="276"/>
      <c r="C775" s="276"/>
      <c r="D775" s="277"/>
      <c r="E775" s="277"/>
      <c r="F775" s="277"/>
      <c r="G775" s="277"/>
      <c r="H775" s="277"/>
      <c r="I775" s="277"/>
      <c r="J775" s="277"/>
      <c r="K775" s="277"/>
      <c r="L775" s="277"/>
    </row>
    <row r="776">
      <c r="A776" s="276"/>
      <c r="B776" s="276"/>
      <c r="C776" s="276"/>
      <c r="D776" s="277"/>
      <c r="E776" s="277"/>
      <c r="F776" s="277"/>
      <c r="G776" s="277"/>
      <c r="H776" s="277"/>
      <c r="I776" s="277"/>
      <c r="J776" s="277"/>
      <c r="K776" s="277"/>
      <c r="L776" s="277"/>
    </row>
    <row r="777">
      <c r="A777" s="276"/>
      <c r="B777" s="276"/>
      <c r="C777" s="276"/>
      <c r="D777" s="277"/>
      <c r="E777" s="277"/>
      <c r="F777" s="277"/>
      <c r="G777" s="277"/>
      <c r="H777" s="277"/>
      <c r="I777" s="277"/>
      <c r="J777" s="277"/>
      <c r="K777" s="277"/>
      <c r="L777" s="277"/>
    </row>
    <row r="778">
      <c r="A778" s="276"/>
      <c r="B778" s="276"/>
      <c r="C778" s="276"/>
      <c r="D778" s="277"/>
      <c r="E778" s="277"/>
      <c r="F778" s="277"/>
      <c r="G778" s="277"/>
      <c r="H778" s="277"/>
      <c r="I778" s="277"/>
      <c r="J778" s="277"/>
      <c r="K778" s="277"/>
      <c r="L778" s="277"/>
    </row>
    <row r="779">
      <c r="A779" s="276"/>
      <c r="B779" s="276"/>
      <c r="C779" s="276"/>
      <c r="D779" s="277"/>
      <c r="E779" s="277"/>
      <c r="F779" s="277"/>
      <c r="G779" s="277"/>
      <c r="H779" s="277"/>
      <c r="I779" s="277"/>
      <c r="J779" s="277"/>
      <c r="K779" s="277"/>
      <c r="L779" s="277"/>
    </row>
    <row r="780">
      <c r="A780" s="276"/>
      <c r="B780" s="276"/>
      <c r="C780" s="276"/>
      <c r="D780" s="277"/>
      <c r="E780" s="277"/>
      <c r="F780" s="277"/>
      <c r="G780" s="277"/>
      <c r="H780" s="277"/>
      <c r="I780" s="277"/>
      <c r="J780" s="277"/>
      <c r="K780" s="277"/>
      <c r="L780" s="277"/>
    </row>
    <row r="781">
      <c r="A781" s="276"/>
      <c r="B781" s="276"/>
      <c r="C781" s="276"/>
      <c r="D781" s="277"/>
      <c r="E781" s="277"/>
      <c r="F781" s="277"/>
      <c r="G781" s="277"/>
      <c r="H781" s="277"/>
      <c r="I781" s="277"/>
      <c r="J781" s="277"/>
      <c r="K781" s="277"/>
      <c r="L781" s="277"/>
    </row>
    <row r="782">
      <c r="A782" s="276"/>
      <c r="B782" s="276"/>
      <c r="C782" s="276"/>
      <c r="D782" s="277"/>
      <c r="E782" s="277"/>
      <c r="F782" s="277"/>
      <c r="G782" s="277"/>
      <c r="H782" s="277"/>
      <c r="I782" s="277"/>
      <c r="J782" s="277"/>
      <c r="K782" s="277"/>
      <c r="L782" s="277"/>
    </row>
    <row r="783">
      <c r="A783" s="276"/>
      <c r="B783" s="276"/>
      <c r="C783" s="276"/>
      <c r="D783" s="277"/>
      <c r="E783" s="277"/>
      <c r="F783" s="277"/>
      <c r="G783" s="277"/>
      <c r="H783" s="277"/>
      <c r="I783" s="277"/>
      <c r="J783" s="277"/>
      <c r="K783" s="277"/>
      <c r="L783" s="277"/>
    </row>
    <row r="784">
      <c r="A784" s="276"/>
      <c r="B784" s="276"/>
      <c r="C784" s="276"/>
      <c r="D784" s="277"/>
      <c r="E784" s="277"/>
      <c r="F784" s="277"/>
      <c r="G784" s="277"/>
      <c r="H784" s="277"/>
      <c r="I784" s="277"/>
      <c r="J784" s="277"/>
      <c r="K784" s="277"/>
      <c r="L784" s="277"/>
    </row>
    <row r="785">
      <c r="A785" s="276"/>
      <c r="B785" s="276"/>
      <c r="C785" s="276"/>
      <c r="D785" s="277"/>
      <c r="E785" s="277"/>
      <c r="F785" s="277"/>
      <c r="G785" s="277"/>
      <c r="H785" s="277"/>
      <c r="I785" s="277"/>
      <c r="J785" s="277"/>
      <c r="K785" s="277"/>
      <c r="L785" s="277"/>
    </row>
    <row r="786">
      <c r="A786" s="276"/>
      <c r="B786" s="276"/>
      <c r="C786" s="276"/>
      <c r="D786" s="277"/>
      <c r="E786" s="277"/>
      <c r="F786" s="277"/>
      <c r="G786" s="277"/>
      <c r="H786" s="277"/>
      <c r="I786" s="277"/>
      <c r="J786" s="277"/>
      <c r="K786" s="277"/>
      <c r="L786" s="277"/>
    </row>
    <row r="787">
      <c r="A787" s="276"/>
      <c r="B787" s="276"/>
      <c r="C787" s="276"/>
      <c r="D787" s="277"/>
      <c r="E787" s="277"/>
      <c r="F787" s="277"/>
      <c r="G787" s="277"/>
      <c r="H787" s="277"/>
      <c r="I787" s="277"/>
      <c r="J787" s="277"/>
      <c r="K787" s="277"/>
      <c r="L787" s="277"/>
    </row>
    <row r="788">
      <c r="A788" s="276"/>
      <c r="B788" s="276"/>
      <c r="C788" s="276"/>
      <c r="D788" s="277"/>
      <c r="E788" s="277"/>
      <c r="F788" s="277"/>
      <c r="G788" s="277"/>
      <c r="H788" s="277"/>
      <c r="I788" s="277"/>
      <c r="J788" s="277"/>
      <c r="K788" s="277"/>
      <c r="L788" s="277"/>
    </row>
    <row r="789">
      <c r="A789" s="276"/>
      <c r="B789" s="276"/>
      <c r="C789" s="276"/>
      <c r="D789" s="277"/>
      <c r="E789" s="277"/>
      <c r="F789" s="277"/>
      <c r="G789" s="277"/>
      <c r="H789" s="277"/>
      <c r="I789" s="277"/>
      <c r="J789" s="277"/>
      <c r="K789" s="277"/>
      <c r="L789" s="277"/>
    </row>
    <row r="790">
      <c r="A790" s="276"/>
      <c r="B790" s="276"/>
      <c r="C790" s="276"/>
      <c r="D790" s="277"/>
      <c r="E790" s="277"/>
      <c r="F790" s="277"/>
      <c r="G790" s="277"/>
      <c r="H790" s="277"/>
      <c r="I790" s="277"/>
      <c r="J790" s="277"/>
      <c r="K790" s="277"/>
      <c r="L790" s="277"/>
    </row>
    <row r="791">
      <c r="A791" s="276"/>
      <c r="B791" s="276"/>
      <c r="C791" s="276"/>
      <c r="D791" s="277"/>
      <c r="E791" s="277"/>
      <c r="F791" s="277"/>
      <c r="G791" s="277"/>
      <c r="H791" s="277"/>
      <c r="I791" s="277"/>
      <c r="J791" s="277"/>
      <c r="K791" s="277"/>
      <c r="L791" s="277"/>
    </row>
    <row r="792">
      <c r="A792" s="276"/>
      <c r="B792" s="276"/>
      <c r="C792" s="276"/>
      <c r="D792" s="277"/>
      <c r="E792" s="277"/>
      <c r="F792" s="277"/>
      <c r="G792" s="277"/>
      <c r="H792" s="277"/>
      <c r="I792" s="277"/>
      <c r="J792" s="277"/>
      <c r="K792" s="277"/>
      <c r="L792" s="277"/>
    </row>
    <row r="793">
      <c r="A793" s="276"/>
      <c r="B793" s="276"/>
      <c r="C793" s="276"/>
      <c r="D793" s="277"/>
      <c r="E793" s="277"/>
      <c r="F793" s="277"/>
      <c r="G793" s="277"/>
      <c r="H793" s="277"/>
      <c r="I793" s="277"/>
      <c r="J793" s="277"/>
      <c r="K793" s="277"/>
      <c r="L793" s="277"/>
    </row>
    <row r="794">
      <c r="A794" s="276"/>
      <c r="B794" s="276"/>
      <c r="C794" s="276"/>
      <c r="D794" s="277"/>
      <c r="E794" s="277"/>
      <c r="F794" s="277"/>
      <c r="G794" s="277"/>
      <c r="H794" s="277"/>
      <c r="I794" s="277"/>
      <c r="J794" s="277"/>
      <c r="K794" s="277"/>
      <c r="L794" s="277"/>
    </row>
    <row r="795">
      <c r="A795" s="276"/>
      <c r="B795" s="276"/>
      <c r="C795" s="276"/>
      <c r="D795" s="277"/>
      <c r="E795" s="277"/>
      <c r="F795" s="277"/>
      <c r="G795" s="277"/>
      <c r="H795" s="277"/>
      <c r="I795" s="277"/>
      <c r="J795" s="277"/>
      <c r="K795" s="277"/>
      <c r="L795" s="277"/>
    </row>
    <row r="796">
      <c r="A796" s="276"/>
      <c r="B796" s="276"/>
      <c r="C796" s="276"/>
      <c r="D796" s="277"/>
      <c r="E796" s="277"/>
      <c r="F796" s="277"/>
      <c r="G796" s="277"/>
      <c r="H796" s="277"/>
      <c r="I796" s="277"/>
      <c r="J796" s="277"/>
      <c r="K796" s="277"/>
      <c r="L796" s="277"/>
    </row>
    <row r="797">
      <c r="A797" s="276"/>
      <c r="B797" s="276"/>
      <c r="C797" s="276"/>
      <c r="D797" s="277"/>
      <c r="E797" s="277"/>
      <c r="F797" s="277"/>
      <c r="G797" s="277"/>
      <c r="H797" s="277"/>
      <c r="I797" s="277"/>
      <c r="J797" s="277"/>
      <c r="K797" s="277"/>
      <c r="L797" s="277"/>
    </row>
    <row r="798">
      <c r="A798" s="276"/>
      <c r="B798" s="276"/>
      <c r="C798" s="276"/>
      <c r="D798" s="277"/>
      <c r="E798" s="277"/>
      <c r="F798" s="277"/>
      <c r="G798" s="277"/>
      <c r="H798" s="277"/>
      <c r="I798" s="277"/>
      <c r="J798" s="277"/>
      <c r="K798" s="277"/>
      <c r="L798" s="277"/>
    </row>
    <row r="799">
      <c r="A799" s="276"/>
      <c r="B799" s="276"/>
      <c r="C799" s="276"/>
      <c r="D799" s="277"/>
      <c r="E799" s="277"/>
      <c r="F799" s="277"/>
      <c r="G799" s="277"/>
      <c r="H799" s="277"/>
      <c r="I799" s="277"/>
      <c r="J799" s="277"/>
      <c r="K799" s="277"/>
      <c r="L799" s="277"/>
    </row>
    <row r="800">
      <c r="A800" s="276"/>
      <c r="B800" s="276"/>
      <c r="C800" s="276"/>
      <c r="D800" s="277"/>
      <c r="E800" s="277"/>
      <c r="F800" s="277"/>
      <c r="G800" s="277"/>
      <c r="H800" s="277"/>
      <c r="I800" s="277"/>
      <c r="J800" s="277"/>
      <c r="K800" s="277"/>
      <c r="L800" s="277"/>
    </row>
    <row r="801">
      <c r="A801" s="276"/>
      <c r="B801" s="276"/>
      <c r="C801" s="276"/>
      <c r="D801" s="277"/>
      <c r="E801" s="277"/>
      <c r="F801" s="277"/>
      <c r="G801" s="277"/>
      <c r="H801" s="277"/>
      <c r="I801" s="277"/>
      <c r="J801" s="277"/>
      <c r="K801" s="277"/>
      <c r="L801" s="277"/>
    </row>
    <row r="802">
      <c r="A802" s="276"/>
      <c r="B802" s="276"/>
      <c r="C802" s="276"/>
      <c r="D802" s="277"/>
      <c r="E802" s="277"/>
      <c r="F802" s="277"/>
      <c r="G802" s="277"/>
      <c r="H802" s="277"/>
      <c r="I802" s="277"/>
      <c r="J802" s="277"/>
      <c r="K802" s="277"/>
      <c r="L802" s="277"/>
    </row>
    <row r="803">
      <c r="A803" s="276"/>
      <c r="B803" s="276"/>
      <c r="C803" s="276"/>
      <c r="D803" s="277"/>
      <c r="E803" s="277"/>
      <c r="F803" s="277"/>
      <c r="G803" s="277"/>
      <c r="H803" s="277"/>
      <c r="I803" s="277"/>
      <c r="J803" s="277"/>
      <c r="K803" s="277"/>
      <c r="L803" s="277"/>
    </row>
    <row r="804">
      <c r="A804" s="276"/>
      <c r="B804" s="276"/>
      <c r="C804" s="276"/>
      <c r="D804" s="277"/>
      <c r="E804" s="277"/>
      <c r="F804" s="277"/>
      <c r="G804" s="277"/>
      <c r="H804" s="277"/>
      <c r="I804" s="277"/>
      <c r="J804" s="277"/>
      <c r="K804" s="277"/>
      <c r="L804" s="277"/>
    </row>
    <row r="805">
      <c r="A805" s="276"/>
      <c r="B805" s="276"/>
      <c r="C805" s="276"/>
      <c r="D805" s="277"/>
      <c r="E805" s="277"/>
      <c r="F805" s="277"/>
      <c r="G805" s="277"/>
      <c r="H805" s="277"/>
      <c r="I805" s="277"/>
      <c r="J805" s="277"/>
      <c r="K805" s="277"/>
      <c r="L805" s="277"/>
    </row>
    <row r="806">
      <c r="A806" s="276"/>
      <c r="B806" s="276"/>
      <c r="C806" s="276"/>
      <c r="D806" s="277"/>
      <c r="E806" s="277"/>
      <c r="F806" s="277"/>
      <c r="G806" s="277"/>
      <c r="H806" s="277"/>
      <c r="I806" s="277"/>
      <c r="J806" s="277"/>
      <c r="K806" s="277"/>
      <c r="L806" s="277"/>
    </row>
    <row r="807">
      <c r="A807" s="276"/>
      <c r="B807" s="276"/>
      <c r="C807" s="276"/>
      <c r="D807" s="277"/>
      <c r="E807" s="277"/>
      <c r="F807" s="277"/>
      <c r="G807" s="277"/>
      <c r="H807" s="277"/>
      <c r="I807" s="277"/>
      <c r="J807" s="277"/>
      <c r="K807" s="277"/>
      <c r="L807" s="277"/>
    </row>
    <row r="808">
      <c r="A808" s="276"/>
      <c r="B808" s="276"/>
      <c r="C808" s="276"/>
      <c r="D808" s="277"/>
      <c r="E808" s="277"/>
      <c r="F808" s="277"/>
      <c r="G808" s="277"/>
      <c r="H808" s="277"/>
      <c r="I808" s="277"/>
      <c r="J808" s="277"/>
      <c r="K808" s="277"/>
      <c r="L808" s="277"/>
    </row>
    <row r="809">
      <c r="A809" s="276"/>
      <c r="B809" s="276"/>
      <c r="C809" s="276"/>
      <c r="D809" s="277"/>
      <c r="E809" s="277"/>
      <c r="F809" s="277"/>
      <c r="G809" s="277"/>
      <c r="H809" s="277"/>
      <c r="I809" s="277"/>
      <c r="J809" s="277"/>
      <c r="K809" s="277"/>
      <c r="L809" s="277"/>
    </row>
    <row r="810">
      <c r="A810" s="276"/>
      <c r="B810" s="276"/>
      <c r="C810" s="276"/>
      <c r="D810" s="277"/>
      <c r="E810" s="277"/>
      <c r="F810" s="277"/>
      <c r="G810" s="277"/>
      <c r="H810" s="277"/>
      <c r="I810" s="277"/>
      <c r="J810" s="277"/>
      <c r="K810" s="277"/>
      <c r="L810" s="277"/>
    </row>
    <row r="811">
      <c r="A811" s="276"/>
      <c r="B811" s="276"/>
      <c r="C811" s="276"/>
      <c r="D811" s="277"/>
      <c r="E811" s="277"/>
      <c r="F811" s="277"/>
      <c r="G811" s="277"/>
      <c r="H811" s="277"/>
      <c r="I811" s="277"/>
      <c r="J811" s="277"/>
      <c r="K811" s="277"/>
      <c r="L811" s="277"/>
    </row>
    <row r="812">
      <c r="A812" s="276"/>
      <c r="B812" s="276"/>
      <c r="C812" s="276"/>
      <c r="D812" s="277"/>
      <c r="E812" s="277"/>
      <c r="F812" s="277"/>
      <c r="G812" s="277"/>
      <c r="H812" s="277"/>
      <c r="I812" s="277"/>
      <c r="J812" s="277"/>
      <c r="K812" s="277"/>
      <c r="L812" s="277"/>
    </row>
    <row r="813">
      <c r="A813" s="276"/>
      <c r="B813" s="276"/>
      <c r="C813" s="276"/>
      <c r="D813" s="277"/>
      <c r="E813" s="277"/>
      <c r="F813" s="277"/>
      <c r="G813" s="277"/>
      <c r="H813" s="277"/>
      <c r="I813" s="277"/>
      <c r="J813" s="277"/>
      <c r="K813" s="277"/>
      <c r="L813" s="277"/>
    </row>
    <row r="814">
      <c r="A814" s="276"/>
      <c r="B814" s="276"/>
      <c r="C814" s="276"/>
      <c r="D814" s="277"/>
      <c r="E814" s="277"/>
      <c r="F814" s="277"/>
      <c r="G814" s="277"/>
      <c r="H814" s="277"/>
      <c r="I814" s="277"/>
      <c r="J814" s="277"/>
      <c r="K814" s="277"/>
      <c r="L814" s="277"/>
    </row>
    <row r="815">
      <c r="A815" s="276"/>
      <c r="B815" s="276"/>
      <c r="C815" s="276"/>
      <c r="D815" s="277"/>
      <c r="E815" s="277"/>
      <c r="F815" s="277"/>
      <c r="G815" s="277"/>
      <c r="H815" s="277"/>
      <c r="I815" s="277"/>
      <c r="J815" s="277"/>
      <c r="K815" s="277"/>
      <c r="L815" s="277"/>
    </row>
    <row r="816">
      <c r="A816" s="276"/>
      <c r="B816" s="276"/>
      <c r="C816" s="276"/>
      <c r="D816" s="277"/>
      <c r="E816" s="277"/>
      <c r="F816" s="277"/>
      <c r="G816" s="277"/>
      <c r="H816" s="277"/>
      <c r="I816" s="277"/>
      <c r="J816" s="277"/>
      <c r="K816" s="277"/>
      <c r="L816" s="277"/>
    </row>
    <row r="817">
      <c r="A817" s="276"/>
      <c r="B817" s="276"/>
      <c r="C817" s="276"/>
      <c r="D817" s="277"/>
      <c r="E817" s="277"/>
      <c r="F817" s="277"/>
      <c r="G817" s="277"/>
      <c r="H817" s="277"/>
      <c r="I817" s="277"/>
      <c r="J817" s="277"/>
      <c r="K817" s="277"/>
      <c r="L817" s="277"/>
    </row>
    <row r="818">
      <c r="A818" s="276"/>
      <c r="B818" s="276"/>
      <c r="C818" s="276"/>
      <c r="D818" s="277"/>
      <c r="E818" s="277"/>
      <c r="F818" s="277"/>
      <c r="G818" s="277"/>
      <c r="H818" s="277"/>
      <c r="I818" s="277"/>
      <c r="J818" s="277"/>
      <c r="K818" s="277"/>
      <c r="L818" s="277"/>
    </row>
    <row r="819">
      <c r="A819" s="276"/>
      <c r="B819" s="276"/>
      <c r="C819" s="276"/>
      <c r="D819" s="277"/>
      <c r="E819" s="277"/>
      <c r="F819" s="277"/>
      <c r="G819" s="277"/>
      <c r="H819" s="277"/>
      <c r="I819" s="277"/>
      <c r="J819" s="277"/>
      <c r="K819" s="277"/>
      <c r="L819" s="277"/>
    </row>
    <row r="820">
      <c r="A820" s="276"/>
      <c r="B820" s="276"/>
      <c r="C820" s="276"/>
      <c r="D820" s="277"/>
      <c r="E820" s="277"/>
      <c r="F820" s="277"/>
      <c r="G820" s="277"/>
      <c r="H820" s="277"/>
      <c r="I820" s="277"/>
      <c r="J820" s="277"/>
      <c r="K820" s="277"/>
      <c r="L820" s="277"/>
    </row>
    <row r="821">
      <c r="A821" s="276"/>
      <c r="B821" s="276"/>
      <c r="C821" s="276"/>
      <c r="D821" s="277"/>
      <c r="E821" s="277"/>
      <c r="F821" s="277"/>
      <c r="G821" s="277"/>
      <c r="H821" s="277"/>
      <c r="I821" s="277"/>
      <c r="J821" s="277"/>
      <c r="K821" s="277"/>
      <c r="L821" s="277"/>
    </row>
    <row r="822">
      <c r="A822" s="276"/>
      <c r="B822" s="276"/>
      <c r="C822" s="276"/>
      <c r="D822" s="277"/>
      <c r="E822" s="277"/>
      <c r="F822" s="277"/>
      <c r="G822" s="277"/>
      <c r="H822" s="277"/>
      <c r="I822" s="277"/>
      <c r="J822" s="277"/>
      <c r="K822" s="277"/>
      <c r="L822" s="277"/>
    </row>
    <row r="823">
      <c r="A823" s="276"/>
      <c r="B823" s="276"/>
      <c r="C823" s="276"/>
      <c r="D823" s="277"/>
      <c r="E823" s="277"/>
      <c r="F823" s="277"/>
      <c r="G823" s="277"/>
      <c r="H823" s="277"/>
      <c r="I823" s="277"/>
      <c r="J823" s="277"/>
      <c r="K823" s="277"/>
      <c r="L823" s="277"/>
    </row>
    <row r="824">
      <c r="A824" s="276"/>
      <c r="B824" s="276"/>
      <c r="C824" s="276"/>
      <c r="D824" s="277"/>
      <c r="E824" s="277"/>
      <c r="F824" s="277"/>
      <c r="G824" s="277"/>
      <c r="H824" s="277"/>
      <c r="I824" s="277"/>
      <c r="J824" s="277"/>
      <c r="K824" s="277"/>
      <c r="L824" s="277"/>
    </row>
    <row r="825">
      <c r="A825" s="276"/>
      <c r="B825" s="276"/>
      <c r="C825" s="276"/>
      <c r="D825" s="277"/>
      <c r="E825" s="277"/>
      <c r="F825" s="277"/>
      <c r="G825" s="277"/>
      <c r="H825" s="277"/>
      <c r="I825" s="277"/>
      <c r="J825" s="277"/>
      <c r="K825" s="277"/>
      <c r="L825" s="277"/>
    </row>
    <row r="826">
      <c r="A826" s="276"/>
      <c r="B826" s="276"/>
      <c r="C826" s="276"/>
      <c r="D826" s="277"/>
      <c r="E826" s="277"/>
      <c r="F826" s="277"/>
      <c r="G826" s="277"/>
      <c r="H826" s="277"/>
      <c r="I826" s="277"/>
      <c r="J826" s="277"/>
      <c r="K826" s="277"/>
      <c r="L826" s="277"/>
    </row>
    <row r="827">
      <c r="A827" s="276"/>
      <c r="B827" s="276"/>
      <c r="C827" s="276"/>
      <c r="D827" s="277"/>
      <c r="E827" s="277"/>
      <c r="F827" s="277"/>
      <c r="G827" s="277"/>
      <c r="H827" s="277"/>
      <c r="I827" s="277"/>
      <c r="J827" s="277"/>
      <c r="K827" s="277"/>
      <c r="L827" s="277"/>
    </row>
    <row r="828">
      <c r="A828" s="276"/>
      <c r="B828" s="276"/>
      <c r="C828" s="276"/>
      <c r="D828" s="277"/>
      <c r="E828" s="277"/>
      <c r="F828" s="277"/>
      <c r="G828" s="277"/>
      <c r="H828" s="277"/>
      <c r="I828" s="277"/>
      <c r="J828" s="277"/>
      <c r="K828" s="277"/>
      <c r="L828" s="277"/>
    </row>
    <row r="829">
      <c r="A829" s="276"/>
      <c r="B829" s="276"/>
      <c r="C829" s="276"/>
      <c r="D829" s="277"/>
      <c r="E829" s="277"/>
      <c r="F829" s="277"/>
      <c r="G829" s="277"/>
      <c r="H829" s="277"/>
      <c r="I829" s="277"/>
      <c r="J829" s="277"/>
      <c r="K829" s="277"/>
      <c r="L829" s="277"/>
    </row>
    <row r="830">
      <c r="A830" s="276"/>
      <c r="B830" s="276"/>
      <c r="C830" s="276"/>
      <c r="D830" s="277"/>
      <c r="E830" s="277"/>
      <c r="F830" s="277"/>
      <c r="G830" s="277"/>
      <c r="H830" s="277"/>
      <c r="I830" s="277"/>
      <c r="J830" s="277"/>
      <c r="K830" s="277"/>
      <c r="L830" s="277"/>
    </row>
    <row r="831">
      <c r="A831" s="276"/>
      <c r="B831" s="276"/>
      <c r="C831" s="276"/>
      <c r="D831" s="277"/>
      <c r="E831" s="277"/>
      <c r="F831" s="277"/>
      <c r="G831" s="277"/>
      <c r="H831" s="277"/>
      <c r="I831" s="277"/>
      <c r="J831" s="277"/>
      <c r="K831" s="277"/>
      <c r="L831" s="277"/>
    </row>
    <row r="832">
      <c r="A832" s="276"/>
      <c r="B832" s="276"/>
      <c r="C832" s="276"/>
      <c r="D832" s="277"/>
      <c r="E832" s="277"/>
      <c r="F832" s="277"/>
      <c r="G832" s="277"/>
      <c r="H832" s="277"/>
      <c r="I832" s="277"/>
      <c r="J832" s="277"/>
      <c r="K832" s="277"/>
      <c r="L832" s="277"/>
    </row>
    <row r="833">
      <c r="A833" s="276"/>
      <c r="B833" s="276"/>
      <c r="C833" s="276"/>
      <c r="D833" s="277"/>
      <c r="E833" s="277"/>
      <c r="F833" s="277"/>
      <c r="G833" s="277"/>
      <c r="H833" s="277"/>
      <c r="I833" s="277"/>
      <c r="J833" s="277"/>
      <c r="K833" s="277"/>
      <c r="L833" s="277"/>
    </row>
    <row r="834">
      <c r="A834" s="276"/>
      <c r="B834" s="276"/>
      <c r="C834" s="276"/>
      <c r="D834" s="277"/>
      <c r="E834" s="277"/>
      <c r="F834" s="277"/>
      <c r="G834" s="277"/>
      <c r="H834" s="277"/>
      <c r="I834" s="277"/>
      <c r="J834" s="277"/>
      <c r="K834" s="277"/>
      <c r="L834" s="277"/>
    </row>
    <row r="835">
      <c r="A835" s="276"/>
      <c r="B835" s="276"/>
      <c r="C835" s="276"/>
      <c r="D835" s="277"/>
      <c r="E835" s="277"/>
      <c r="F835" s="277"/>
      <c r="G835" s="277"/>
      <c r="H835" s="277"/>
      <c r="I835" s="277"/>
      <c r="J835" s="277"/>
      <c r="K835" s="277"/>
      <c r="L835" s="277"/>
    </row>
    <row r="836">
      <c r="A836" s="276"/>
      <c r="B836" s="276"/>
      <c r="C836" s="276"/>
      <c r="D836" s="277"/>
      <c r="E836" s="277"/>
      <c r="F836" s="277"/>
      <c r="G836" s="277"/>
      <c r="H836" s="277"/>
      <c r="I836" s="277"/>
      <c r="J836" s="277"/>
      <c r="K836" s="277"/>
      <c r="L836" s="277"/>
    </row>
    <row r="837">
      <c r="A837" s="276"/>
      <c r="B837" s="276"/>
      <c r="C837" s="276"/>
      <c r="D837" s="277"/>
      <c r="E837" s="277"/>
      <c r="F837" s="277"/>
      <c r="G837" s="277"/>
      <c r="H837" s="277"/>
      <c r="I837" s="277"/>
      <c r="J837" s="277"/>
      <c r="K837" s="277"/>
      <c r="L837" s="277"/>
    </row>
    <row r="838">
      <c r="A838" s="276"/>
      <c r="B838" s="276"/>
      <c r="C838" s="276"/>
      <c r="D838" s="277"/>
      <c r="E838" s="277"/>
      <c r="F838" s="277"/>
      <c r="G838" s="277"/>
      <c r="H838" s="277"/>
      <c r="I838" s="277"/>
      <c r="J838" s="277"/>
      <c r="K838" s="277"/>
      <c r="L838" s="277"/>
    </row>
    <row r="839">
      <c r="A839" s="276"/>
      <c r="B839" s="276"/>
      <c r="C839" s="276"/>
      <c r="D839" s="277"/>
      <c r="E839" s="277"/>
      <c r="F839" s="277"/>
      <c r="G839" s="277"/>
      <c r="H839" s="277"/>
      <c r="I839" s="277"/>
      <c r="J839" s="277"/>
      <c r="K839" s="277"/>
      <c r="L839" s="277"/>
    </row>
    <row r="840">
      <c r="A840" s="276"/>
      <c r="B840" s="276"/>
      <c r="C840" s="276"/>
      <c r="D840" s="277"/>
      <c r="E840" s="277"/>
      <c r="F840" s="277"/>
      <c r="G840" s="277"/>
      <c r="H840" s="277"/>
      <c r="I840" s="277"/>
      <c r="J840" s="277"/>
      <c r="K840" s="277"/>
      <c r="L840" s="277"/>
    </row>
    <row r="841">
      <c r="A841" s="276"/>
      <c r="B841" s="276"/>
      <c r="C841" s="276"/>
      <c r="D841" s="277"/>
      <c r="E841" s="277"/>
      <c r="F841" s="277"/>
      <c r="G841" s="277"/>
      <c r="H841" s="277"/>
      <c r="I841" s="277"/>
      <c r="J841" s="277"/>
      <c r="K841" s="277"/>
      <c r="L841" s="277"/>
    </row>
    <row r="842">
      <c r="A842" s="276"/>
      <c r="B842" s="276"/>
      <c r="C842" s="276"/>
      <c r="D842" s="277"/>
      <c r="E842" s="277"/>
      <c r="F842" s="277"/>
      <c r="G842" s="277"/>
      <c r="H842" s="277"/>
      <c r="I842" s="277"/>
      <c r="J842" s="277"/>
      <c r="K842" s="277"/>
      <c r="L842" s="277"/>
    </row>
    <row r="843">
      <c r="A843" s="276"/>
      <c r="B843" s="276"/>
      <c r="C843" s="276"/>
      <c r="D843" s="277"/>
      <c r="E843" s="277"/>
      <c r="F843" s="277"/>
      <c r="G843" s="277"/>
      <c r="H843" s="277"/>
      <c r="I843" s="277"/>
      <c r="J843" s="277"/>
      <c r="K843" s="277"/>
      <c r="L843" s="277"/>
    </row>
    <row r="844">
      <c r="A844" s="276"/>
      <c r="B844" s="276"/>
      <c r="C844" s="276"/>
      <c r="D844" s="277"/>
      <c r="E844" s="277"/>
      <c r="F844" s="277"/>
      <c r="G844" s="277"/>
      <c r="H844" s="277"/>
      <c r="I844" s="277"/>
      <c r="J844" s="277"/>
      <c r="K844" s="277"/>
      <c r="L844" s="277"/>
    </row>
    <row r="845">
      <c r="A845" s="276"/>
      <c r="B845" s="276"/>
      <c r="C845" s="276"/>
      <c r="D845" s="277"/>
      <c r="E845" s="277"/>
      <c r="F845" s="277"/>
      <c r="G845" s="277"/>
      <c r="H845" s="277"/>
      <c r="I845" s="277"/>
      <c r="J845" s="277"/>
      <c r="K845" s="277"/>
      <c r="L845" s="277"/>
    </row>
    <row r="846">
      <c r="A846" s="276"/>
      <c r="B846" s="276"/>
      <c r="C846" s="276"/>
      <c r="D846" s="277"/>
      <c r="E846" s="277"/>
      <c r="F846" s="277"/>
      <c r="G846" s="277"/>
      <c r="H846" s="277"/>
      <c r="I846" s="277"/>
      <c r="J846" s="277"/>
      <c r="K846" s="277"/>
      <c r="L846" s="277"/>
    </row>
    <row r="847">
      <c r="A847" s="276"/>
      <c r="B847" s="276"/>
      <c r="C847" s="276"/>
      <c r="D847" s="277"/>
      <c r="E847" s="277"/>
      <c r="F847" s="277"/>
      <c r="G847" s="277"/>
      <c r="H847" s="277"/>
      <c r="I847" s="277"/>
      <c r="J847" s="277"/>
      <c r="K847" s="277"/>
      <c r="L847" s="277"/>
    </row>
    <row r="848">
      <c r="A848" s="276"/>
      <c r="B848" s="276"/>
      <c r="C848" s="276"/>
      <c r="D848" s="277"/>
      <c r="E848" s="277"/>
      <c r="F848" s="277"/>
      <c r="G848" s="277"/>
      <c r="H848" s="277"/>
      <c r="I848" s="277"/>
      <c r="J848" s="277"/>
      <c r="K848" s="277"/>
      <c r="L848" s="277"/>
    </row>
    <row r="849">
      <c r="A849" s="276"/>
      <c r="B849" s="276"/>
      <c r="C849" s="276"/>
      <c r="D849" s="277"/>
      <c r="E849" s="277"/>
      <c r="F849" s="277"/>
      <c r="G849" s="277"/>
      <c r="H849" s="277"/>
      <c r="I849" s="277"/>
      <c r="J849" s="277"/>
      <c r="K849" s="277"/>
      <c r="L849" s="277"/>
    </row>
    <row r="850">
      <c r="A850" s="276"/>
      <c r="B850" s="276"/>
      <c r="C850" s="276"/>
      <c r="D850" s="277"/>
      <c r="E850" s="277"/>
      <c r="F850" s="277"/>
      <c r="G850" s="277"/>
      <c r="H850" s="277"/>
      <c r="I850" s="277"/>
      <c r="J850" s="277"/>
      <c r="K850" s="277"/>
      <c r="L850" s="277"/>
    </row>
    <row r="851">
      <c r="A851" s="276"/>
      <c r="B851" s="276"/>
      <c r="C851" s="276"/>
      <c r="D851" s="277"/>
      <c r="E851" s="277"/>
      <c r="F851" s="277"/>
      <c r="G851" s="277"/>
      <c r="H851" s="277"/>
      <c r="I851" s="277"/>
      <c r="J851" s="277"/>
      <c r="K851" s="277"/>
      <c r="L851" s="277"/>
    </row>
    <row r="852">
      <c r="A852" s="276"/>
      <c r="B852" s="276"/>
      <c r="C852" s="276"/>
      <c r="D852" s="277"/>
      <c r="E852" s="277"/>
      <c r="F852" s="277"/>
      <c r="G852" s="277"/>
      <c r="H852" s="277"/>
      <c r="I852" s="277"/>
      <c r="J852" s="277"/>
      <c r="K852" s="277"/>
      <c r="L852" s="277"/>
    </row>
    <row r="853">
      <c r="A853" s="276"/>
      <c r="B853" s="276"/>
      <c r="C853" s="276"/>
      <c r="D853" s="277"/>
      <c r="E853" s="277"/>
      <c r="F853" s="277"/>
      <c r="G853" s="277"/>
      <c r="H853" s="277"/>
      <c r="I853" s="277"/>
      <c r="J853" s="277"/>
      <c r="K853" s="277"/>
      <c r="L853" s="277"/>
    </row>
    <row r="854">
      <c r="A854" s="276"/>
      <c r="B854" s="276"/>
      <c r="C854" s="276"/>
      <c r="D854" s="277"/>
      <c r="E854" s="277"/>
      <c r="F854" s="277"/>
      <c r="G854" s="277"/>
      <c r="H854" s="277"/>
      <c r="I854" s="277"/>
      <c r="J854" s="277"/>
      <c r="K854" s="277"/>
      <c r="L854" s="277"/>
    </row>
    <row r="855">
      <c r="A855" s="276"/>
      <c r="B855" s="276"/>
      <c r="C855" s="276"/>
      <c r="D855" s="277"/>
      <c r="E855" s="277"/>
      <c r="F855" s="277"/>
      <c r="G855" s="277"/>
      <c r="H855" s="277"/>
      <c r="I855" s="277"/>
      <c r="J855" s="277"/>
      <c r="K855" s="277"/>
      <c r="L855" s="277"/>
    </row>
    <row r="856">
      <c r="A856" s="276"/>
      <c r="B856" s="276"/>
      <c r="C856" s="276"/>
      <c r="D856" s="277"/>
      <c r="E856" s="277"/>
      <c r="F856" s="277"/>
      <c r="G856" s="277"/>
      <c r="H856" s="277"/>
      <c r="I856" s="277"/>
      <c r="J856" s="277"/>
      <c r="K856" s="277"/>
      <c r="L856" s="277"/>
    </row>
    <row r="857">
      <c r="A857" s="276"/>
      <c r="B857" s="276"/>
      <c r="C857" s="276"/>
      <c r="D857" s="277"/>
      <c r="E857" s="277"/>
      <c r="F857" s="277"/>
      <c r="G857" s="277"/>
      <c r="H857" s="277"/>
      <c r="I857" s="277"/>
      <c r="J857" s="277"/>
      <c r="K857" s="277"/>
      <c r="L857" s="277"/>
    </row>
    <row r="858">
      <c r="A858" s="276"/>
      <c r="B858" s="276"/>
      <c r="C858" s="276"/>
      <c r="D858" s="277"/>
      <c r="E858" s="277"/>
      <c r="F858" s="277"/>
      <c r="G858" s="277"/>
      <c r="H858" s="277"/>
      <c r="I858" s="277"/>
      <c r="J858" s="277"/>
      <c r="K858" s="277"/>
      <c r="L858" s="277"/>
    </row>
    <row r="859">
      <c r="A859" s="276"/>
      <c r="B859" s="276"/>
      <c r="C859" s="276"/>
      <c r="D859" s="277"/>
      <c r="E859" s="277"/>
      <c r="F859" s="277"/>
      <c r="G859" s="277"/>
      <c r="H859" s="277"/>
      <c r="I859" s="277"/>
      <c r="J859" s="277"/>
      <c r="K859" s="277"/>
      <c r="L859" s="277"/>
    </row>
    <row r="860">
      <c r="A860" s="276"/>
      <c r="B860" s="276"/>
      <c r="C860" s="276"/>
      <c r="D860" s="277"/>
      <c r="E860" s="277"/>
      <c r="F860" s="277"/>
      <c r="G860" s="277"/>
      <c r="H860" s="277"/>
      <c r="I860" s="277"/>
      <c r="J860" s="277"/>
      <c r="K860" s="277"/>
      <c r="L860" s="277"/>
    </row>
    <row r="861">
      <c r="A861" s="276"/>
      <c r="B861" s="276"/>
      <c r="C861" s="276"/>
      <c r="D861" s="277"/>
      <c r="E861" s="277"/>
      <c r="F861" s="277"/>
      <c r="G861" s="277"/>
      <c r="H861" s="277"/>
      <c r="I861" s="277"/>
      <c r="J861" s="277"/>
      <c r="K861" s="277"/>
      <c r="L861" s="277"/>
    </row>
    <row r="862">
      <c r="A862" s="276"/>
      <c r="B862" s="276"/>
      <c r="C862" s="276"/>
      <c r="D862" s="277"/>
      <c r="E862" s="277"/>
      <c r="F862" s="277"/>
      <c r="G862" s="277"/>
      <c r="H862" s="277"/>
      <c r="I862" s="277"/>
      <c r="J862" s="277"/>
      <c r="K862" s="277"/>
      <c r="L862" s="277"/>
    </row>
    <row r="863">
      <c r="A863" s="276"/>
      <c r="B863" s="276"/>
      <c r="C863" s="276"/>
      <c r="D863" s="277"/>
      <c r="E863" s="277"/>
      <c r="F863" s="277"/>
      <c r="G863" s="277"/>
      <c r="H863" s="277"/>
      <c r="I863" s="277"/>
      <c r="J863" s="277"/>
      <c r="K863" s="277"/>
      <c r="L863" s="277"/>
    </row>
    <row r="864">
      <c r="A864" s="276"/>
      <c r="B864" s="276"/>
      <c r="C864" s="276"/>
      <c r="D864" s="277"/>
      <c r="E864" s="277"/>
      <c r="F864" s="277"/>
      <c r="G864" s="277"/>
      <c r="H864" s="277"/>
      <c r="I864" s="277"/>
      <c r="J864" s="277"/>
      <c r="K864" s="277"/>
      <c r="L864" s="277"/>
    </row>
    <row r="865">
      <c r="A865" s="276"/>
      <c r="B865" s="276"/>
      <c r="C865" s="276"/>
      <c r="D865" s="277"/>
      <c r="E865" s="277"/>
      <c r="F865" s="277"/>
      <c r="G865" s="277"/>
      <c r="H865" s="277"/>
      <c r="I865" s="277"/>
      <c r="J865" s="277"/>
      <c r="K865" s="277"/>
      <c r="L865" s="277"/>
    </row>
    <row r="866">
      <c r="A866" s="276"/>
      <c r="B866" s="276"/>
      <c r="C866" s="276"/>
      <c r="D866" s="277"/>
      <c r="E866" s="277"/>
      <c r="F866" s="277"/>
      <c r="G866" s="277"/>
      <c r="H866" s="277"/>
      <c r="I866" s="277"/>
      <c r="J866" s="277"/>
      <c r="K866" s="277"/>
      <c r="L866" s="277"/>
    </row>
    <row r="867">
      <c r="A867" s="276"/>
      <c r="B867" s="276"/>
      <c r="C867" s="276"/>
      <c r="D867" s="277"/>
      <c r="E867" s="277"/>
      <c r="F867" s="277"/>
      <c r="G867" s="277"/>
      <c r="H867" s="277"/>
      <c r="I867" s="277"/>
      <c r="J867" s="277"/>
      <c r="K867" s="277"/>
      <c r="L867" s="277"/>
    </row>
    <row r="868">
      <c r="A868" s="276"/>
      <c r="B868" s="276"/>
      <c r="C868" s="276"/>
      <c r="D868" s="277"/>
      <c r="E868" s="277"/>
      <c r="F868" s="277"/>
      <c r="G868" s="277"/>
      <c r="H868" s="277"/>
      <c r="I868" s="277"/>
      <c r="J868" s="277"/>
      <c r="K868" s="277"/>
      <c r="L868" s="277"/>
    </row>
    <row r="869">
      <c r="A869" s="276"/>
      <c r="B869" s="276"/>
      <c r="C869" s="276"/>
      <c r="D869" s="277"/>
      <c r="E869" s="277"/>
      <c r="F869" s="277"/>
      <c r="G869" s="277"/>
      <c r="H869" s="277"/>
      <c r="I869" s="277"/>
      <c r="J869" s="277"/>
      <c r="K869" s="277"/>
      <c r="L869" s="277"/>
    </row>
    <row r="870">
      <c r="A870" s="276"/>
      <c r="B870" s="276"/>
      <c r="C870" s="276"/>
      <c r="D870" s="277"/>
      <c r="E870" s="277"/>
      <c r="F870" s="277"/>
      <c r="G870" s="277"/>
      <c r="H870" s="277"/>
      <c r="I870" s="277"/>
      <c r="J870" s="277"/>
      <c r="K870" s="277"/>
      <c r="L870" s="277"/>
    </row>
    <row r="871">
      <c r="A871" s="276"/>
      <c r="B871" s="276"/>
      <c r="C871" s="276"/>
      <c r="D871" s="277"/>
      <c r="E871" s="277"/>
      <c r="F871" s="277"/>
      <c r="G871" s="277"/>
      <c r="H871" s="277"/>
      <c r="I871" s="277"/>
      <c r="J871" s="277"/>
      <c r="K871" s="277"/>
      <c r="L871" s="277"/>
    </row>
    <row r="872">
      <c r="A872" s="276"/>
      <c r="B872" s="276"/>
      <c r="C872" s="276"/>
      <c r="D872" s="277"/>
      <c r="E872" s="277"/>
      <c r="F872" s="277"/>
      <c r="G872" s="277"/>
      <c r="H872" s="277"/>
      <c r="I872" s="277"/>
      <c r="J872" s="277"/>
      <c r="K872" s="277"/>
      <c r="L872" s="277"/>
    </row>
    <row r="873">
      <c r="A873" s="276"/>
      <c r="B873" s="276"/>
      <c r="C873" s="276"/>
      <c r="D873" s="277"/>
      <c r="E873" s="277"/>
      <c r="F873" s="277"/>
      <c r="G873" s="277"/>
      <c r="H873" s="277"/>
      <c r="I873" s="277"/>
      <c r="J873" s="277"/>
      <c r="K873" s="277"/>
      <c r="L873" s="277"/>
    </row>
    <row r="874">
      <c r="A874" s="276"/>
      <c r="B874" s="276"/>
      <c r="C874" s="276"/>
      <c r="D874" s="277"/>
      <c r="E874" s="277"/>
      <c r="F874" s="277"/>
      <c r="G874" s="277"/>
      <c r="H874" s="277"/>
      <c r="I874" s="277"/>
      <c r="J874" s="277"/>
      <c r="K874" s="277"/>
      <c r="L874" s="277"/>
    </row>
    <row r="875">
      <c r="A875" s="276"/>
      <c r="B875" s="276"/>
      <c r="C875" s="276"/>
      <c r="D875" s="277"/>
      <c r="E875" s="277"/>
      <c r="F875" s="277"/>
      <c r="G875" s="277"/>
      <c r="H875" s="277"/>
      <c r="I875" s="277"/>
      <c r="J875" s="277"/>
      <c r="K875" s="277"/>
      <c r="L875" s="277"/>
    </row>
    <row r="876">
      <c r="A876" s="276"/>
      <c r="B876" s="276"/>
      <c r="C876" s="276"/>
      <c r="D876" s="277"/>
      <c r="E876" s="277"/>
      <c r="F876" s="277"/>
      <c r="G876" s="277"/>
      <c r="H876" s="277"/>
      <c r="I876" s="277"/>
      <c r="J876" s="277"/>
      <c r="K876" s="277"/>
      <c r="L876" s="277"/>
    </row>
    <row r="877">
      <c r="A877" s="276"/>
      <c r="B877" s="276"/>
      <c r="C877" s="276"/>
      <c r="D877" s="277"/>
      <c r="E877" s="277"/>
      <c r="F877" s="277"/>
      <c r="G877" s="277"/>
      <c r="H877" s="277"/>
      <c r="I877" s="277"/>
      <c r="J877" s="277"/>
      <c r="K877" s="277"/>
      <c r="L877" s="277"/>
    </row>
    <row r="878">
      <c r="A878" s="276"/>
      <c r="B878" s="276"/>
      <c r="C878" s="276"/>
      <c r="D878" s="277"/>
      <c r="E878" s="277"/>
      <c r="F878" s="277"/>
      <c r="G878" s="277"/>
      <c r="H878" s="277"/>
      <c r="I878" s="277"/>
      <c r="J878" s="277"/>
      <c r="K878" s="277"/>
      <c r="L878" s="277"/>
    </row>
    <row r="879">
      <c r="A879" s="276"/>
      <c r="B879" s="276"/>
      <c r="C879" s="276"/>
      <c r="D879" s="277"/>
      <c r="E879" s="277"/>
      <c r="F879" s="277"/>
      <c r="G879" s="277"/>
      <c r="H879" s="277"/>
      <c r="I879" s="277"/>
      <c r="J879" s="277"/>
      <c r="K879" s="277"/>
      <c r="L879" s="277"/>
    </row>
    <row r="880">
      <c r="A880" s="276"/>
      <c r="B880" s="276"/>
      <c r="C880" s="276"/>
      <c r="D880" s="277"/>
      <c r="E880" s="277"/>
      <c r="F880" s="277"/>
      <c r="G880" s="277"/>
      <c r="H880" s="277"/>
      <c r="I880" s="277"/>
      <c r="J880" s="277"/>
      <c r="K880" s="277"/>
      <c r="L880" s="277"/>
    </row>
    <row r="881">
      <c r="A881" s="276"/>
      <c r="B881" s="276"/>
      <c r="C881" s="276"/>
      <c r="D881" s="277"/>
      <c r="E881" s="277"/>
      <c r="F881" s="277"/>
      <c r="G881" s="277"/>
      <c r="H881" s="277"/>
      <c r="I881" s="277"/>
      <c r="J881" s="277"/>
      <c r="K881" s="277"/>
      <c r="L881" s="277"/>
    </row>
    <row r="882">
      <c r="A882" s="276"/>
      <c r="B882" s="276"/>
      <c r="C882" s="276"/>
      <c r="D882" s="277"/>
      <c r="E882" s="277"/>
      <c r="F882" s="277"/>
      <c r="G882" s="277"/>
      <c r="H882" s="277"/>
      <c r="I882" s="277"/>
      <c r="J882" s="277"/>
      <c r="K882" s="277"/>
      <c r="L882" s="277"/>
    </row>
    <row r="883">
      <c r="A883" s="276"/>
      <c r="B883" s="276"/>
      <c r="C883" s="276"/>
      <c r="D883" s="277"/>
      <c r="E883" s="277"/>
      <c r="F883" s="277"/>
      <c r="G883" s="277"/>
      <c r="H883" s="277"/>
      <c r="I883" s="277"/>
      <c r="J883" s="277"/>
      <c r="K883" s="277"/>
      <c r="L883" s="277"/>
    </row>
    <row r="884">
      <c r="A884" s="276"/>
      <c r="B884" s="276"/>
      <c r="C884" s="276"/>
      <c r="D884" s="277"/>
      <c r="E884" s="277"/>
      <c r="F884" s="277"/>
      <c r="G884" s="277"/>
      <c r="H884" s="277"/>
      <c r="I884" s="277"/>
      <c r="J884" s="277"/>
      <c r="K884" s="277"/>
      <c r="L884" s="277"/>
    </row>
    <row r="885">
      <c r="A885" s="276"/>
      <c r="B885" s="276"/>
      <c r="C885" s="276"/>
      <c r="D885" s="277"/>
      <c r="E885" s="277"/>
      <c r="F885" s="277"/>
      <c r="G885" s="277"/>
      <c r="H885" s="277"/>
      <c r="I885" s="277"/>
      <c r="J885" s="277"/>
      <c r="K885" s="277"/>
      <c r="L885" s="277"/>
    </row>
    <row r="886">
      <c r="A886" s="276"/>
      <c r="B886" s="276"/>
      <c r="C886" s="276"/>
      <c r="D886" s="277"/>
      <c r="E886" s="277"/>
      <c r="F886" s="277"/>
      <c r="G886" s="277"/>
      <c r="H886" s="277"/>
      <c r="I886" s="277"/>
      <c r="J886" s="277"/>
      <c r="K886" s="277"/>
      <c r="L886" s="277"/>
    </row>
    <row r="887">
      <c r="A887" s="276"/>
      <c r="B887" s="276"/>
      <c r="C887" s="276"/>
      <c r="D887" s="277"/>
      <c r="E887" s="277"/>
      <c r="F887" s="277"/>
      <c r="G887" s="277"/>
      <c r="H887" s="277"/>
      <c r="I887" s="277"/>
      <c r="J887" s="277"/>
      <c r="K887" s="277"/>
      <c r="L887" s="277"/>
    </row>
    <row r="888">
      <c r="A888" s="276"/>
      <c r="B888" s="276"/>
      <c r="C888" s="276"/>
      <c r="D888" s="277"/>
      <c r="E888" s="277"/>
      <c r="F888" s="277"/>
      <c r="G888" s="277"/>
      <c r="H888" s="277"/>
      <c r="I888" s="277"/>
      <c r="J888" s="277"/>
      <c r="K888" s="277"/>
      <c r="L888" s="277"/>
    </row>
    <row r="889">
      <c r="A889" s="276"/>
      <c r="B889" s="276"/>
      <c r="C889" s="276"/>
      <c r="D889" s="277"/>
      <c r="E889" s="277"/>
      <c r="F889" s="277"/>
      <c r="G889" s="277"/>
      <c r="H889" s="277"/>
      <c r="I889" s="277"/>
      <c r="J889" s="277"/>
      <c r="K889" s="277"/>
      <c r="L889" s="277"/>
    </row>
    <row r="890">
      <c r="A890" s="276"/>
      <c r="B890" s="276"/>
      <c r="C890" s="276"/>
      <c r="D890" s="277"/>
      <c r="E890" s="277"/>
      <c r="F890" s="277"/>
      <c r="G890" s="277"/>
      <c r="H890" s="277"/>
      <c r="I890" s="277"/>
      <c r="J890" s="277"/>
      <c r="K890" s="277"/>
      <c r="L890" s="277"/>
    </row>
    <row r="891">
      <c r="A891" s="276"/>
      <c r="B891" s="276"/>
      <c r="C891" s="276"/>
      <c r="D891" s="277"/>
      <c r="E891" s="277"/>
      <c r="F891" s="277"/>
      <c r="G891" s="277"/>
      <c r="H891" s="277"/>
      <c r="I891" s="277"/>
      <c r="J891" s="277"/>
      <c r="K891" s="277"/>
      <c r="L891" s="277"/>
    </row>
    <row r="892">
      <c r="A892" s="276"/>
      <c r="B892" s="276"/>
      <c r="C892" s="276"/>
      <c r="D892" s="277"/>
      <c r="E892" s="277"/>
      <c r="F892" s="277"/>
      <c r="G892" s="277"/>
      <c r="H892" s="277"/>
      <c r="I892" s="277"/>
      <c r="J892" s="277"/>
      <c r="K892" s="277"/>
      <c r="L892" s="277"/>
    </row>
    <row r="893">
      <c r="A893" s="276"/>
      <c r="B893" s="276"/>
      <c r="C893" s="276"/>
      <c r="D893" s="277"/>
      <c r="E893" s="277"/>
      <c r="F893" s="277"/>
      <c r="G893" s="277"/>
      <c r="H893" s="277"/>
      <c r="I893" s="277"/>
      <c r="J893" s="277"/>
      <c r="K893" s="277"/>
      <c r="L893" s="277"/>
    </row>
    <row r="894">
      <c r="A894" s="276"/>
      <c r="B894" s="276"/>
      <c r="C894" s="276"/>
      <c r="D894" s="277"/>
      <c r="E894" s="277"/>
      <c r="F894" s="277"/>
      <c r="G894" s="277"/>
      <c r="H894" s="277"/>
      <c r="I894" s="277"/>
      <c r="J894" s="277"/>
      <c r="K894" s="277"/>
      <c r="L894" s="277"/>
    </row>
    <row r="895">
      <c r="A895" s="276"/>
      <c r="B895" s="276"/>
      <c r="C895" s="276"/>
      <c r="D895" s="277"/>
      <c r="E895" s="277"/>
      <c r="F895" s="277"/>
      <c r="G895" s="277"/>
      <c r="H895" s="277"/>
      <c r="I895" s="277"/>
      <c r="J895" s="277"/>
      <c r="K895" s="277"/>
      <c r="L895" s="277"/>
    </row>
    <row r="896">
      <c r="A896" s="276"/>
      <c r="B896" s="276"/>
      <c r="C896" s="276"/>
      <c r="D896" s="277"/>
      <c r="E896" s="277"/>
      <c r="F896" s="277"/>
      <c r="G896" s="277"/>
      <c r="H896" s="277"/>
      <c r="I896" s="277"/>
      <c r="J896" s="277"/>
      <c r="K896" s="277"/>
      <c r="L896" s="277"/>
    </row>
    <row r="897">
      <c r="A897" s="276"/>
      <c r="B897" s="276"/>
      <c r="C897" s="276"/>
      <c r="D897" s="277"/>
      <c r="E897" s="277"/>
      <c r="F897" s="277"/>
      <c r="G897" s="277"/>
      <c r="H897" s="277"/>
      <c r="I897" s="277"/>
      <c r="J897" s="277"/>
      <c r="K897" s="277"/>
      <c r="L897" s="277"/>
    </row>
    <row r="898">
      <c r="A898" s="276"/>
      <c r="B898" s="276"/>
      <c r="C898" s="276"/>
      <c r="D898" s="277"/>
      <c r="E898" s="277"/>
      <c r="F898" s="277"/>
      <c r="G898" s="277"/>
      <c r="H898" s="277"/>
      <c r="I898" s="277"/>
      <c r="J898" s="277"/>
      <c r="K898" s="277"/>
      <c r="L898" s="277"/>
    </row>
    <row r="899">
      <c r="A899" s="276"/>
      <c r="B899" s="276"/>
      <c r="C899" s="276"/>
      <c r="D899" s="277"/>
      <c r="E899" s="277"/>
      <c r="F899" s="277"/>
      <c r="G899" s="277"/>
      <c r="H899" s="277"/>
      <c r="I899" s="277"/>
      <c r="J899" s="277"/>
      <c r="K899" s="277"/>
      <c r="L899" s="277"/>
    </row>
    <row r="900">
      <c r="A900" s="276"/>
      <c r="B900" s="276"/>
      <c r="C900" s="276"/>
      <c r="D900" s="277"/>
      <c r="E900" s="277"/>
      <c r="F900" s="277"/>
      <c r="G900" s="277"/>
      <c r="H900" s="277"/>
      <c r="I900" s="277"/>
      <c r="J900" s="277"/>
      <c r="K900" s="277"/>
      <c r="L900" s="277"/>
    </row>
    <row r="901">
      <c r="A901" s="276"/>
      <c r="B901" s="276"/>
      <c r="C901" s="276"/>
      <c r="D901" s="277"/>
      <c r="E901" s="277"/>
      <c r="F901" s="277"/>
      <c r="G901" s="277"/>
      <c r="H901" s="277"/>
      <c r="I901" s="277"/>
      <c r="J901" s="277"/>
      <c r="K901" s="277"/>
      <c r="L901" s="277"/>
    </row>
    <row r="902">
      <c r="A902" s="276"/>
      <c r="B902" s="276"/>
      <c r="C902" s="276"/>
      <c r="D902" s="277"/>
      <c r="E902" s="277"/>
      <c r="F902" s="277"/>
      <c r="G902" s="277"/>
      <c r="H902" s="277"/>
      <c r="I902" s="277"/>
      <c r="J902" s="277"/>
      <c r="K902" s="277"/>
      <c r="L902" s="277"/>
    </row>
    <row r="903">
      <c r="A903" s="276"/>
      <c r="B903" s="276"/>
      <c r="C903" s="276"/>
      <c r="D903" s="277"/>
      <c r="E903" s="277"/>
      <c r="F903" s="277"/>
      <c r="G903" s="277"/>
      <c r="H903" s="277"/>
      <c r="I903" s="277"/>
      <c r="J903" s="277"/>
      <c r="K903" s="277"/>
      <c r="L903" s="277"/>
    </row>
    <row r="904">
      <c r="A904" s="276"/>
      <c r="B904" s="276"/>
      <c r="C904" s="276"/>
      <c r="D904" s="277"/>
      <c r="E904" s="277"/>
      <c r="F904" s="277"/>
      <c r="G904" s="277"/>
      <c r="H904" s="277"/>
      <c r="I904" s="277"/>
      <c r="J904" s="277"/>
      <c r="K904" s="277"/>
      <c r="L904" s="277"/>
    </row>
    <row r="905">
      <c r="A905" s="276"/>
      <c r="B905" s="276"/>
      <c r="C905" s="276"/>
      <c r="D905" s="277"/>
      <c r="E905" s="277"/>
      <c r="F905" s="277"/>
      <c r="G905" s="277"/>
      <c r="H905" s="277"/>
      <c r="I905" s="277"/>
      <c r="J905" s="277"/>
      <c r="K905" s="277"/>
      <c r="L905" s="277"/>
    </row>
    <row r="906">
      <c r="A906" s="276"/>
      <c r="B906" s="276"/>
      <c r="C906" s="276"/>
      <c r="D906" s="277"/>
      <c r="E906" s="277"/>
      <c r="F906" s="277"/>
      <c r="G906" s="277"/>
      <c r="H906" s="277"/>
      <c r="I906" s="277"/>
      <c r="J906" s="277"/>
      <c r="K906" s="277"/>
      <c r="L906" s="277"/>
    </row>
    <row r="907">
      <c r="A907" s="276"/>
      <c r="B907" s="276"/>
      <c r="C907" s="276"/>
      <c r="D907" s="277"/>
      <c r="E907" s="277"/>
      <c r="F907" s="277"/>
      <c r="G907" s="277"/>
      <c r="H907" s="277"/>
      <c r="I907" s="277"/>
      <c r="J907" s="277"/>
      <c r="K907" s="277"/>
      <c r="L907" s="277"/>
    </row>
    <row r="908">
      <c r="A908" s="276"/>
      <c r="B908" s="276"/>
      <c r="C908" s="276"/>
      <c r="D908" s="277"/>
      <c r="E908" s="277"/>
      <c r="F908" s="277"/>
      <c r="G908" s="277"/>
      <c r="H908" s="277"/>
      <c r="I908" s="277"/>
      <c r="J908" s="277"/>
      <c r="K908" s="277"/>
      <c r="L908" s="277"/>
    </row>
    <row r="909">
      <c r="A909" s="276"/>
      <c r="B909" s="276"/>
      <c r="C909" s="276"/>
      <c r="D909" s="277"/>
      <c r="E909" s="277"/>
      <c r="F909" s="277"/>
      <c r="G909" s="277"/>
      <c r="H909" s="277"/>
      <c r="I909" s="277"/>
      <c r="J909" s="277"/>
      <c r="K909" s="277"/>
      <c r="L909" s="277"/>
    </row>
    <row r="910">
      <c r="A910" s="276"/>
      <c r="B910" s="276"/>
      <c r="C910" s="276"/>
      <c r="D910" s="277"/>
      <c r="E910" s="277"/>
      <c r="F910" s="277"/>
      <c r="G910" s="277"/>
      <c r="H910" s="277"/>
      <c r="I910" s="277"/>
      <c r="J910" s="277"/>
      <c r="K910" s="277"/>
      <c r="L910" s="277"/>
    </row>
    <row r="911">
      <c r="A911" s="276"/>
      <c r="B911" s="276"/>
      <c r="C911" s="276"/>
      <c r="D911" s="277"/>
      <c r="E911" s="277"/>
      <c r="F911" s="277"/>
      <c r="G911" s="277"/>
      <c r="H911" s="277"/>
      <c r="I911" s="277"/>
      <c r="J911" s="277"/>
      <c r="K911" s="277"/>
      <c r="L911" s="277"/>
    </row>
    <row r="912">
      <c r="A912" s="276"/>
      <c r="B912" s="276"/>
      <c r="C912" s="276"/>
      <c r="D912" s="277"/>
      <c r="E912" s="277"/>
      <c r="F912" s="277"/>
      <c r="G912" s="277"/>
      <c r="H912" s="277"/>
      <c r="I912" s="277"/>
      <c r="J912" s="277"/>
      <c r="K912" s="277"/>
      <c r="L912" s="277"/>
    </row>
    <row r="913">
      <c r="A913" s="276"/>
      <c r="B913" s="276"/>
      <c r="C913" s="276"/>
      <c r="D913" s="277"/>
      <c r="E913" s="277"/>
      <c r="F913" s="277"/>
      <c r="G913" s="277"/>
      <c r="H913" s="277"/>
      <c r="I913" s="277"/>
      <c r="J913" s="277"/>
      <c r="K913" s="277"/>
      <c r="L913" s="277"/>
    </row>
    <row r="914">
      <c r="A914" s="276"/>
      <c r="B914" s="276"/>
      <c r="C914" s="276"/>
      <c r="D914" s="277"/>
      <c r="E914" s="277"/>
      <c r="F914" s="277"/>
      <c r="G914" s="277"/>
      <c r="H914" s="277"/>
      <c r="I914" s="277"/>
      <c r="J914" s="277"/>
      <c r="K914" s="277"/>
      <c r="L914" s="277"/>
    </row>
    <row r="915">
      <c r="A915" s="276"/>
      <c r="B915" s="276"/>
      <c r="C915" s="276"/>
      <c r="D915" s="277"/>
      <c r="E915" s="277"/>
      <c r="F915" s="277"/>
      <c r="G915" s="277"/>
      <c r="H915" s="277"/>
      <c r="I915" s="277"/>
      <c r="J915" s="277"/>
      <c r="K915" s="277"/>
      <c r="L915" s="277"/>
    </row>
    <row r="916">
      <c r="A916" s="276"/>
      <c r="B916" s="276"/>
      <c r="C916" s="276"/>
      <c r="D916" s="277"/>
      <c r="E916" s="277"/>
      <c r="F916" s="277"/>
      <c r="G916" s="277"/>
      <c r="H916" s="277"/>
      <c r="I916" s="277"/>
      <c r="J916" s="277"/>
      <c r="K916" s="277"/>
      <c r="L916" s="277"/>
    </row>
    <row r="917">
      <c r="A917" s="276"/>
      <c r="B917" s="276"/>
      <c r="C917" s="276"/>
      <c r="D917" s="277"/>
      <c r="E917" s="277"/>
      <c r="F917" s="277"/>
      <c r="G917" s="277"/>
      <c r="H917" s="277"/>
      <c r="I917" s="277"/>
      <c r="J917" s="277"/>
      <c r="K917" s="277"/>
      <c r="L917" s="277"/>
    </row>
    <row r="918">
      <c r="A918" s="276"/>
      <c r="B918" s="276"/>
      <c r="C918" s="276"/>
      <c r="D918" s="277"/>
      <c r="E918" s="277"/>
      <c r="F918" s="277"/>
      <c r="G918" s="277"/>
      <c r="H918" s="277"/>
      <c r="I918" s="277"/>
      <c r="J918" s="277"/>
      <c r="K918" s="277"/>
      <c r="L918" s="277"/>
    </row>
    <row r="919">
      <c r="A919" s="276"/>
      <c r="B919" s="276"/>
      <c r="C919" s="276"/>
      <c r="D919" s="277"/>
      <c r="E919" s="277"/>
      <c r="F919" s="277"/>
      <c r="G919" s="277"/>
      <c r="H919" s="277"/>
      <c r="I919" s="277"/>
      <c r="J919" s="277"/>
      <c r="K919" s="277"/>
      <c r="L919" s="277"/>
    </row>
    <row r="920">
      <c r="A920" s="276"/>
      <c r="B920" s="276"/>
      <c r="C920" s="276"/>
      <c r="D920" s="277"/>
      <c r="E920" s="277"/>
      <c r="F920" s="277"/>
      <c r="G920" s="277"/>
      <c r="H920" s="277"/>
      <c r="I920" s="277"/>
      <c r="J920" s="277"/>
      <c r="K920" s="277"/>
      <c r="L920" s="277"/>
    </row>
    <row r="921">
      <c r="A921" s="276"/>
      <c r="B921" s="276"/>
      <c r="C921" s="276"/>
      <c r="D921" s="277"/>
      <c r="E921" s="277"/>
      <c r="F921" s="277"/>
      <c r="G921" s="277"/>
      <c r="H921" s="277"/>
      <c r="I921" s="277"/>
      <c r="J921" s="277"/>
      <c r="K921" s="277"/>
      <c r="L921" s="277"/>
    </row>
    <row r="922">
      <c r="A922" s="276"/>
      <c r="B922" s="276"/>
      <c r="C922" s="276"/>
      <c r="D922" s="277"/>
      <c r="E922" s="277"/>
      <c r="F922" s="277"/>
      <c r="G922" s="277"/>
      <c r="H922" s="277"/>
      <c r="I922" s="277"/>
      <c r="J922" s="277"/>
      <c r="K922" s="277"/>
      <c r="L922" s="277"/>
    </row>
    <row r="923">
      <c r="A923" s="276"/>
      <c r="B923" s="276"/>
      <c r="C923" s="276"/>
      <c r="D923" s="277"/>
      <c r="E923" s="277"/>
      <c r="F923" s="277"/>
      <c r="G923" s="277"/>
      <c r="H923" s="277"/>
      <c r="I923" s="277"/>
      <c r="J923" s="277"/>
      <c r="K923" s="277"/>
      <c r="L923" s="277"/>
    </row>
    <row r="924">
      <c r="A924" s="276"/>
      <c r="B924" s="276"/>
      <c r="C924" s="276"/>
      <c r="D924" s="277"/>
      <c r="E924" s="277"/>
      <c r="F924" s="277"/>
      <c r="G924" s="277"/>
      <c r="H924" s="277"/>
      <c r="I924" s="277"/>
      <c r="J924" s="277"/>
      <c r="K924" s="277"/>
      <c r="L924" s="277"/>
    </row>
    <row r="925">
      <c r="A925" s="276"/>
      <c r="B925" s="276"/>
      <c r="C925" s="276"/>
      <c r="D925" s="277"/>
      <c r="E925" s="277"/>
      <c r="F925" s="277"/>
      <c r="G925" s="277"/>
      <c r="H925" s="277"/>
      <c r="I925" s="277"/>
      <c r="J925" s="277"/>
      <c r="K925" s="277"/>
      <c r="L925" s="277"/>
    </row>
    <row r="926">
      <c r="A926" s="276"/>
      <c r="B926" s="276"/>
      <c r="C926" s="276"/>
      <c r="D926" s="277"/>
      <c r="E926" s="277"/>
      <c r="F926" s="277"/>
      <c r="G926" s="277"/>
      <c r="H926" s="277"/>
      <c r="I926" s="277"/>
      <c r="J926" s="277"/>
      <c r="K926" s="277"/>
      <c r="L926" s="277"/>
    </row>
    <row r="927">
      <c r="A927" s="276"/>
      <c r="B927" s="276"/>
      <c r="C927" s="276"/>
      <c r="D927" s="277"/>
      <c r="E927" s="277"/>
      <c r="F927" s="277"/>
      <c r="G927" s="277"/>
      <c r="H927" s="277"/>
      <c r="I927" s="277"/>
      <c r="J927" s="277"/>
      <c r="K927" s="277"/>
      <c r="L927" s="277"/>
    </row>
    <row r="928">
      <c r="A928" s="276"/>
      <c r="B928" s="276"/>
      <c r="C928" s="276"/>
      <c r="D928" s="277"/>
      <c r="E928" s="277"/>
      <c r="F928" s="277"/>
      <c r="G928" s="277"/>
      <c r="H928" s="277"/>
      <c r="I928" s="277"/>
      <c r="J928" s="277"/>
      <c r="K928" s="277"/>
      <c r="L928" s="277"/>
    </row>
    <row r="929">
      <c r="A929" s="276"/>
      <c r="B929" s="276"/>
      <c r="C929" s="276"/>
      <c r="D929" s="277"/>
      <c r="E929" s="277"/>
      <c r="F929" s="277"/>
      <c r="G929" s="277"/>
      <c r="H929" s="277"/>
      <c r="I929" s="277"/>
      <c r="J929" s="277"/>
      <c r="K929" s="277"/>
      <c r="L929" s="277"/>
    </row>
    <row r="930">
      <c r="A930" s="276"/>
      <c r="B930" s="276"/>
      <c r="C930" s="276"/>
      <c r="D930" s="277"/>
      <c r="E930" s="277"/>
      <c r="F930" s="277"/>
      <c r="G930" s="277"/>
      <c r="H930" s="277"/>
      <c r="I930" s="277"/>
      <c r="J930" s="277"/>
      <c r="K930" s="277"/>
      <c r="L930" s="277"/>
    </row>
    <row r="931">
      <c r="A931" s="276"/>
      <c r="B931" s="276"/>
      <c r="C931" s="276"/>
      <c r="D931" s="277"/>
      <c r="E931" s="277"/>
      <c r="F931" s="277"/>
      <c r="G931" s="277"/>
      <c r="H931" s="277"/>
      <c r="I931" s="277"/>
      <c r="J931" s="277"/>
      <c r="K931" s="277"/>
      <c r="L931" s="277"/>
    </row>
    <row r="932">
      <c r="A932" s="276"/>
      <c r="B932" s="276"/>
      <c r="C932" s="276"/>
      <c r="D932" s="277"/>
      <c r="E932" s="277"/>
      <c r="F932" s="277"/>
      <c r="G932" s="277"/>
      <c r="H932" s="277"/>
      <c r="I932" s="277"/>
      <c r="J932" s="277"/>
      <c r="K932" s="277"/>
      <c r="L932" s="277"/>
    </row>
    <row r="933">
      <c r="A933" s="276"/>
      <c r="B933" s="276"/>
      <c r="C933" s="276"/>
      <c r="D933" s="277"/>
      <c r="E933" s="277"/>
      <c r="F933" s="277"/>
      <c r="G933" s="277"/>
      <c r="H933" s="277"/>
      <c r="I933" s="277"/>
      <c r="J933" s="277"/>
      <c r="K933" s="277"/>
      <c r="L933" s="277"/>
    </row>
    <row r="934">
      <c r="A934" s="276"/>
      <c r="B934" s="276"/>
      <c r="C934" s="276"/>
      <c r="D934" s="277"/>
      <c r="E934" s="277"/>
      <c r="F934" s="277"/>
      <c r="G934" s="277"/>
      <c r="H934" s="277"/>
      <c r="I934" s="277"/>
      <c r="J934" s="277"/>
      <c r="K934" s="277"/>
      <c r="L934" s="277"/>
    </row>
    <row r="935">
      <c r="A935" s="276"/>
      <c r="B935" s="276"/>
      <c r="C935" s="276"/>
      <c r="D935" s="277"/>
      <c r="E935" s="277"/>
      <c r="F935" s="277"/>
      <c r="G935" s="277"/>
      <c r="H935" s="277"/>
      <c r="I935" s="277"/>
      <c r="J935" s="277"/>
      <c r="K935" s="277"/>
      <c r="L935" s="277"/>
    </row>
    <row r="936">
      <c r="A936" s="276"/>
      <c r="B936" s="276"/>
      <c r="C936" s="276"/>
      <c r="D936" s="277"/>
      <c r="E936" s="277"/>
      <c r="F936" s="277"/>
      <c r="G936" s="277"/>
      <c r="H936" s="277"/>
      <c r="I936" s="277"/>
      <c r="J936" s="277"/>
      <c r="K936" s="277"/>
      <c r="L936" s="277"/>
    </row>
    <row r="937">
      <c r="A937" s="276"/>
      <c r="B937" s="276"/>
      <c r="C937" s="276"/>
      <c r="D937" s="277"/>
      <c r="E937" s="277"/>
      <c r="F937" s="277"/>
      <c r="G937" s="277"/>
      <c r="H937" s="277"/>
      <c r="I937" s="277"/>
      <c r="J937" s="277"/>
      <c r="K937" s="277"/>
      <c r="L937" s="277"/>
    </row>
    <row r="938">
      <c r="A938" s="276"/>
      <c r="B938" s="276"/>
      <c r="C938" s="276"/>
      <c r="D938" s="277"/>
      <c r="E938" s="277"/>
      <c r="F938" s="277"/>
      <c r="G938" s="277"/>
      <c r="H938" s="277"/>
      <c r="I938" s="277"/>
      <c r="J938" s="277"/>
      <c r="K938" s="277"/>
      <c r="L938" s="277"/>
    </row>
    <row r="939">
      <c r="A939" s="276"/>
      <c r="B939" s="276"/>
      <c r="C939" s="276"/>
      <c r="D939" s="277"/>
      <c r="E939" s="277"/>
      <c r="F939" s="277"/>
      <c r="G939" s="277"/>
      <c r="H939" s="277"/>
      <c r="I939" s="277"/>
      <c r="J939" s="277"/>
      <c r="K939" s="277"/>
      <c r="L939" s="277"/>
    </row>
    <row r="940">
      <c r="A940" s="276"/>
      <c r="B940" s="276"/>
      <c r="C940" s="276"/>
      <c r="D940" s="277"/>
      <c r="E940" s="277"/>
      <c r="F940" s="277"/>
      <c r="G940" s="277"/>
      <c r="H940" s="277"/>
      <c r="I940" s="277"/>
      <c r="J940" s="277"/>
      <c r="K940" s="277"/>
      <c r="L940" s="277"/>
    </row>
    <row r="941">
      <c r="A941" s="276"/>
      <c r="B941" s="276"/>
      <c r="C941" s="276"/>
      <c r="D941" s="277"/>
      <c r="E941" s="277"/>
      <c r="F941" s="277"/>
      <c r="G941" s="277"/>
      <c r="H941" s="277"/>
      <c r="I941" s="277"/>
      <c r="J941" s="277"/>
      <c r="K941" s="277"/>
      <c r="L941" s="277"/>
    </row>
    <row r="942">
      <c r="A942" s="276"/>
      <c r="B942" s="276"/>
      <c r="C942" s="276"/>
      <c r="D942" s="277"/>
      <c r="E942" s="277"/>
      <c r="F942" s="277"/>
      <c r="G942" s="277"/>
      <c r="H942" s="277"/>
      <c r="I942" s="277"/>
      <c r="J942" s="277"/>
      <c r="K942" s="277"/>
      <c r="L942" s="277"/>
    </row>
    <row r="943">
      <c r="A943" s="276"/>
      <c r="B943" s="276"/>
      <c r="C943" s="276"/>
      <c r="D943" s="277"/>
      <c r="E943" s="277"/>
      <c r="F943" s="277"/>
      <c r="G943" s="277"/>
      <c r="H943" s="277"/>
      <c r="I943" s="277"/>
      <c r="J943" s="277"/>
      <c r="K943" s="277"/>
      <c r="L943" s="277"/>
    </row>
    <row r="944">
      <c r="A944" s="276"/>
      <c r="B944" s="276"/>
      <c r="C944" s="276"/>
      <c r="D944" s="277"/>
      <c r="E944" s="277"/>
      <c r="F944" s="277"/>
      <c r="G944" s="277"/>
      <c r="H944" s="277"/>
      <c r="I944" s="277"/>
      <c r="J944" s="277"/>
      <c r="K944" s="277"/>
      <c r="L944" s="277"/>
    </row>
    <row r="945">
      <c r="A945" s="276"/>
      <c r="B945" s="276"/>
      <c r="C945" s="276"/>
      <c r="D945" s="277"/>
      <c r="E945" s="277"/>
      <c r="F945" s="277"/>
      <c r="G945" s="277"/>
      <c r="H945" s="277"/>
      <c r="I945" s="277"/>
      <c r="J945" s="277"/>
      <c r="K945" s="277"/>
      <c r="L945" s="277"/>
    </row>
    <row r="946">
      <c r="A946" s="276"/>
      <c r="B946" s="276"/>
      <c r="C946" s="276"/>
      <c r="D946" s="277"/>
      <c r="E946" s="277"/>
      <c r="F946" s="277"/>
      <c r="G946" s="277"/>
      <c r="H946" s="277"/>
      <c r="I946" s="277"/>
      <c r="J946" s="277"/>
      <c r="K946" s="277"/>
      <c r="L946" s="277"/>
    </row>
    <row r="947">
      <c r="A947" s="276"/>
      <c r="B947" s="276"/>
      <c r="C947" s="276"/>
      <c r="D947" s="277"/>
      <c r="E947" s="277"/>
      <c r="F947" s="277"/>
      <c r="G947" s="277"/>
      <c r="H947" s="277"/>
      <c r="I947" s="277"/>
      <c r="J947" s="277"/>
      <c r="K947" s="277"/>
      <c r="L947" s="277"/>
    </row>
    <row r="948">
      <c r="A948" s="276"/>
      <c r="B948" s="276"/>
      <c r="C948" s="276"/>
      <c r="D948" s="277"/>
      <c r="E948" s="277"/>
      <c r="F948" s="277"/>
      <c r="G948" s="277"/>
      <c r="H948" s="277"/>
      <c r="I948" s="277"/>
      <c r="J948" s="277"/>
      <c r="K948" s="277"/>
      <c r="L948" s="277"/>
    </row>
    <row r="949">
      <c r="A949" s="276"/>
      <c r="B949" s="276"/>
      <c r="C949" s="276"/>
      <c r="D949" s="277"/>
      <c r="E949" s="277"/>
      <c r="F949" s="277"/>
      <c r="G949" s="277"/>
      <c r="H949" s="277"/>
      <c r="I949" s="277"/>
      <c r="J949" s="277"/>
      <c r="K949" s="277"/>
      <c r="L949" s="277"/>
    </row>
    <row r="950">
      <c r="A950" s="276"/>
      <c r="B950" s="276"/>
      <c r="C950" s="276"/>
      <c r="D950" s="277"/>
      <c r="E950" s="277"/>
      <c r="F950" s="277"/>
      <c r="G950" s="277"/>
      <c r="H950" s="277"/>
      <c r="I950" s="277"/>
      <c r="J950" s="277"/>
      <c r="K950" s="277"/>
      <c r="L950" s="277"/>
    </row>
    <row r="951">
      <c r="A951" s="276"/>
      <c r="B951" s="276"/>
      <c r="C951" s="276"/>
      <c r="D951" s="277"/>
      <c r="E951" s="277"/>
      <c r="F951" s="277"/>
      <c r="G951" s="277"/>
      <c r="H951" s="277"/>
      <c r="I951" s="277"/>
      <c r="J951" s="277"/>
      <c r="K951" s="277"/>
      <c r="L951" s="277"/>
    </row>
    <row r="952">
      <c r="A952" s="276"/>
      <c r="B952" s="276"/>
      <c r="C952" s="276"/>
      <c r="D952" s="277"/>
      <c r="E952" s="277"/>
      <c r="F952" s="277"/>
      <c r="G952" s="277"/>
      <c r="H952" s="277"/>
      <c r="I952" s="277"/>
      <c r="J952" s="277"/>
      <c r="K952" s="277"/>
      <c r="L952" s="277"/>
    </row>
    <row r="953">
      <c r="A953" s="276"/>
      <c r="B953" s="276"/>
      <c r="C953" s="276"/>
      <c r="D953" s="277"/>
      <c r="E953" s="277"/>
      <c r="F953" s="277"/>
      <c r="G953" s="277"/>
      <c r="H953" s="277"/>
      <c r="I953" s="277"/>
      <c r="J953" s="277"/>
      <c r="K953" s="277"/>
      <c r="L953" s="277"/>
    </row>
    <row r="954">
      <c r="A954" s="276"/>
      <c r="B954" s="276"/>
      <c r="C954" s="276"/>
      <c r="D954" s="277"/>
      <c r="E954" s="277"/>
      <c r="F954" s="277"/>
      <c r="G954" s="277"/>
      <c r="H954" s="277"/>
      <c r="I954" s="277"/>
      <c r="J954" s="277"/>
      <c r="K954" s="277"/>
      <c r="L954" s="277"/>
    </row>
    <row r="955">
      <c r="A955" s="276"/>
      <c r="B955" s="276"/>
      <c r="C955" s="276"/>
      <c r="D955" s="277"/>
      <c r="E955" s="277"/>
      <c r="F955" s="277"/>
      <c r="G955" s="277"/>
      <c r="H955" s="277"/>
      <c r="I955" s="277"/>
      <c r="J955" s="277"/>
      <c r="K955" s="277"/>
      <c r="L955" s="277"/>
    </row>
    <row r="956">
      <c r="A956" s="276"/>
      <c r="B956" s="276"/>
      <c r="C956" s="276"/>
      <c r="D956" s="277"/>
      <c r="E956" s="277"/>
      <c r="F956" s="277"/>
      <c r="G956" s="277"/>
      <c r="H956" s="277"/>
      <c r="I956" s="277"/>
      <c r="J956" s="277"/>
      <c r="K956" s="277"/>
      <c r="L956" s="277"/>
    </row>
    <row r="957">
      <c r="A957" s="276"/>
      <c r="B957" s="276"/>
      <c r="C957" s="276"/>
      <c r="D957" s="277"/>
      <c r="E957" s="277"/>
      <c r="F957" s="277"/>
      <c r="G957" s="277"/>
      <c r="H957" s="277"/>
      <c r="I957" s="277"/>
      <c r="J957" s="277"/>
      <c r="K957" s="277"/>
      <c r="L957" s="277"/>
    </row>
    <row r="958">
      <c r="A958" s="276"/>
      <c r="B958" s="276"/>
      <c r="C958" s="276"/>
      <c r="D958" s="277"/>
      <c r="E958" s="277"/>
      <c r="F958" s="277"/>
      <c r="G958" s="277"/>
      <c r="H958" s="277"/>
      <c r="I958" s="277"/>
      <c r="J958" s="277"/>
      <c r="K958" s="277"/>
      <c r="L958" s="277"/>
    </row>
    <row r="959">
      <c r="A959" s="276"/>
      <c r="B959" s="276"/>
      <c r="C959" s="276"/>
      <c r="D959" s="277"/>
      <c r="E959" s="277"/>
      <c r="F959" s="277"/>
      <c r="G959" s="277"/>
      <c r="H959" s="277"/>
      <c r="I959" s="277"/>
      <c r="J959" s="277"/>
      <c r="K959" s="277"/>
      <c r="L959" s="277"/>
    </row>
    <row r="960">
      <c r="A960" s="276"/>
      <c r="B960" s="276"/>
      <c r="C960" s="276"/>
      <c r="D960" s="277"/>
      <c r="E960" s="277"/>
      <c r="F960" s="277"/>
      <c r="G960" s="277"/>
      <c r="H960" s="277"/>
      <c r="I960" s="277"/>
      <c r="J960" s="277"/>
      <c r="K960" s="277"/>
      <c r="L960" s="277"/>
    </row>
    <row r="961">
      <c r="A961" s="276"/>
      <c r="B961" s="276"/>
      <c r="C961" s="276"/>
      <c r="D961" s="277"/>
      <c r="E961" s="277"/>
      <c r="F961" s="277"/>
      <c r="G961" s="277"/>
      <c r="H961" s="277"/>
      <c r="I961" s="277"/>
      <c r="J961" s="277"/>
      <c r="K961" s="277"/>
      <c r="L961" s="277"/>
    </row>
    <row r="962">
      <c r="A962" s="276"/>
      <c r="B962" s="276"/>
      <c r="C962" s="276"/>
      <c r="D962" s="277"/>
      <c r="E962" s="277"/>
      <c r="F962" s="277"/>
      <c r="G962" s="277"/>
      <c r="H962" s="277"/>
      <c r="I962" s="277"/>
      <c r="J962" s="277"/>
      <c r="K962" s="277"/>
      <c r="L962" s="277"/>
    </row>
    <row r="963">
      <c r="A963" s="276"/>
      <c r="B963" s="276"/>
      <c r="C963" s="276"/>
      <c r="D963" s="277"/>
      <c r="E963" s="277"/>
      <c r="F963" s="277"/>
      <c r="G963" s="277"/>
      <c r="H963" s="277"/>
      <c r="I963" s="277"/>
      <c r="J963" s="277"/>
      <c r="K963" s="277"/>
      <c r="L963" s="277"/>
    </row>
    <row r="964">
      <c r="A964" s="276"/>
      <c r="B964" s="276"/>
      <c r="C964" s="276"/>
      <c r="D964" s="277"/>
      <c r="E964" s="277"/>
      <c r="F964" s="277"/>
      <c r="G964" s="277"/>
      <c r="H964" s="277"/>
      <c r="I964" s="277"/>
      <c r="J964" s="277"/>
      <c r="K964" s="277"/>
      <c r="L964" s="277"/>
    </row>
    <row r="965">
      <c r="A965" s="276"/>
      <c r="B965" s="276"/>
      <c r="C965" s="276"/>
      <c r="D965" s="277"/>
      <c r="E965" s="277"/>
      <c r="F965" s="277"/>
      <c r="G965" s="277"/>
      <c r="H965" s="277"/>
      <c r="I965" s="277"/>
      <c r="J965" s="277"/>
      <c r="K965" s="277"/>
      <c r="L965" s="277"/>
    </row>
    <row r="966">
      <c r="A966" s="276"/>
      <c r="B966" s="276"/>
      <c r="C966" s="276"/>
      <c r="D966" s="277"/>
      <c r="E966" s="277"/>
      <c r="F966" s="277"/>
      <c r="G966" s="277"/>
      <c r="H966" s="277"/>
      <c r="I966" s="277"/>
      <c r="J966" s="277"/>
      <c r="K966" s="277"/>
      <c r="L966" s="277"/>
    </row>
    <row r="967">
      <c r="A967" s="276"/>
      <c r="B967" s="276"/>
      <c r="C967" s="276"/>
      <c r="D967" s="277"/>
      <c r="E967" s="277"/>
      <c r="F967" s="277"/>
      <c r="G967" s="277"/>
      <c r="H967" s="277"/>
      <c r="I967" s="277"/>
      <c r="J967" s="277"/>
      <c r="K967" s="277"/>
      <c r="L967" s="277"/>
    </row>
    <row r="968">
      <c r="A968" s="276"/>
      <c r="B968" s="276"/>
      <c r="C968" s="276"/>
      <c r="D968" s="277"/>
      <c r="E968" s="277"/>
      <c r="F968" s="277"/>
      <c r="G968" s="277"/>
      <c r="H968" s="277"/>
      <c r="I968" s="277"/>
      <c r="J968" s="277"/>
      <c r="K968" s="277"/>
      <c r="L968" s="277"/>
    </row>
    <row r="969">
      <c r="A969" s="276"/>
      <c r="B969" s="276"/>
      <c r="C969" s="276"/>
      <c r="D969" s="277"/>
      <c r="E969" s="277"/>
      <c r="F969" s="277"/>
      <c r="G969" s="277"/>
      <c r="H969" s="277"/>
      <c r="I969" s="277"/>
      <c r="J969" s="277"/>
      <c r="K969" s="277"/>
      <c r="L969" s="277"/>
    </row>
    <row r="970">
      <c r="A970" s="276"/>
      <c r="B970" s="276"/>
      <c r="C970" s="276"/>
      <c r="D970" s="277"/>
      <c r="E970" s="277"/>
      <c r="F970" s="277"/>
      <c r="G970" s="277"/>
      <c r="H970" s="277"/>
      <c r="I970" s="277"/>
      <c r="J970" s="277"/>
      <c r="K970" s="277"/>
      <c r="L970" s="277"/>
    </row>
    <row r="971">
      <c r="A971" s="276"/>
      <c r="B971" s="276"/>
      <c r="C971" s="276"/>
      <c r="D971" s="277"/>
      <c r="E971" s="277"/>
      <c r="F971" s="277"/>
      <c r="G971" s="277"/>
      <c r="H971" s="277"/>
      <c r="I971" s="277"/>
      <c r="J971" s="277"/>
      <c r="K971" s="277"/>
      <c r="L971" s="277"/>
    </row>
    <row r="972">
      <c r="A972" s="276"/>
      <c r="B972" s="276"/>
      <c r="C972" s="276"/>
      <c r="D972" s="277"/>
      <c r="E972" s="277"/>
      <c r="F972" s="277"/>
      <c r="G972" s="277"/>
      <c r="H972" s="277"/>
      <c r="I972" s="277"/>
      <c r="J972" s="277"/>
      <c r="K972" s="277"/>
      <c r="L972" s="277"/>
    </row>
    <row r="973">
      <c r="A973" s="276"/>
      <c r="B973" s="276"/>
      <c r="C973" s="276"/>
      <c r="D973" s="277"/>
      <c r="E973" s="277"/>
      <c r="F973" s="277"/>
      <c r="G973" s="277"/>
      <c r="H973" s="277"/>
      <c r="I973" s="277"/>
      <c r="J973" s="277"/>
      <c r="K973" s="277"/>
      <c r="L973" s="277"/>
    </row>
    <row r="974">
      <c r="A974" s="276"/>
      <c r="B974" s="276"/>
      <c r="C974" s="276"/>
      <c r="D974" s="277"/>
      <c r="E974" s="277"/>
      <c r="F974" s="277"/>
      <c r="G974" s="277"/>
      <c r="H974" s="277"/>
      <c r="I974" s="277"/>
      <c r="J974" s="277"/>
      <c r="K974" s="277"/>
      <c r="L974" s="277"/>
    </row>
    <row r="975">
      <c r="A975" s="276"/>
      <c r="B975" s="276"/>
      <c r="C975" s="276"/>
      <c r="D975" s="277"/>
      <c r="E975" s="277"/>
      <c r="F975" s="277"/>
      <c r="G975" s="277"/>
      <c r="H975" s="277"/>
      <c r="I975" s="277"/>
      <c r="J975" s="277"/>
      <c r="K975" s="277"/>
      <c r="L975" s="277"/>
    </row>
    <row r="976">
      <c r="A976" s="276"/>
      <c r="B976" s="276"/>
      <c r="C976" s="276"/>
      <c r="D976" s="277"/>
      <c r="E976" s="277"/>
      <c r="F976" s="277"/>
      <c r="G976" s="277"/>
      <c r="H976" s="277"/>
      <c r="I976" s="277"/>
      <c r="J976" s="277"/>
      <c r="K976" s="277"/>
      <c r="L976" s="277"/>
    </row>
    <row r="977">
      <c r="A977" s="276"/>
      <c r="B977" s="276"/>
      <c r="C977" s="276"/>
      <c r="D977" s="277"/>
      <c r="E977" s="277"/>
      <c r="F977" s="277"/>
      <c r="G977" s="277"/>
      <c r="H977" s="277"/>
      <c r="I977" s="277"/>
      <c r="J977" s="277"/>
      <c r="K977" s="277"/>
      <c r="L977" s="277"/>
    </row>
    <row r="978">
      <c r="A978" s="276"/>
      <c r="B978" s="276"/>
      <c r="C978" s="276"/>
      <c r="D978" s="277"/>
      <c r="E978" s="277"/>
      <c r="F978" s="277"/>
      <c r="G978" s="277"/>
      <c r="H978" s="277"/>
      <c r="I978" s="277"/>
      <c r="J978" s="277"/>
      <c r="K978" s="277"/>
      <c r="L978" s="277"/>
    </row>
    <row r="979">
      <c r="A979" s="276"/>
      <c r="B979" s="276"/>
      <c r="C979" s="276"/>
      <c r="D979" s="277"/>
      <c r="E979" s="277"/>
      <c r="F979" s="277"/>
      <c r="G979" s="277"/>
      <c r="H979" s="277"/>
      <c r="I979" s="277"/>
      <c r="J979" s="277"/>
      <c r="K979" s="277"/>
      <c r="L979" s="277"/>
    </row>
    <row r="980">
      <c r="A980" s="276"/>
      <c r="B980" s="276"/>
      <c r="C980" s="276"/>
      <c r="D980" s="277"/>
      <c r="E980" s="277"/>
      <c r="F980" s="277"/>
      <c r="G980" s="277"/>
      <c r="H980" s="277"/>
      <c r="I980" s="277"/>
      <c r="J980" s="277"/>
      <c r="K980" s="277"/>
      <c r="L980" s="277"/>
    </row>
    <row r="981">
      <c r="A981" s="276"/>
      <c r="B981" s="276"/>
      <c r="C981" s="276"/>
      <c r="D981" s="277"/>
      <c r="E981" s="277"/>
      <c r="F981" s="277"/>
      <c r="G981" s="277"/>
      <c r="H981" s="277"/>
      <c r="I981" s="277"/>
      <c r="J981" s="277"/>
      <c r="K981" s="277"/>
      <c r="L981" s="277"/>
    </row>
    <row r="982">
      <c r="A982" s="276"/>
      <c r="B982" s="276"/>
      <c r="C982" s="276"/>
      <c r="D982" s="277"/>
      <c r="E982" s="277"/>
      <c r="F982" s="277"/>
      <c r="G982" s="277"/>
      <c r="H982" s="277"/>
      <c r="I982" s="277"/>
      <c r="J982" s="277"/>
      <c r="K982" s="277"/>
      <c r="L982" s="277"/>
    </row>
    <row r="983">
      <c r="A983" s="276"/>
      <c r="B983" s="276"/>
      <c r="C983" s="276"/>
      <c r="D983" s="277"/>
      <c r="E983" s="277"/>
      <c r="F983" s="277"/>
      <c r="G983" s="277"/>
      <c r="H983" s="277"/>
      <c r="I983" s="277"/>
      <c r="J983" s="277"/>
      <c r="K983" s="277"/>
      <c r="L983" s="277"/>
    </row>
    <row r="984">
      <c r="A984" s="276"/>
      <c r="B984" s="276"/>
      <c r="C984" s="276"/>
      <c r="D984" s="277"/>
      <c r="E984" s="277"/>
      <c r="F984" s="277"/>
      <c r="G984" s="277"/>
      <c r="H984" s="277"/>
      <c r="I984" s="277"/>
      <c r="J984" s="277"/>
      <c r="K984" s="277"/>
      <c r="L984" s="277"/>
    </row>
    <row r="985">
      <c r="A985" s="276"/>
      <c r="B985" s="276"/>
      <c r="C985" s="276"/>
      <c r="D985" s="277"/>
      <c r="E985" s="277"/>
      <c r="F985" s="277"/>
      <c r="G985" s="277"/>
      <c r="H985" s="277"/>
      <c r="I985" s="277"/>
      <c r="J985" s="277"/>
      <c r="K985" s="277"/>
      <c r="L985" s="277"/>
    </row>
    <row r="986">
      <c r="A986" s="276"/>
      <c r="B986" s="276"/>
      <c r="C986" s="276"/>
      <c r="D986" s="277"/>
      <c r="E986" s="277"/>
      <c r="F986" s="277"/>
      <c r="G986" s="277"/>
      <c r="H986" s="277"/>
      <c r="I986" s="277"/>
      <c r="J986" s="277"/>
      <c r="K986" s="277"/>
      <c r="L986" s="277"/>
    </row>
    <row r="987">
      <c r="A987" s="276"/>
      <c r="B987" s="276"/>
      <c r="C987" s="276"/>
      <c r="D987" s="277"/>
      <c r="E987" s="277"/>
      <c r="F987" s="277"/>
      <c r="G987" s="277"/>
      <c r="H987" s="277"/>
      <c r="I987" s="277"/>
      <c r="J987" s="277"/>
      <c r="K987" s="277"/>
      <c r="L987" s="277"/>
    </row>
    <row r="988">
      <c r="A988" s="276"/>
      <c r="B988" s="276"/>
      <c r="C988" s="276"/>
      <c r="D988" s="277"/>
      <c r="E988" s="277"/>
      <c r="F988" s="277"/>
      <c r="G988" s="277"/>
      <c r="H988" s="277"/>
      <c r="I988" s="277"/>
      <c r="J988" s="277"/>
      <c r="K988" s="277"/>
      <c r="L988" s="277"/>
    </row>
    <row r="989">
      <c r="A989" s="276"/>
      <c r="B989" s="276"/>
      <c r="C989" s="276"/>
      <c r="D989" s="277"/>
      <c r="E989" s="277"/>
      <c r="F989" s="277"/>
      <c r="G989" s="277"/>
      <c r="H989" s="277"/>
      <c r="I989" s="277"/>
      <c r="J989" s="277"/>
      <c r="K989" s="277"/>
      <c r="L989" s="277"/>
    </row>
    <row r="990">
      <c r="A990" s="276"/>
      <c r="B990" s="276"/>
      <c r="C990" s="276"/>
      <c r="D990" s="277"/>
      <c r="E990" s="277"/>
      <c r="F990" s="277"/>
      <c r="G990" s="277"/>
      <c r="H990" s="277"/>
      <c r="I990" s="277"/>
      <c r="J990" s="277"/>
      <c r="K990" s="277"/>
      <c r="L990" s="277"/>
    </row>
    <row r="991">
      <c r="A991" s="276"/>
      <c r="B991" s="276"/>
      <c r="C991" s="276"/>
      <c r="D991" s="277"/>
      <c r="E991" s="277"/>
      <c r="F991" s="277"/>
      <c r="G991" s="277"/>
      <c r="H991" s="277"/>
      <c r="I991" s="277"/>
      <c r="J991" s="277"/>
      <c r="K991" s="277"/>
      <c r="L991" s="277"/>
    </row>
    <row r="992">
      <c r="A992" s="276"/>
      <c r="B992" s="276"/>
      <c r="C992" s="276"/>
      <c r="D992" s="277"/>
      <c r="E992" s="277"/>
      <c r="F992" s="277"/>
      <c r="G992" s="277"/>
      <c r="H992" s="277"/>
      <c r="I992" s="277"/>
      <c r="J992" s="277"/>
      <c r="K992" s="277"/>
      <c r="L992" s="27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75" outlineLevelCol="1"/>
  <cols>
    <col customWidth="1" hidden="1" min="1" max="1" width="12.5" outlineLevel="1"/>
    <col collapsed="1" customWidth="1" min="2" max="2" width="12.5"/>
    <col customWidth="1" min="3" max="3" width="13.0"/>
    <col customWidth="1" min="4" max="4" width="10.25"/>
    <col customWidth="1" min="5" max="5" width="12.38"/>
    <col customWidth="1" min="6" max="6" width="9.88"/>
    <col customWidth="1" min="7" max="7" width="15.0"/>
    <col customWidth="1" min="8" max="8" width="12.0"/>
    <col customWidth="1" min="9" max="13" width="12.0" outlineLevel="1"/>
    <col collapsed="1" customWidth="1" min="14" max="14" width="14.13"/>
    <col customWidth="1" min="15" max="18" width="19.5"/>
    <col customWidth="1" min="19" max="22" width="19.5" outlineLevel="1"/>
    <col customWidth="1" min="23" max="23" width="19.5"/>
    <col customWidth="1" min="24" max="24" width="9.38"/>
    <col customWidth="1" min="25" max="28" width="13.75" outlineLevel="1"/>
    <col min="29" max="29" width="12.63" outlineLevel="1"/>
    <col customWidth="1" min="30" max="30" width="0.88"/>
  </cols>
  <sheetData>
    <row r="1">
      <c r="A1" s="53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/>
    </row>
    <row r="2">
      <c r="A2" s="2"/>
      <c r="B2" s="2"/>
      <c r="C2" s="2"/>
      <c r="D2" s="2"/>
      <c r="E2" s="2"/>
      <c r="F2" s="2"/>
      <c r="G2" s="2"/>
      <c r="H2" s="3" t="s">
        <v>0</v>
      </c>
      <c r="N2" s="54"/>
      <c r="O2" s="55"/>
      <c r="P2" s="55"/>
      <c r="Q2" s="55"/>
      <c r="R2" s="55"/>
      <c r="S2" s="6" t="s">
        <v>1</v>
      </c>
      <c r="X2" s="5"/>
      <c r="Y2" s="7"/>
      <c r="Z2" s="7"/>
      <c r="AA2" s="7"/>
      <c r="AB2" s="7"/>
      <c r="AC2" s="7"/>
      <c r="AD2" s="55"/>
    </row>
    <row r="3">
      <c r="A3" s="56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9" t="s">
        <v>9</v>
      </c>
      <c r="I3" s="9" t="s">
        <v>10</v>
      </c>
      <c r="J3" s="9" t="s">
        <v>40</v>
      </c>
      <c r="K3" s="9" t="s">
        <v>41</v>
      </c>
      <c r="L3" s="9" t="s">
        <v>42</v>
      </c>
      <c r="M3" s="9" t="s">
        <v>43</v>
      </c>
      <c r="N3" s="57" t="s">
        <v>15</v>
      </c>
      <c r="O3" s="11" t="s">
        <v>44</v>
      </c>
      <c r="P3" s="12" t="s">
        <v>17</v>
      </c>
      <c r="Q3" s="12" t="s">
        <v>18</v>
      </c>
      <c r="R3" s="12" t="s">
        <v>19</v>
      </c>
      <c r="S3" s="13" t="s">
        <v>45</v>
      </c>
      <c r="T3" s="13" t="s">
        <v>46</v>
      </c>
      <c r="U3" s="13" t="s">
        <v>47</v>
      </c>
      <c r="V3" s="13" t="s">
        <v>48</v>
      </c>
      <c r="W3" s="13" t="s">
        <v>24</v>
      </c>
      <c r="X3" s="14" t="s">
        <v>25</v>
      </c>
      <c r="Y3" s="12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55"/>
    </row>
    <row r="4">
      <c r="A4" s="58" t="str">
        <f t="shared" ref="A4:A171" si="1">C4&amp;E4&amp;G4</f>
        <v>45688Consumo30 Dias</v>
      </c>
      <c r="B4" s="59" t="s">
        <v>49</v>
      </c>
      <c r="C4" s="60">
        <v>45688.0</v>
      </c>
      <c r="D4" s="61"/>
      <c r="E4" s="61" t="s">
        <v>34</v>
      </c>
      <c r="F4" s="61"/>
      <c r="G4" s="61" t="s">
        <v>35</v>
      </c>
      <c r="H4" s="19">
        <v>2517.0</v>
      </c>
      <c r="I4" s="19">
        <v>1806.0</v>
      </c>
      <c r="J4" s="19">
        <v>1818.0</v>
      </c>
      <c r="K4" s="19">
        <v>445.0</v>
      </c>
      <c r="L4" s="19"/>
      <c r="M4" s="19">
        <v>254.0</v>
      </c>
      <c r="N4" s="62"/>
      <c r="O4" s="21">
        <v>1.0585004776E11</v>
      </c>
      <c r="P4" s="21">
        <v>5.61761697E9</v>
      </c>
      <c r="Q4" s="21">
        <v>7.9461385332E10</v>
      </c>
      <c r="R4" s="21">
        <v>4.179197182E9</v>
      </c>
      <c r="S4" s="21">
        <v>2.609345123E9</v>
      </c>
      <c r="T4" s="21">
        <v>6.50384728E8</v>
      </c>
      <c r="U4" s="21"/>
      <c r="V4" s="21">
        <v>4.0272857E7</v>
      </c>
      <c r="W4" s="21">
        <v>3.300002708E9</v>
      </c>
      <c r="X4" s="24">
        <f t="shared" ref="X4:X73" si="2">IFERROR(W4/P4,0)</f>
        <v>0.5874381834</v>
      </c>
      <c r="Y4" s="19">
        <v>7.0</v>
      </c>
      <c r="Z4" s="19"/>
      <c r="AA4" s="19"/>
      <c r="AB4" s="19">
        <v>1.0</v>
      </c>
      <c r="AC4" s="19"/>
      <c r="AD4" s="63"/>
    </row>
    <row r="5">
      <c r="A5" s="58" t="str">
        <f t="shared" si="1"/>
        <v>45688Consumo60  Dias</v>
      </c>
      <c r="B5" s="59" t="s">
        <v>49</v>
      </c>
      <c r="C5" s="60">
        <v>45688.0</v>
      </c>
      <c r="D5" s="61"/>
      <c r="E5" s="61" t="s">
        <v>34</v>
      </c>
      <c r="F5" s="61"/>
      <c r="G5" s="61" t="s">
        <v>36</v>
      </c>
      <c r="H5" s="19">
        <v>6978.0</v>
      </c>
      <c r="I5" s="19">
        <v>2605.0</v>
      </c>
      <c r="J5" s="19">
        <v>2438.0</v>
      </c>
      <c r="K5" s="19">
        <v>1618.0</v>
      </c>
      <c r="L5" s="19"/>
      <c r="M5" s="19">
        <v>2922.0</v>
      </c>
      <c r="N5" s="62"/>
      <c r="O5" s="21">
        <v>1.84159068028E11</v>
      </c>
      <c r="P5" s="21">
        <v>1.9115239356E10</v>
      </c>
      <c r="Q5" s="21">
        <v>9.850973375E10</v>
      </c>
      <c r="R5" s="21">
        <v>7.902371605E9</v>
      </c>
      <c r="S5" s="21">
        <v>3.001581821E9</v>
      </c>
      <c r="T5" s="21">
        <v>2.698258482E9</v>
      </c>
      <c r="U5" s="21"/>
      <c r="V5" s="21">
        <v>2.67150262E8</v>
      </c>
      <c r="W5" s="21">
        <v>5.966590903E9</v>
      </c>
      <c r="X5" s="24">
        <f t="shared" si="2"/>
        <v>0.3121379122</v>
      </c>
      <c r="Y5" s="19">
        <v>8.0</v>
      </c>
      <c r="Z5" s="19"/>
      <c r="AA5" s="19"/>
      <c r="AB5" s="19">
        <v>1.0</v>
      </c>
      <c r="AC5" s="19"/>
      <c r="AD5" s="63"/>
    </row>
    <row r="6">
      <c r="A6" s="58" t="str">
        <f t="shared" si="1"/>
        <v>45688Consumo90  Dias</v>
      </c>
      <c r="B6" s="59" t="s">
        <v>49</v>
      </c>
      <c r="C6" s="60">
        <v>45688.0</v>
      </c>
      <c r="D6" s="61"/>
      <c r="E6" s="61" t="s">
        <v>34</v>
      </c>
      <c r="F6" s="61"/>
      <c r="G6" s="61" t="s">
        <v>37</v>
      </c>
      <c r="H6" s="19">
        <v>4779.0</v>
      </c>
      <c r="I6" s="19">
        <v>1013.0</v>
      </c>
      <c r="J6" s="19">
        <v>1314.0</v>
      </c>
      <c r="K6" s="19">
        <v>334.0</v>
      </c>
      <c r="L6" s="19"/>
      <c r="M6" s="19">
        <v>3131.0</v>
      </c>
      <c r="N6" s="62"/>
      <c r="O6" s="21">
        <v>1.11388860331E11</v>
      </c>
      <c r="P6" s="21">
        <v>1.6872938854E10</v>
      </c>
      <c r="Q6" s="21">
        <v>1.9561833231E10</v>
      </c>
      <c r="R6" s="21">
        <v>2.824014572E9</v>
      </c>
      <c r="S6" s="21">
        <v>1.215542213E9</v>
      </c>
      <c r="T6" s="21">
        <v>7.309621E8</v>
      </c>
      <c r="U6" s="21"/>
      <c r="V6" s="21">
        <v>4.02990727E8</v>
      </c>
      <c r="W6" s="21">
        <v>2.34949504E9</v>
      </c>
      <c r="X6" s="24">
        <f t="shared" si="2"/>
        <v>0.1392463435</v>
      </c>
      <c r="Y6" s="19">
        <v>12.0</v>
      </c>
      <c r="Z6" s="19"/>
      <c r="AA6" s="19"/>
      <c r="AB6" s="19">
        <v>2.0</v>
      </c>
      <c r="AC6" s="19"/>
      <c r="AD6" s="63"/>
    </row>
    <row r="7">
      <c r="A7" s="58" t="str">
        <f t="shared" si="1"/>
        <v>45688Consumo120  Días</v>
      </c>
      <c r="B7" s="59" t="s">
        <v>49</v>
      </c>
      <c r="C7" s="60">
        <v>45688.0</v>
      </c>
      <c r="D7" s="61"/>
      <c r="E7" s="61" t="s">
        <v>34</v>
      </c>
      <c r="F7" s="61"/>
      <c r="G7" s="61" t="s">
        <v>50</v>
      </c>
      <c r="H7" s="19">
        <v>3954.0</v>
      </c>
      <c r="I7" s="19">
        <v>499.0</v>
      </c>
      <c r="J7" s="19">
        <v>827.0</v>
      </c>
      <c r="K7" s="19">
        <v>78.0</v>
      </c>
      <c r="L7" s="19"/>
      <c r="M7" s="19">
        <v>3049.0</v>
      </c>
      <c r="N7" s="62"/>
      <c r="O7" s="21">
        <v>9.7697693526E10</v>
      </c>
      <c r="P7" s="21">
        <v>1.8367522288E10</v>
      </c>
      <c r="Q7" s="21">
        <v>9.501663142E9</v>
      </c>
      <c r="R7" s="21">
        <v>1.655555591E9</v>
      </c>
      <c r="S7" s="21">
        <v>6.36371933E8</v>
      </c>
      <c r="T7" s="21">
        <v>2.96978461E8</v>
      </c>
      <c r="U7" s="21"/>
      <c r="V7" s="21">
        <v>3.53929935E8</v>
      </c>
      <c r="W7" s="21">
        <v>1.287280329E9</v>
      </c>
      <c r="X7" s="24">
        <f t="shared" si="2"/>
        <v>0.07008459327</v>
      </c>
      <c r="Y7" s="19">
        <v>11.0</v>
      </c>
      <c r="Z7" s="19"/>
      <c r="AA7" s="19"/>
      <c r="AB7" s="19">
        <v>1.0</v>
      </c>
      <c r="AC7" s="19"/>
      <c r="AD7" s="63"/>
    </row>
    <row r="8">
      <c r="A8" s="58" t="str">
        <f t="shared" si="1"/>
        <v>45688Consumo180 Dias</v>
      </c>
      <c r="B8" s="59" t="s">
        <v>49</v>
      </c>
      <c r="C8" s="60">
        <v>45688.0</v>
      </c>
      <c r="D8" s="61"/>
      <c r="E8" s="61" t="s">
        <v>34</v>
      </c>
      <c r="F8" s="61"/>
      <c r="G8" s="61" t="s">
        <v>51</v>
      </c>
      <c r="H8" s="19"/>
      <c r="I8" s="19"/>
      <c r="J8" s="19"/>
      <c r="K8" s="19"/>
      <c r="L8" s="19"/>
      <c r="M8" s="19"/>
      <c r="N8" s="62"/>
      <c r="O8" s="21"/>
      <c r="P8" s="21"/>
      <c r="Q8" s="21"/>
      <c r="R8" s="21"/>
      <c r="S8" s="21"/>
      <c r="T8" s="21"/>
      <c r="U8" s="21"/>
      <c r="V8" s="21"/>
      <c r="W8" s="21"/>
      <c r="X8" s="24">
        <f t="shared" si="2"/>
        <v>0</v>
      </c>
      <c r="Y8" s="19"/>
      <c r="Z8" s="19"/>
      <c r="AA8" s="19"/>
      <c r="AB8" s="19"/>
      <c r="AC8" s="19"/>
      <c r="AD8" s="63"/>
    </row>
    <row r="9">
      <c r="A9" s="58" t="str">
        <f t="shared" si="1"/>
        <v>45688Consumo&gt; 360 Días</v>
      </c>
      <c r="B9" s="59" t="s">
        <v>49</v>
      </c>
      <c r="C9" s="60">
        <v>45688.0</v>
      </c>
      <c r="D9" s="61"/>
      <c r="E9" s="61" t="s">
        <v>34</v>
      </c>
      <c r="F9" s="61"/>
      <c r="G9" s="61" t="s">
        <v>52</v>
      </c>
      <c r="H9" s="19">
        <v>6961.0</v>
      </c>
      <c r="I9" s="19">
        <v>581.0</v>
      </c>
      <c r="J9" s="19">
        <v>1203.0</v>
      </c>
      <c r="K9" s="19">
        <v>70.0</v>
      </c>
      <c r="L9" s="19"/>
      <c r="M9" s="19">
        <v>5688.0</v>
      </c>
      <c r="N9" s="62"/>
      <c r="O9" s="21">
        <v>1.80761597316E11</v>
      </c>
      <c r="P9" s="21">
        <v>4.4443793909E10</v>
      </c>
      <c r="Q9" s="21">
        <v>8.330043925E9</v>
      </c>
      <c r="R9" s="21">
        <v>1.793418712E9</v>
      </c>
      <c r="S9" s="21">
        <v>7.69429245E8</v>
      </c>
      <c r="T9" s="21">
        <v>3.06512822E8</v>
      </c>
      <c r="U9" s="21"/>
      <c r="V9" s="21">
        <v>1.1927818546E10</v>
      </c>
      <c r="W9" s="21">
        <v>1.452976765E9</v>
      </c>
      <c r="X9" s="24">
        <f t="shared" si="2"/>
        <v>0.03269245573</v>
      </c>
      <c r="Y9" s="19">
        <v>11.0</v>
      </c>
      <c r="Z9" s="19"/>
      <c r="AA9" s="19"/>
      <c r="AB9" s="19">
        <v>1.0</v>
      </c>
      <c r="AC9" s="19"/>
      <c r="AD9" s="63"/>
    </row>
    <row r="10">
      <c r="A10" s="58" t="str">
        <f t="shared" si="1"/>
        <v>45688Hipotecario30 Dias</v>
      </c>
      <c r="B10" s="59" t="s">
        <v>49</v>
      </c>
      <c r="C10" s="60">
        <v>45688.0</v>
      </c>
      <c r="D10" s="61"/>
      <c r="E10" s="61" t="s">
        <v>38</v>
      </c>
      <c r="F10" s="61"/>
      <c r="G10" s="61" t="s">
        <v>35</v>
      </c>
      <c r="H10" s="19">
        <v>550.0</v>
      </c>
      <c r="I10" s="19">
        <v>386.0</v>
      </c>
      <c r="J10" s="19">
        <v>73.0</v>
      </c>
      <c r="K10" s="19">
        <v>383.0</v>
      </c>
      <c r="L10" s="19"/>
      <c r="M10" s="19">
        <v>94.0</v>
      </c>
      <c r="N10" s="62"/>
      <c r="O10" s="21">
        <v>5.0831542632E10</v>
      </c>
      <c r="P10" s="21">
        <v>1.375819283E9</v>
      </c>
      <c r="Q10" s="21">
        <v>4.5209642876E10</v>
      </c>
      <c r="R10" s="21">
        <v>1.296073137E9</v>
      </c>
      <c r="S10" s="21">
        <v>1.57684508E8</v>
      </c>
      <c r="T10" s="21">
        <v>7.48236269E8</v>
      </c>
      <c r="U10" s="21"/>
      <c r="V10" s="21">
        <v>2.5160635E7</v>
      </c>
      <c r="W10" s="21">
        <v>9.31081412E8</v>
      </c>
      <c r="X10" s="24">
        <f t="shared" si="2"/>
        <v>0.6767468835</v>
      </c>
      <c r="Y10" s="19"/>
      <c r="Z10" s="19"/>
      <c r="AA10" s="19"/>
      <c r="AB10" s="19"/>
      <c r="AC10" s="19"/>
      <c r="AD10" s="63"/>
    </row>
    <row r="11">
      <c r="A11" s="58" t="str">
        <f t="shared" si="1"/>
        <v>45688Hipotecario60  Dias</v>
      </c>
      <c r="B11" s="59" t="s">
        <v>49</v>
      </c>
      <c r="C11" s="60">
        <v>45688.0</v>
      </c>
      <c r="D11" s="61"/>
      <c r="E11" s="61" t="s">
        <v>38</v>
      </c>
      <c r="F11" s="61"/>
      <c r="G11" s="61" t="s">
        <v>36</v>
      </c>
      <c r="H11" s="19">
        <v>5109.0</v>
      </c>
      <c r="I11" s="19">
        <v>3473.0</v>
      </c>
      <c r="J11" s="19">
        <v>2362.0</v>
      </c>
      <c r="K11" s="19">
        <v>1866.0</v>
      </c>
      <c r="L11" s="19"/>
      <c r="M11" s="19">
        <v>881.0</v>
      </c>
      <c r="N11" s="62"/>
      <c r="O11" s="21">
        <v>5.38382205308E11</v>
      </c>
      <c r="P11" s="21">
        <v>2.1499222289E10</v>
      </c>
      <c r="Q11" s="21">
        <v>4.19855719688E11</v>
      </c>
      <c r="R11" s="21">
        <v>1.2215452425E10</v>
      </c>
      <c r="S11" s="21">
        <v>5.041884771E9</v>
      </c>
      <c r="T11" s="21">
        <v>3.76249113E9</v>
      </c>
      <c r="U11" s="21"/>
      <c r="V11" s="21">
        <v>2.51433003E8</v>
      </c>
      <c r="W11" s="21">
        <v>9.055808904E9</v>
      </c>
      <c r="X11" s="24">
        <f t="shared" si="2"/>
        <v>0.4212156506</v>
      </c>
      <c r="Y11" s="19">
        <v>16.0</v>
      </c>
      <c r="Z11" s="19"/>
      <c r="AA11" s="19"/>
      <c r="AB11" s="19">
        <v>2.0</v>
      </c>
      <c r="AC11" s="19"/>
      <c r="AD11" s="63"/>
    </row>
    <row r="12">
      <c r="A12" s="58" t="str">
        <f t="shared" si="1"/>
        <v>45688Hipotecario90  Dias</v>
      </c>
      <c r="B12" s="59" t="s">
        <v>49</v>
      </c>
      <c r="C12" s="60">
        <v>45688.0</v>
      </c>
      <c r="D12" s="61"/>
      <c r="E12" s="61" t="s">
        <v>38</v>
      </c>
      <c r="F12" s="61"/>
      <c r="G12" s="61" t="s">
        <v>37</v>
      </c>
      <c r="H12" s="19">
        <v>2808.0</v>
      </c>
      <c r="I12" s="19">
        <v>1767.0</v>
      </c>
      <c r="J12" s="19">
        <v>1199.0</v>
      </c>
      <c r="K12" s="19">
        <v>890.0</v>
      </c>
      <c r="L12" s="19"/>
      <c r="M12" s="19">
        <v>719.0</v>
      </c>
      <c r="N12" s="62"/>
      <c r="O12" s="21">
        <v>3.00110460516E11</v>
      </c>
      <c r="P12" s="21">
        <v>1.5778420418E10</v>
      </c>
      <c r="Q12" s="21">
        <v>1.97932888785E11</v>
      </c>
      <c r="R12" s="21">
        <v>5.168252253E9</v>
      </c>
      <c r="S12" s="21">
        <v>2.291272682E9</v>
      </c>
      <c r="T12" s="21">
        <v>1.871015128E9</v>
      </c>
      <c r="U12" s="21"/>
      <c r="V12" s="21">
        <v>2.55697108E8</v>
      </c>
      <c r="W12" s="21">
        <v>4.417984918E9</v>
      </c>
      <c r="X12" s="24">
        <f t="shared" si="2"/>
        <v>0.2800017239</v>
      </c>
      <c r="Y12" s="19">
        <v>17.0</v>
      </c>
      <c r="Z12" s="19"/>
      <c r="AA12" s="19"/>
      <c r="AB12" s="19">
        <v>2.0</v>
      </c>
      <c r="AC12" s="19"/>
      <c r="AD12" s="63"/>
    </row>
    <row r="13">
      <c r="A13" s="58" t="str">
        <f t="shared" si="1"/>
        <v>45688Hipotecario120  Días</v>
      </c>
      <c r="B13" s="59" t="s">
        <v>49</v>
      </c>
      <c r="C13" s="60">
        <v>45688.0</v>
      </c>
      <c r="D13" s="61"/>
      <c r="E13" s="61" t="s">
        <v>38</v>
      </c>
      <c r="F13" s="61"/>
      <c r="G13" s="61" t="s">
        <v>50</v>
      </c>
      <c r="H13" s="19"/>
      <c r="I13" s="19"/>
      <c r="J13" s="19"/>
      <c r="K13" s="19"/>
      <c r="L13" s="19"/>
      <c r="M13" s="19"/>
      <c r="N13" s="62"/>
      <c r="O13" s="21"/>
      <c r="P13" s="21"/>
      <c r="Q13" s="21"/>
      <c r="R13" s="21"/>
      <c r="S13" s="21"/>
      <c r="T13" s="21"/>
      <c r="U13" s="21"/>
      <c r="V13" s="21"/>
      <c r="W13" s="21"/>
      <c r="X13" s="24">
        <f t="shared" si="2"/>
        <v>0</v>
      </c>
      <c r="Y13" s="19"/>
      <c r="Z13" s="19"/>
      <c r="AA13" s="19"/>
      <c r="AB13" s="19"/>
      <c r="AC13" s="19"/>
      <c r="AD13" s="63"/>
    </row>
    <row r="14">
      <c r="A14" s="58" t="str">
        <f t="shared" si="1"/>
        <v>45688Hipotecario180 Dias</v>
      </c>
      <c r="B14" s="59" t="s">
        <v>49</v>
      </c>
      <c r="C14" s="60">
        <v>45688.0</v>
      </c>
      <c r="D14" s="61"/>
      <c r="E14" s="61" t="s">
        <v>38</v>
      </c>
      <c r="F14" s="61"/>
      <c r="G14" s="61" t="s">
        <v>51</v>
      </c>
      <c r="H14" s="19">
        <v>1726.0</v>
      </c>
      <c r="I14" s="19">
        <v>808.0</v>
      </c>
      <c r="J14" s="19">
        <v>546.0</v>
      </c>
      <c r="K14" s="19">
        <v>428.0</v>
      </c>
      <c r="L14" s="19"/>
      <c r="M14" s="19">
        <v>752.0</v>
      </c>
      <c r="N14" s="62"/>
      <c r="O14" s="21">
        <v>1.80530388297E11</v>
      </c>
      <c r="P14" s="21">
        <v>1.1935643414E10</v>
      </c>
      <c r="Q14" s="21">
        <v>9.8815395827E10</v>
      </c>
      <c r="R14" s="21">
        <v>3.409088799E9</v>
      </c>
      <c r="S14" s="21">
        <v>1.045613043E9</v>
      </c>
      <c r="T14" s="21">
        <v>8.69836821E8</v>
      </c>
      <c r="U14" s="21"/>
      <c r="V14" s="21">
        <v>2.72325154E8</v>
      </c>
      <c r="W14" s="21">
        <v>2.187775018E9</v>
      </c>
      <c r="X14" s="24">
        <f t="shared" si="2"/>
        <v>0.1832976189</v>
      </c>
      <c r="Y14" s="19">
        <v>7.0</v>
      </c>
      <c r="Z14" s="19"/>
      <c r="AA14" s="19"/>
      <c r="AB14" s="19">
        <v>1.0</v>
      </c>
      <c r="AC14" s="19"/>
      <c r="AD14" s="63"/>
    </row>
    <row r="15">
      <c r="A15" s="58" t="str">
        <f t="shared" si="1"/>
        <v>45688Hipotecario&gt; 360 Días</v>
      </c>
      <c r="B15" s="59" t="s">
        <v>49</v>
      </c>
      <c r="C15" s="60">
        <v>45688.0</v>
      </c>
      <c r="D15" s="61"/>
      <c r="E15" s="61" t="s">
        <v>38</v>
      </c>
      <c r="F15" s="61"/>
      <c r="G15" s="61" t="s">
        <v>52</v>
      </c>
      <c r="H15" s="19">
        <v>4893.0</v>
      </c>
      <c r="I15" s="19">
        <v>1241.0</v>
      </c>
      <c r="J15" s="19">
        <v>1055.0</v>
      </c>
      <c r="K15" s="19">
        <v>69.0</v>
      </c>
      <c r="L15" s="19"/>
      <c r="M15" s="19">
        <v>3769.0</v>
      </c>
      <c r="N15" s="62"/>
      <c r="O15" s="21">
        <v>4.84768782355E11</v>
      </c>
      <c r="P15" s="21">
        <v>7.140343313E10</v>
      </c>
      <c r="Q15" s="21">
        <v>5.4381697736E10</v>
      </c>
      <c r="R15" s="21">
        <v>5.799442588E9</v>
      </c>
      <c r="S15" s="21">
        <v>2.090920156E9</v>
      </c>
      <c r="T15" s="21">
        <v>2.080981105E9</v>
      </c>
      <c r="U15" s="21"/>
      <c r="V15" s="21">
        <v>1.98267890908E11</v>
      </c>
      <c r="W15" s="21">
        <v>4.195940026E9</v>
      </c>
      <c r="X15" s="24">
        <f t="shared" si="2"/>
        <v>0.05876384149</v>
      </c>
      <c r="Y15" s="19">
        <v>7.0</v>
      </c>
      <c r="Z15" s="19"/>
      <c r="AA15" s="19"/>
      <c r="AB15" s="19">
        <v>1.0</v>
      </c>
      <c r="AC15" s="19"/>
      <c r="AD15" s="63"/>
    </row>
    <row r="16">
      <c r="A16" s="58" t="str">
        <f t="shared" si="1"/>
        <v>45688LibranzaLibranza</v>
      </c>
      <c r="B16" s="59" t="s">
        <v>49</v>
      </c>
      <c r="C16" s="60">
        <v>45688.0</v>
      </c>
      <c r="D16" s="61"/>
      <c r="E16" s="61" t="s">
        <v>53</v>
      </c>
      <c r="F16" s="61"/>
      <c r="G16" s="61" t="s">
        <v>53</v>
      </c>
      <c r="H16" s="19">
        <v>4457.0</v>
      </c>
      <c r="I16" s="19">
        <v>2268.0</v>
      </c>
      <c r="J16" s="19">
        <v>1688.0</v>
      </c>
      <c r="K16" s="19">
        <v>823.0</v>
      </c>
      <c r="L16" s="19"/>
      <c r="M16" s="19">
        <v>1946.0</v>
      </c>
      <c r="N16" s="62"/>
      <c r="O16" s="21">
        <v>2.14760374781E11</v>
      </c>
      <c r="P16" s="21">
        <v>1.5748249982E10</v>
      </c>
      <c r="Q16" s="21">
        <v>8.9275530306E10</v>
      </c>
      <c r="R16" s="21">
        <v>6.075386276E9</v>
      </c>
      <c r="S16" s="21">
        <v>2.012719717E9</v>
      </c>
      <c r="T16" s="21">
        <v>1.121160541E9</v>
      </c>
      <c r="U16" s="21"/>
      <c r="V16" s="21">
        <v>7.80193551E9</v>
      </c>
      <c r="W16" s="21">
        <v>3.886400432E9</v>
      </c>
      <c r="X16" s="24">
        <f t="shared" si="2"/>
        <v>0.2467830036</v>
      </c>
      <c r="Y16" s="19"/>
      <c r="Z16" s="19"/>
      <c r="AA16" s="19"/>
      <c r="AB16" s="19">
        <v>1.0</v>
      </c>
      <c r="AC16" s="19"/>
      <c r="AD16" s="63"/>
    </row>
    <row r="17">
      <c r="A17" s="25" t="str">
        <f t="shared" si="1"/>
        <v>45688Total IntermediaTotal Intermedia</v>
      </c>
      <c r="B17" s="12" t="s">
        <v>49</v>
      </c>
      <c r="C17" s="64">
        <v>45688.0</v>
      </c>
      <c r="D17" s="65"/>
      <c r="E17" s="65" t="s">
        <v>54</v>
      </c>
      <c r="F17" s="65"/>
      <c r="G17" s="65" t="s">
        <v>54</v>
      </c>
      <c r="H17" s="66">
        <f t="shared" ref="H17:M17" si="3">SUM(H4:H16)</f>
        <v>44732</v>
      </c>
      <c r="I17" s="66">
        <f t="shared" si="3"/>
        <v>16447</v>
      </c>
      <c r="J17" s="66">
        <f t="shared" si="3"/>
        <v>14523</v>
      </c>
      <c r="K17" s="66">
        <f t="shared" si="3"/>
        <v>7004</v>
      </c>
      <c r="L17" s="66">
        <f t="shared" si="3"/>
        <v>0</v>
      </c>
      <c r="M17" s="66">
        <f t="shared" si="3"/>
        <v>23205</v>
      </c>
      <c r="N17" s="67"/>
      <c r="O17" s="67">
        <f t="shared" ref="O17:W17" si="4">SUM(O4:O16)</f>
        <v>2449241020850</v>
      </c>
      <c r="P17" s="67">
        <f t="shared" si="4"/>
        <v>242157899893</v>
      </c>
      <c r="Q17" s="67">
        <f t="shared" si="4"/>
        <v>1120835534598</v>
      </c>
      <c r="R17" s="67">
        <f t="shared" si="4"/>
        <v>52318253140</v>
      </c>
      <c r="S17" s="67">
        <f t="shared" si="4"/>
        <v>20872365212</v>
      </c>
      <c r="T17" s="67">
        <f t="shared" si="4"/>
        <v>15136817587</v>
      </c>
      <c r="U17" s="67">
        <f t="shared" si="4"/>
        <v>0</v>
      </c>
      <c r="V17" s="67">
        <f t="shared" si="4"/>
        <v>219866604645</v>
      </c>
      <c r="W17" s="67">
        <f t="shared" si="4"/>
        <v>39031336455</v>
      </c>
      <c r="X17" s="68">
        <f t="shared" si="2"/>
        <v>0.1611813468</v>
      </c>
      <c r="Y17" s="66">
        <f t="shared" ref="Y17:AC17" si="5">SUM(Y4:Y16)</f>
        <v>96</v>
      </c>
      <c r="Z17" s="66">
        <f t="shared" si="5"/>
        <v>0</v>
      </c>
      <c r="AA17" s="66">
        <f t="shared" si="5"/>
        <v>0</v>
      </c>
      <c r="AB17" s="66">
        <f t="shared" si="5"/>
        <v>13</v>
      </c>
      <c r="AC17" s="66">
        <f t="shared" si="5"/>
        <v>0</v>
      </c>
      <c r="AD17" s="63"/>
    </row>
    <row r="18">
      <c r="A18" s="34" t="str">
        <f t="shared" si="1"/>
        <v>45716Consumo30 Dias</v>
      </c>
      <c r="B18" s="69" t="s">
        <v>49</v>
      </c>
      <c r="C18" s="70">
        <v>45716.0</v>
      </c>
      <c r="D18" s="71"/>
      <c r="E18" s="71" t="s">
        <v>34</v>
      </c>
      <c r="F18" s="71"/>
      <c r="G18" s="61" t="s">
        <v>35</v>
      </c>
      <c r="H18" s="19">
        <v>6.0</v>
      </c>
      <c r="I18" s="72">
        <v>4.0</v>
      </c>
      <c r="J18" s="19">
        <v>0.0</v>
      </c>
      <c r="K18" s="19">
        <v>3.0</v>
      </c>
      <c r="L18" s="19">
        <v>0.0</v>
      </c>
      <c r="M18" s="19">
        <v>3.0</v>
      </c>
      <c r="N18" s="73"/>
      <c r="O18" s="21">
        <v>6.45997698E8</v>
      </c>
      <c r="P18" s="74">
        <v>1.5299033E7</v>
      </c>
      <c r="Q18" s="21">
        <v>5.5555802E8</v>
      </c>
      <c r="R18" s="74">
        <v>8527538.0</v>
      </c>
      <c r="S18" s="21">
        <v>8525742.0</v>
      </c>
      <c r="T18" s="21">
        <v>0.0</v>
      </c>
      <c r="U18" s="21">
        <v>0.0</v>
      </c>
      <c r="V18" s="21">
        <v>0.0</v>
      </c>
      <c r="W18" s="74">
        <v>8525742.0</v>
      </c>
      <c r="X18" s="48">
        <f t="shared" si="2"/>
        <v>0.5572732603</v>
      </c>
      <c r="Y18" s="19">
        <v>1.0</v>
      </c>
      <c r="Z18" s="19"/>
      <c r="AA18" s="19"/>
      <c r="AB18" s="19"/>
      <c r="AC18" s="40"/>
      <c r="AD18" s="63"/>
    </row>
    <row r="19">
      <c r="A19" s="34" t="str">
        <f t="shared" si="1"/>
        <v>45716Consumo60  Dias</v>
      </c>
      <c r="B19" s="69" t="s">
        <v>49</v>
      </c>
      <c r="C19" s="70">
        <v>45716.0</v>
      </c>
      <c r="D19" s="71"/>
      <c r="E19" s="71" t="s">
        <v>34</v>
      </c>
      <c r="F19" s="71"/>
      <c r="G19" s="61" t="s">
        <v>36</v>
      </c>
      <c r="H19" s="19">
        <v>1.0</v>
      </c>
      <c r="I19" s="72">
        <v>1.0</v>
      </c>
      <c r="J19" s="19">
        <v>0.0</v>
      </c>
      <c r="K19" s="19">
        <v>1.0</v>
      </c>
      <c r="L19" s="19">
        <v>0.0</v>
      </c>
      <c r="M19" s="19">
        <v>0.0</v>
      </c>
      <c r="N19" s="73"/>
      <c r="O19" s="21">
        <v>2.62538187E8</v>
      </c>
      <c r="P19" s="74">
        <v>8326302.0</v>
      </c>
      <c r="Q19" s="21">
        <v>1.65399058E8</v>
      </c>
      <c r="R19" s="74">
        <v>4128765.0</v>
      </c>
      <c r="S19" s="21">
        <v>4128765.0</v>
      </c>
      <c r="T19" s="21">
        <v>0.0</v>
      </c>
      <c r="U19" s="21">
        <v>0.0</v>
      </c>
      <c r="V19" s="21">
        <v>0.0</v>
      </c>
      <c r="W19" s="74">
        <v>4128765.0</v>
      </c>
      <c r="X19" s="48">
        <f t="shared" si="2"/>
        <v>0.4958701954</v>
      </c>
      <c r="Y19" s="19"/>
      <c r="Z19" s="19"/>
      <c r="AA19" s="19"/>
      <c r="AB19" s="19"/>
      <c r="AC19" s="40"/>
      <c r="AD19" s="63"/>
    </row>
    <row r="20">
      <c r="A20" s="34" t="str">
        <f t="shared" si="1"/>
        <v>45716Consumo90  Dias</v>
      </c>
      <c r="B20" s="69" t="s">
        <v>49</v>
      </c>
      <c r="C20" s="70">
        <v>45716.0</v>
      </c>
      <c r="D20" s="71"/>
      <c r="E20" s="71" t="s">
        <v>34</v>
      </c>
      <c r="F20" s="71"/>
      <c r="G20" s="61" t="s">
        <v>37</v>
      </c>
      <c r="H20" s="19">
        <v>4261.0</v>
      </c>
      <c r="I20" s="75">
        <v>1213.0</v>
      </c>
      <c r="J20" s="19">
        <v>359.0</v>
      </c>
      <c r="K20" s="19">
        <v>306.0</v>
      </c>
      <c r="L20" s="19">
        <v>1151.0</v>
      </c>
      <c r="M20" s="19">
        <v>2445.0</v>
      </c>
      <c r="N20" s="76"/>
      <c r="O20" s="21">
        <v>9.0976593957E10</v>
      </c>
      <c r="P20" s="74">
        <v>1.4386755201E10</v>
      </c>
      <c r="Q20" s="21">
        <v>1.6270282873E10</v>
      </c>
      <c r="R20" s="74">
        <v>2.708055896E9</v>
      </c>
      <c r="S20" s="21">
        <v>2.227214148E9</v>
      </c>
      <c r="T20" s="21">
        <v>0.0</v>
      </c>
      <c r="U20" s="21">
        <v>0.0</v>
      </c>
      <c r="V20" s="21">
        <v>0.0</v>
      </c>
      <c r="W20" s="74">
        <v>2.227214148E9</v>
      </c>
      <c r="X20" s="48">
        <f t="shared" si="2"/>
        <v>0.15481004</v>
      </c>
      <c r="Y20" s="19">
        <v>4.0</v>
      </c>
      <c r="Z20" s="19"/>
      <c r="AA20" s="19"/>
      <c r="AB20" s="19"/>
      <c r="AC20" s="40"/>
      <c r="AD20" s="63"/>
    </row>
    <row r="21">
      <c r="A21" s="34" t="str">
        <f t="shared" si="1"/>
        <v>45716Consumo120  Días</v>
      </c>
      <c r="B21" s="69" t="s">
        <v>49</v>
      </c>
      <c r="C21" s="70">
        <v>45716.0</v>
      </c>
      <c r="D21" s="71"/>
      <c r="E21" s="71" t="s">
        <v>34</v>
      </c>
      <c r="F21" s="71"/>
      <c r="G21" s="61" t="s">
        <v>50</v>
      </c>
      <c r="H21" s="19">
        <v>4139.0</v>
      </c>
      <c r="I21" s="72">
        <v>708.0</v>
      </c>
      <c r="J21" s="19">
        <v>158.0</v>
      </c>
      <c r="K21" s="19">
        <v>105.0</v>
      </c>
      <c r="L21" s="19">
        <v>1102.0</v>
      </c>
      <c r="M21" s="19">
        <v>2774.0</v>
      </c>
      <c r="N21" s="76"/>
      <c r="O21" s="21">
        <v>9.4555866309E10</v>
      </c>
      <c r="P21" s="74">
        <v>1.7651008698E10</v>
      </c>
      <c r="Q21" s="21">
        <v>9.0130396E9</v>
      </c>
      <c r="R21" s="74">
        <v>1.512707082E9</v>
      </c>
      <c r="S21" s="21">
        <v>1.187722264E9</v>
      </c>
      <c r="T21" s="21">
        <v>0.0</v>
      </c>
      <c r="U21" s="21">
        <v>0.0</v>
      </c>
      <c r="V21" s="21">
        <v>0.0</v>
      </c>
      <c r="W21" s="74">
        <v>1.187722264E9</v>
      </c>
      <c r="X21" s="48">
        <f t="shared" si="2"/>
        <v>0.06728920054</v>
      </c>
      <c r="Y21" s="19">
        <v>5.0</v>
      </c>
      <c r="Z21" s="19"/>
      <c r="AA21" s="19"/>
      <c r="AB21" s="19">
        <v>1.0</v>
      </c>
      <c r="AC21" s="40"/>
      <c r="AD21" s="63"/>
    </row>
    <row r="22">
      <c r="A22" s="34" t="str">
        <f t="shared" si="1"/>
        <v>45716Consumo180 Dias</v>
      </c>
      <c r="B22" s="69" t="s">
        <v>49</v>
      </c>
      <c r="C22" s="70">
        <v>45716.0</v>
      </c>
      <c r="D22" s="71"/>
      <c r="E22" s="71" t="s">
        <v>34</v>
      </c>
      <c r="F22" s="71"/>
      <c r="G22" s="61" t="s">
        <v>51</v>
      </c>
      <c r="H22" s="19"/>
      <c r="I22" s="19"/>
      <c r="J22" s="19"/>
      <c r="K22" s="19"/>
      <c r="L22" s="19"/>
      <c r="M22" s="19"/>
      <c r="N22" s="77"/>
      <c r="O22" s="21"/>
      <c r="P22" s="21"/>
      <c r="Q22" s="21"/>
      <c r="R22" s="21"/>
      <c r="S22" s="21"/>
      <c r="T22" s="21"/>
      <c r="U22" s="21"/>
      <c r="V22" s="21"/>
      <c r="W22" s="21"/>
      <c r="X22" s="24">
        <f t="shared" si="2"/>
        <v>0</v>
      </c>
      <c r="Y22" s="19"/>
      <c r="Z22" s="19"/>
      <c r="AA22" s="19"/>
      <c r="AB22" s="19"/>
      <c r="AC22" s="19"/>
      <c r="AD22" s="63"/>
    </row>
    <row r="23">
      <c r="A23" s="34" t="str">
        <f t="shared" si="1"/>
        <v>45716Consumo&gt; 360 Días</v>
      </c>
      <c r="B23" s="69" t="s">
        <v>49</v>
      </c>
      <c r="C23" s="70">
        <v>45716.0</v>
      </c>
      <c r="D23" s="71"/>
      <c r="E23" s="71" t="s">
        <v>34</v>
      </c>
      <c r="F23" s="71"/>
      <c r="G23" s="61" t="s">
        <v>52</v>
      </c>
      <c r="H23" s="19">
        <v>6859.0</v>
      </c>
      <c r="I23" s="72">
        <v>732.0</v>
      </c>
      <c r="J23" s="19">
        <v>140.0</v>
      </c>
      <c r="K23" s="19">
        <v>70.0</v>
      </c>
      <c r="L23" s="19">
        <v>1427.0</v>
      </c>
      <c r="M23" s="19">
        <v>5222.0</v>
      </c>
      <c r="N23" s="76"/>
      <c r="O23" s="21">
        <v>1.71964684112E11</v>
      </c>
      <c r="P23" s="74">
        <v>4.2372982164E10</v>
      </c>
      <c r="Q23" s="21">
        <v>7.923104619E9</v>
      </c>
      <c r="R23" s="74">
        <v>1.678036869E9</v>
      </c>
      <c r="S23" s="21">
        <v>1.626246311E9</v>
      </c>
      <c r="T23" s="21">
        <v>1.29333035E8</v>
      </c>
      <c r="U23" s="21">
        <v>17.0</v>
      </c>
      <c r="V23" s="21">
        <v>54.0</v>
      </c>
      <c r="W23" s="74">
        <v>1.453089166E9</v>
      </c>
      <c r="X23" s="48">
        <f t="shared" si="2"/>
        <v>0.03429282273</v>
      </c>
      <c r="Y23" s="19">
        <v>5.0</v>
      </c>
      <c r="Z23" s="19"/>
      <c r="AA23" s="19"/>
      <c r="AB23" s="19"/>
      <c r="AC23" s="40"/>
      <c r="AD23" s="63"/>
    </row>
    <row r="24">
      <c r="A24" s="34" t="str">
        <f t="shared" si="1"/>
        <v>45716Hipotecario30 Dias</v>
      </c>
      <c r="B24" s="69" t="s">
        <v>49</v>
      </c>
      <c r="C24" s="70">
        <v>45716.0</v>
      </c>
      <c r="D24" s="71"/>
      <c r="E24" s="71" t="s">
        <v>38</v>
      </c>
      <c r="F24" s="71"/>
      <c r="G24" s="61" t="s">
        <v>35</v>
      </c>
      <c r="H24" s="19">
        <v>556.0</v>
      </c>
      <c r="I24" s="72">
        <v>473.0</v>
      </c>
      <c r="J24" s="19">
        <v>78.0</v>
      </c>
      <c r="K24" s="19">
        <v>386.0</v>
      </c>
      <c r="L24" s="19">
        <v>4.0</v>
      </c>
      <c r="M24" s="19">
        <v>88.0</v>
      </c>
      <c r="N24" s="76"/>
      <c r="O24" s="21">
        <v>5.2467863522E10</v>
      </c>
      <c r="P24" s="74">
        <v>1.409408664E9</v>
      </c>
      <c r="Q24" s="21">
        <v>4.6696398552E10</v>
      </c>
      <c r="R24" s="74">
        <v>1.782754993E9</v>
      </c>
      <c r="S24" s="21">
        <v>1.223872603E9</v>
      </c>
      <c r="T24" s="21">
        <v>9.7682708E7</v>
      </c>
      <c r="U24" s="21">
        <v>1.0</v>
      </c>
      <c r="V24" s="21">
        <v>1.0</v>
      </c>
      <c r="W24" s="74">
        <v>8.66153084E8</v>
      </c>
      <c r="X24" s="48">
        <f t="shared" si="2"/>
        <v>0.6145507021</v>
      </c>
      <c r="Y24" s="19">
        <v>1.0</v>
      </c>
      <c r="Z24" s="19"/>
      <c r="AA24" s="19"/>
      <c r="AB24" s="19"/>
      <c r="AC24" s="39"/>
      <c r="AD24" s="63"/>
    </row>
    <row r="25">
      <c r="A25" s="34" t="str">
        <f t="shared" si="1"/>
        <v>45716Hipotecario60  Dias</v>
      </c>
      <c r="B25" s="69" t="s">
        <v>49</v>
      </c>
      <c r="C25" s="70">
        <v>45716.0</v>
      </c>
      <c r="D25" s="71"/>
      <c r="E25" s="71" t="s">
        <v>38</v>
      </c>
      <c r="F25" s="71"/>
      <c r="G25" s="61" t="s">
        <v>36</v>
      </c>
      <c r="H25" s="19">
        <v>6086.0</v>
      </c>
      <c r="I25" s="75">
        <v>4473.0</v>
      </c>
      <c r="J25" s="19">
        <v>2140.0</v>
      </c>
      <c r="K25" s="19">
        <v>2177.0</v>
      </c>
      <c r="L25" s="19">
        <v>705.0</v>
      </c>
      <c r="M25" s="19">
        <v>1064.0</v>
      </c>
      <c r="N25" s="76"/>
      <c r="O25" s="21">
        <v>6.60272882572E11</v>
      </c>
      <c r="P25" s="74">
        <v>2.6405159553E10</v>
      </c>
      <c r="Q25" s="21">
        <v>5.14984306015E11</v>
      </c>
      <c r="R25" s="74">
        <v>1.3205463927E10</v>
      </c>
      <c r="S25" s="21">
        <v>1.0758824826E10</v>
      </c>
      <c r="T25" s="21">
        <v>8.5678807E7</v>
      </c>
      <c r="U25" s="21">
        <v>1.0</v>
      </c>
      <c r="V25" s="21">
        <v>1.0</v>
      </c>
      <c r="W25" s="74">
        <v>1.0762639252E10</v>
      </c>
      <c r="X25" s="48">
        <f t="shared" si="2"/>
        <v>0.4075960696</v>
      </c>
      <c r="Y25" s="19">
        <v>11.0</v>
      </c>
      <c r="Z25" s="19"/>
      <c r="AA25" s="19"/>
      <c r="AB25" s="19">
        <v>1.0</v>
      </c>
      <c r="AC25" s="40"/>
      <c r="AD25" s="63"/>
    </row>
    <row r="26">
      <c r="A26" s="34" t="str">
        <f t="shared" si="1"/>
        <v>45716Hipotecario90  Dias</v>
      </c>
      <c r="B26" s="69" t="s">
        <v>49</v>
      </c>
      <c r="C26" s="70">
        <v>45716.0</v>
      </c>
      <c r="D26" s="71"/>
      <c r="E26" s="71" t="s">
        <v>38</v>
      </c>
      <c r="F26" s="71"/>
      <c r="G26" s="61" t="s">
        <v>37</v>
      </c>
      <c r="H26" s="19">
        <v>2557.0</v>
      </c>
      <c r="I26" s="75">
        <v>1708.0</v>
      </c>
      <c r="J26" s="19">
        <v>774.0</v>
      </c>
      <c r="K26" s="19">
        <v>840.0</v>
      </c>
      <c r="L26" s="19">
        <v>344.0</v>
      </c>
      <c r="M26" s="19">
        <v>599.0</v>
      </c>
      <c r="N26" s="76"/>
      <c r="O26" s="21">
        <v>2.65570228835E11</v>
      </c>
      <c r="P26" s="74">
        <v>1.4287497351E10</v>
      </c>
      <c r="Q26" s="21">
        <v>1.75029930289E11</v>
      </c>
      <c r="R26" s="74">
        <v>4.88663076E9</v>
      </c>
      <c r="S26" s="21">
        <v>3.643262885E9</v>
      </c>
      <c r="T26" s="21">
        <v>1.83971958E8</v>
      </c>
      <c r="U26" s="21">
        <v>0.0</v>
      </c>
      <c r="V26" s="21">
        <v>1.0</v>
      </c>
      <c r="W26" s="74">
        <v>3.646862885E9</v>
      </c>
      <c r="X26" s="48">
        <f t="shared" si="2"/>
        <v>0.2552485432</v>
      </c>
      <c r="Y26" s="19">
        <v>8.0</v>
      </c>
      <c r="Z26" s="19"/>
      <c r="AA26" s="19"/>
      <c r="AB26" s="19">
        <v>1.0</v>
      </c>
      <c r="AC26" s="40"/>
      <c r="AD26" s="63"/>
    </row>
    <row r="27">
      <c r="A27" s="34" t="str">
        <f t="shared" si="1"/>
        <v>45716Hipotecario120  Días</v>
      </c>
      <c r="B27" s="69" t="s">
        <v>49</v>
      </c>
      <c r="C27" s="70">
        <v>45716.0</v>
      </c>
      <c r="D27" s="71"/>
      <c r="E27" s="71" t="s">
        <v>38</v>
      </c>
      <c r="F27" s="71"/>
      <c r="G27" s="61" t="s">
        <v>50</v>
      </c>
      <c r="H27" s="19">
        <v>1647.0</v>
      </c>
      <c r="I27" s="72">
        <v>902.0</v>
      </c>
      <c r="J27" s="19">
        <v>324.0</v>
      </c>
      <c r="K27" s="19">
        <v>483.0</v>
      </c>
      <c r="L27" s="19">
        <v>260.0</v>
      </c>
      <c r="M27" s="19">
        <v>580.0</v>
      </c>
      <c r="N27" s="76"/>
      <c r="O27" s="21">
        <v>1.69375840667E11</v>
      </c>
      <c r="P27" s="74">
        <v>1.1142568912E10</v>
      </c>
      <c r="Q27" s="21">
        <v>9.24668271E10</v>
      </c>
      <c r="R27" s="74">
        <v>2.953602527E9</v>
      </c>
      <c r="S27" s="21">
        <v>2.391124609E9</v>
      </c>
      <c r="T27" s="21">
        <v>1.90044492E8</v>
      </c>
      <c r="U27" s="21">
        <v>0.0</v>
      </c>
      <c r="V27" s="21">
        <v>2.0</v>
      </c>
      <c r="W27" s="74">
        <v>2.184639E9</v>
      </c>
      <c r="X27" s="48">
        <f t="shared" si="2"/>
        <v>0.1960624177</v>
      </c>
      <c r="Y27" s="19">
        <v>10.0</v>
      </c>
      <c r="Z27" s="19"/>
      <c r="AA27" s="19"/>
      <c r="AB27" s="19"/>
      <c r="AC27" s="40"/>
      <c r="AD27" s="63"/>
    </row>
    <row r="28">
      <c r="A28" s="34" t="str">
        <f t="shared" si="1"/>
        <v>45716Hipotecario180 Dias</v>
      </c>
      <c r="B28" s="69" t="s">
        <v>49</v>
      </c>
      <c r="C28" s="70">
        <v>45716.0</v>
      </c>
      <c r="D28" s="71"/>
      <c r="E28" s="71" t="s">
        <v>38</v>
      </c>
      <c r="F28" s="71"/>
      <c r="G28" s="61" t="s">
        <v>51</v>
      </c>
      <c r="H28" s="19"/>
      <c r="I28" s="19"/>
      <c r="J28" s="19"/>
      <c r="K28" s="19"/>
      <c r="L28" s="19"/>
      <c r="M28" s="19"/>
      <c r="N28" s="77"/>
      <c r="O28" s="21"/>
      <c r="P28" s="21"/>
      <c r="Q28" s="21"/>
      <c r="R28" s="21"/>
      <c r="S28" s="21"/>
      <c r="T28" s="21"/>
      <c r="U28" s="21"/>
      <c r="V28" s="21"/>
      <c r="W28" s="21"/>
      <c r="X28" s="24">
        <f t="shared" si="2"/>
        <v>0</v>
      </c>
      <c r="Y28" s="19"/>
      <c r="Z28" s="19"/>
      <c r="AA28" s="19"/>
      <c r="AB28" s="19"/>
      <c r="AC28" s="19"/>
      <c r="AD28" s="63"/>
    </row>
    <row r="29">
      <c r="A29" s="34" t="str">
        <f t="shared" si="1"/>
        <v>45716Hipotecario&gt; 360 Días</v>
      </c>
      <c r="B29" s="69" t="s">
        <v>49</v>
      </c>
      <c r="C29" s="70">
        <v>45716.0</v>
      </c>
      <c r="D29" s="71"/>
      <c r="E29" s="71" t="s">
        <v>38</v>
      </c>
      <c r="F29" s="71"/>
      <c r="G29" s="61" t="s">
        <v>52</v>
      </c>
      <c r="H29" s="19">
        <v>3852.0</v>
      </c>
      <c r="I29" s="75">
        <v>1302.0</v>
      </c>
      <c r="J29" s="19">
        <v>165.0</v>
      </c>
      <c r="K29" s="19">
        <v>60.0</v>
      </c>
      <c r="L29" s="19">
        <v>1086.0</v>
      </c>
      <c r="M29" s="19">
        <v>2541.0</v>
      </c>
      <c r="N29" s="76"/>
      <c r="O29" s="21">
        <v>3.73785180285E11</v>
      </c>
      <c r="P29" s="74">
        <v>4.8120151296E10</v>
      </c>
      <c r="Q29" s="21">
        <v>4.3372108972E10</v>
      </c>
      <c r="R29" s="74">
        <v>5.993014785E9</v>
      </c>
      <c r="S29" s="21">
        <v>9.692075979E9</v>
      </c>
      <c r="T29" s="21">
        <v>7.2816378E8</v>
      </c>
      <c r="U29" s="21">
        <v>233.0</v>
      </c>
      <c r="V29" s="21">
        <v>582.0</v>
      </c>
      <c r="W29" s="74">
        <v>4.07784413E9</v>
      </c>
      <c r="X29" s="48">
        <f t="shared" si="2"/>
        <v>0.08474296153</v>
      </c>
      <c r="Y29" s="19">
        <v>4.0</v>
      </c>
      <c r="Z29" s="19"/>
      <c r="AA29" s="19"/>
      <c r="AB29" s="19">
        <v>1.0</v>
      </c>
      <c r="AC29" s="40"/>
      <c r="AD29" s="63"/>
    </row>
    <row r="30">
      <c r="A30" s="34" t="str">
        <f t="shared" si="1"/>
        <v>45716LibranzaLibranza</v>
      </c>
      <c r="B30" s="69" t="s">
        <v>49</v>
      </c>
      <c r="C30" s="70">
        <v>45716.0</v>
      </c>
      <c r="D30" s="71"/>
      <c r="E30" s="71" t="s">
        <v>53</v>
      </c>
      <c r="F30" s="71"/>
      <c r="G30" s="61" t="s">
        <v>53</v>
      </c>
      <c r="H30" s="19">
        <v>4429.0</v>
      </c>
      <c r="I30" s="75">
        <v>2816.0</v>
      </c>
      <c r="J30" s="19">
        <v>946.0</v>
      </c>
      <c r="K30" s="19">
        <v>903.0</v>
      </c>
      <c r="L30" s="19">
        <v>812.0</v>
      </c>
      <c r="M30" s="19">
        <v>1768.0</v>
      </c>
      <c r="N30" s="76"/>
      <c r="O30" s="21">
        <v>2.16985049713E11</v>
      </c>
      <c r="P30" s="74">
        <v>1.5488758797E10</v>
      </c>
      <c r="Q30" s="21">
        <v>9.6478177939E10</v>
      </c>
      <c r="R30" s="74">
        <v>6.697760755E9</v>
      </c>
      <c r="S30" s="21">
        <v>4.362367175E9</v>
      </c>
      <c r="T30" s="21">
        <v>0.0</v>
      </c>
      <c r="U30" s="21">
        <v>4.0</v>
      </c>
      <c r="V30" s="21">
        <v>11.0</v>
      </c>
      <c r="W30" s="74">
        <v>4.164136755E9</v>
      </c>
      <c r="X30" s="48">
        <f t="shared" si="2"/>
        <v>0.2688489639</v>
      </c>
      <c r="Y30" s="19">
        <v>10.0</v>
      </c>
      <c r="Z30" s="19"/>
      <c r="AA30" s="19"/>
      <c r="AB30" s="19">
        <v>1.0</v>
      </c>
      <c r="AC30" s="39"/>
      <c r="AD30" s="63"/>
    </row>
    <row r="31">
      <c r="A31" s="25" t="str">
        <f t="shared" si="1"/>
        <v>45716Total IntermediaTotal Intermedia</v>
      </c>
      <c r="B31" s="12" t="s">
        <v>49</v>
      </c>
      <c r="C31" s="64">
        <v>45716.0</v>
      </c>
      <c r="D31" s="65"/>
      <c r="E31" s="65" t="s">
        <v>54</v>
      </c>
      <c r="F31" s="65"/>
      <c r="G31" s="65" t="s">
        <v>54</v>
      </c>
      <c r="H31" s="66">
        <f t="shared" ref="H31:M31" si="6">SUM(H18:H30)</f>
        <v>34393</v>
      </c>
      <c r="I31" s="66">
        <f t="shared" si="6"/>
        <v>14332</v>
      </c>
      <c r="J31" s="66">
        <f t="shared" si="6"/>
        <v>5084</v>
      </c>
      <c r="K31" s="66">
        <f t="shared" si="6"/>
        <v>5334</v>
      </c>
      <c r="L31" s="66">
        <f t="shared" si="6"/>
        <v>6891</v>
      </c>
      <c r="M31" s="66">
        <f t="shared" si="6"/>
        <v>17084</v>
      </c>
      <c r="N31" s="67"/>
      <c r="O31" s="67">
        <f t="shared" ref="O31:W31" si="7">SUM(O18:O30)</f>
        <v>2096862725857</v>
      </c>
      <c r="P31" s="67">
        <f t="shared" si="7"/>
        <v>191287915971</v>
      </c>
      <c r="Q31" s="67">
        <f t="shared" si="7"/>
        <v>1002955133037</v>
      </c>
      <c r="R31" s="67">
        <f t="shared" si="7"/>
        <v>41430683897</v>
      </c>
      <c r="S31" s="67">
        <f t="shared" si="7"/>
        <v>37125365307</v>
      </c>
      <c r="T31" s="67">
        <f t="shared" si="7"/>
        <v>1414874780</v>
      </c>
      <c r="U31" s="67">
        <f t="shared" si="7"/>
        <v>256</v>
      </c>
      <c r="V31" s="67">
        <f t="shared" si="7"/>
        <v>652</v>
      </c>
      <c r="W31" s="67">
        <f t="shared" si="7"/>
        <v>30582955191</v>
      </c>
      <c r="X31" s="68">
        <f t="shared" si="2"/>
        <v>0.1598791802</v>
      </c>
      <c r="Y31" s="66">
        <f t="shared" ref="Y31:AC31" si="8">SUM(Y18:Y30)</f>
        <v>59</v>
      </c>
      <c r="Z31" s="66">
        <f t="shared" si="8"/>
        <v>0</v>
      </c>
      <c r="AA31" s="66">
        <f t="shared" si="8"/>
        <v>0</v>
      </c>
      <c r="AB31" s="66">
        <f t="shared" si="8"/>
        <v>5</v>
      </c>
      <c r="AC31" s="66">
        <f t="shared" si="8"/>
        <v>0</v>
      </c>
      <c r="AD31" s="63"/>
    </row>
    <row r="32">
      <c r="A32" s="34" t="str">
        <f t="shared" si="1"/>
        <v>45747Consumo30 Dias</v>
      </c>
      <c r="B32" s="69" t="s">
        <v>49</v>
      </c>
      <c r="C32" s="70">
        <v>45747.0</v>
      </c>
      <c r="D32" s="71"/>
      <c r="E32" s="61" t="s">
        <v>34</v>
      </c>
      <c r="F32" s="61"/>
      <c r="G32" s="61" t="s">
        <v>35</v>
      </c>
      <c r="H32" s="19">
        <v>2.0</v>
      </c>
      <c r="I32" s="75">
        <v>2.0</v>
      </c>
      <c r="J32" s="19">
        <v>0.0</v>
      </c>
      <c r="K32" s="19">
        <v>2.0</v>
      </c>
      <c r="L32" s="19">
        <v>0.0</v>
      </c>
      <c r="M32" s="19">
        <v>0.0</v>
      </c>
      <c r="N32" s="76"/>
      <c r="O32" s="21">
        <v>2.13860308E8</v>
      </c>
      <c r="P32" s="74">
        <v>4031123.0</v>
      </c>
      <c r="Q32" s="21">
        <v>184.0</v>
      </c>
      <c r="R32" s="74">
        <v>3.0</v>
      </c>
      <c r="S32" s="21">
        <v>0.0</v>
      </c>
      <c r="T32" s="21">
        <v>2.13860308E8</v>
      </c>
      <c r="U32" s="21">
        <v>0.0</v>
      </c>
      <c r="V32" s="21">
        <v>0.0</v>
      </c>
      <c r="W32" s="74">
        <v>3031116.0</v>
      </c>
      <c r="X32" s="48">
        <f t="shared" si="2"/>
        <v>0.7519284328</v>
      </c>
      <c r="Y32" s="19"/>
      <c r="Z32" s="19"/>
      <c r="AA32" s="19"/>
      <c r="AB32" s="19"/>
      <c r="AC32" s="19"/>
      <c r="AD32" s="63"/>
    </row>
    <row r="33">
      <c r="A33" s="34" t="str">
        <f t="shared" si="1"/>
        <v>45747Consumo60  Dias</v>
      </c>
      <c r="B33" s="69" t="s">
        <v>49</v>
      </c>
      <c r="C33" s="70">
        <v>45747.0</v>
      </c>
      <c r="D33" s="71"/>
      <c r="E33" s="61" t="s">
        <v>34</v>
      </c>
      <c r="F33" s="61"/>
      <c r="G33" s="61" t="s">
        <v>36</v>
      </c>
      <c r="H33" s="19">
        <v>458.0</v>
      </c>
      <c r="I33" s="75">
        <v>197.0</v>
      </c>
      <c r="J33" s="19">
        <v>104.0</v>
      </c>
      <c r="K33" s="19">
        <v>93.0</v>
      </c>
      <c r="L33" s="19">
        <v>104.0</v>
      </c>
      <c r="M33" s="19">
        <v>157.0</v>
      </c>
      <c r="N33" s="76"/>
      <c r="O33" s="21">
        <v>2.1444674867E10</v>
      </c>
      <c r="P33" s="74">
        <v>1.693812958E9</v>
      </c>
      <c r="Q33" s="21">
        <v>10635.0</v>
      </c>
      <c r="R33" s="74">
        <v>467.0</v>
      </c>
      <c r="S33" s="21">
        <v>5.356370659E9</v>
      </c>
      <c r="T33" s="21">
        <v>3.834868332E9</v>
      </c>
      <c r="U33" s="21">
        <v>5.995108789E9</v>
      </c>
      <c r="V33" s="21">
        <v>6.258327087E9</v>
      </c>
      <c r="W33" s="74">
        <v>4.27442492E8</v>
      </c>
      <c r="X33" s="48">
        <f t="shared" si="2"/>
        <v>0.2523551907</v>
      </c>
      <c r="Y33" s="19">
        <v>1.0</v>
      </c>
      <c r="Z33" s="19"/>
      <c r="AA33" s="19"/>
      <c r="AB33" s="19"/>
      <c r="AC33" s="19"/>
      <c r="AD33" s="63"/>
    </row>
    <row r="34">
      <c r="A34" s="34" t="str">
        <f t="shared" si="1"/>
        <v>45747Consumo90  Dias</v>
      </c>
      <c r="B34" s="69" t="s">
        <v>49</v>
      </c>
      <c r="C34" s="70">
        <v>45747.0</v>
      </c>
      <c r="D34" s="71"/>
      <c r="E34" s="61" t="s">
        <v>34</v>
      </c>
      <c r="F34" s="61"/>
      <c r="G34" s="61" t="s">
        <v>37</v>
      </c>
      <c r="H34" s="19">
        <v>908.0</v>
      </c>
      <c r="I34" s="75">
        <v>263.0</v>
      </c>
      <c r="J34" s="19">
        <v>106.0</v>
      </c>
      <c r="K34" s="19">
        <v>47.0</v>
      </c>
      <c r="L34" s="19">
        <v>275.0</v>
      </c>
      <c r="M34" s="19">
        <v>480.0</v>
      </c>
      <c r="N34" s="76"/>
      <c r="O34" s="21">
        <v>4.7042543599E10</v>
      </c>
      <c r="P34" s="74">
        <v>5.99464574E9</v>
      </c>
      <c r="Q34" s="21">
        <v>8760.0</v>
      </c>
      <c r="R34" s="74">
        <v>1026.0</v>
      </c>
      <c r="S34" s="21">
        <v>6.09285304E9</v>
      </c>
      <c r="T34" s="21">
        <v>2.778335561E9</v>
      </c>
      <c r="U34" s="21">
        <v>1.5479531092E10</v>
      </c>
      <c r="V34" s="21">
        <v>2.2691823906E10</v>
      </c>
      <c r="W34" s="74">
        <v>9.3964312E8</v>
      </c>
      <c r="X34" s="48">
        <f t="shared" si="2"/>
        <v>0.1567470641</v>
      </c>
      <c r="Y34" s="19">
        <v>2.0</v>
      </c>
      <c r="Z34" s="19"/>
      <c r="AA34" s="19"/>
      <c r="AB34" s="19"/>
      <c r="AC34" s="19"/>
      <c r="AD34" s="63"/>
    </row>
    <row r="35">
      <c r="A35" s="34" t="str">
        <f t="shared" si="1"/>
        <v>45747Consumo120  Días</v>
      </c>
      <c r="B35" s="69" t="s">
        <v>49</v>
      </c>
      <c r="C35" s="70">
        <v>45747.0</v>
      </c>
      <c r="D35" s="71"/>
      <c r="E35" s="61" t="s">
        <v>34</v>
      </c>
      <c r="F35" s="61"/>
      <c r="G35" s="61" t="s">
        <v>50</v>
      </c>
      <c r="H35" s="19">
        <v>1473.0</v>
      </c>
      <c r="I35" s="75">
        <v>249.0</v>
      </c>
      <c r="J35" s="19">
        <v>67.0</v>
      </c>
      <c r="K35" s="19">
        <v>20.0</v>
      </c>
      <c r="L35" s="19">
        <v>447.0</v>
      </c>
      <c r="M35" s="19">
        <v>939.0</v>
      </c>
      <c r="N35" s="76"/>
      <c r="O35" s="21">
        <v>6.5876995627E10</v>
      </c>
      <c r="P35" s="74">
        <v>1.1350267338E10</v>
      </c>
      <c r="Q35" s="21">
        <v>6446.0</v>
      </c>
      <c r="R35" s="74">
        <v>806.0</v>
      </c>
      <c r="S35" s="21">
        <v>3.173603721E9</v>
      </c>
      <c r="T35" s="21">
        <v>1.466434998E9</v>
      </c>
      <c r="U35" s="21">
        <v>2.2577031949E10</v>
      </c>
      <c r="V35" s="21">
        <v>3.8659924959E10</v>
      </c>
      <c r="W35" s="74">
        <v>7.17531624E8</v>
      </c>
      <c r="X35" s="48">
        <f t="shared" si="2"/>
        <v>0.06321715627</v>
      </c>
      <c r="Y35" s="19">
        <v>2.0</v>
      </c>
      <c r="Z35" s="19"/>
      <c r="AA35" s="19"/>
      <c r="AB35" s="19"/>
      <c r="AC35" s="19"/>
      <c r="AD35" s="63"/>
    </row>
    <row r="36">
      <c r="A36" s="34" t="str">
        <f t="shared" si="1"/>
        <v>45747Consumo180 Dias</v>
      </c>
      <c r="B36" s="69" t="s">
        <v>49</v>
      </c>
      <c r="C36" s="70">
        <v>45747.0</v>
      </c>
      <c r="D36" s="71"/>
      <c r="E36" s="61" t="s">
        <v>34</v>
      </c>
      <c r="F36" s="61"/>
      <c r="G36" s="61" t="s">
        <v>51</v>
      </c>
      <c r="H36" s="19">
        <v>2966.0</v>
      </c>
      <c r="I36" s="75">
        <v>307.0</v>
      </c>
      <c r="J36" s="19">
        <v>79.0</v>
      </c>
      <c r="K36" s="19">
        <v>12.0</v>
      </c>
      <c r="L36" s="19">
        <v>771.0</v>
      </c>
      <c r="M36" s="19">
        <v>2104.0</v>
      </c>
      <c r="N36" s="76"/>
      <c r="O36" s="21">
        <v>1.38435505823E11</v>
      </c>
      <c r="P36" s="74">
        <v>3.0589761532E10</v>
      </c>
      <c r="Q36" s="21">
        <v>3.23369776E8</v>
      </c>
      <c r="R36" s="74">
        <v>1.04759757E8</v>
      </c>
      <c r="S36" s="21">
        <v>4.147228506E9</v>
      </c>
      <c r="T36" s="21">
        <v>6.18502901E8</v>
      </c>
      <c r="U36" s="21">
        <v>4.2523884973E10</v>
      </c>
      <c r="V36" s="21">
        <v>8.6383204414E10</v>
      </c>
      <c r="W36" s="74">
        <v>9.01601252E8</v>
      </c>
      <c r="X36" s="48">
        <f t="shared" si="2"/>
        <v>0.02947395491</v>
      </c>
      <c r="Y36" s="19">
        <v>5.0</v>
      </c>
      <c r="Z36" s="19"/>
      <c r="AA36" s="19"/>
      <c r="AB36" s="19">
        <v>1.0</v>
      </c>
      <c r="AC36" s="19"/>
      <c r="AD36" s="63"/>
    </row>
    <row r="37">
      <c r="A37" s="34" t="str">
        <f t="shared" si="1"/>
        <v>45747Consumo&gt; 360 Días</v>
      </c>
      <c r="B37" s="69" t="s">
        <v>49</v>
      </c>
      <c r="C37" s="70">
        <v>45747.0</v>
      </c>
      <c r="D37" s="71"/>
      <c r="E37" s="61" t="s">
        <v>34</v>
      </c>
      <c r="F37" s="61"/>
      <c r="G37" s="61" t="s">
        <v>52</v>
      </c>
      <c r="H37" s="19">
        <v>55.0</v>
      </c>
      <c r="I37" s="75">
        <v>4.0</v>
      </c>
      <c r="J37" s="19">
        <v>1.0</v>
      </c>
      <c r="K37" s="19">
        <v>0.0</v>
      </c>
      <c r="L37" s="19">
        <v>15.0</v>
      </c>
      <c r="M37" s="19">
        <v>39.0</v>
      </c>
      <c r="N37" s="76"/>
      <c r="O37" s="21">
        <v>5.425990665E9</v>
      </c>
      <c r="P37" s="74">
        <v>1.901819601E9</v>
      </c>
      <c r="Q37" s="21">
        <v>2.77744651E8</v>
      </c>
      <c r="R37" s="74" t="s">
        <v>55</v>
      </c>
      <c r="S37" s="21">
        <v>1.1262504E7</v>
      </c>
      <c r="T37" s="21">
        <v>0.0</v>
      </c>
      <c r="U37" s="21">
        <v>1.33102041E8</v>
      </c>
      <c r="V37" s="21">
        <v>1.123789716E9</v>
      </c>
      <c r="W37" s="74">
        <v>1.2832504E7</v>
      </c>
      <c r="X37" s="48">
        <f t="shared" si="2"/>
        <v>0.006747487508</v>
      </c>
      <c r="Y37" s="19"/>
      <c r="Z37" s="19"/>
      <c r="AA37" s="19"/>
      <c r="AB37" s="19"/>
      <c r="AC37" s="19"/>
      <c r="AD37" s="63"/>
    </row>
    <row r="38">
      <c r="A38" s="34" t="str">
        <f t="shared" si="1"/>
        <v>45747Hipotecario30 Dias</v>
      </c>
      <c r="B38" s="69" t="s">
        <v>49</v>
      </c>
      <c r="C38" s="70">
        <v>45747.0</v>
      </c>
      <c r="D38" s="71"/>
      <c r="E38" s="61" t="s">
        <v>38</v>
      </c>
      <c r="F38" s="61"/>
      <c r="G38" s="61" t="s">
        <v>35</v>
      </c>
      <c r="H38" s="19">
        <v>520.0</v>
      </c>
      <c r="I38" s="75">
        <v>334.0</v>
      </c>
      <c r="J38" s="19">
        <v>71.0</v>
      </c>
      <c r="K38" s="19">
        <v>365.0</v>
      </c>
      <c r="L38" s="19">
        <v>4.0</v>
      </c>
      <c r="M38" s="19">
        <v>75.0</v>
      </c>
      <c r="N38" s="76"/>
      <c r="O38" s="21">
        <v>4.9148282033E10</v>
      </c>
      <c r="P38" s="74">
        <v>1.340013609E9</v>
      </c>
      <c r="Q38" s="21">
        <v>1.4730916E9</v>
      </c>
      <c r="R38" s="74">
        <v>9.055849E7</v>
      </c>
      <c r="S38" s="21">
        <v>6.408130534E9</v>
      </c>
      <c r="T38" s="21">
        <v>3.431807384E10</v>
      </c>
      <c r="U38" s="21">
        <v>2.66897564E8</v>
      </c>
      <c r="V38" s="21">
        <v>6.485985052E9</v>
      </c>
      <c r="W38" s="74">
        <v>9.1506066E8</v>
      </c>
      <c r="X38" s="48">
        <f t="shared" si="2"/>
        <v>0.6828741543</v>
      </c>
      <c r="Y38" s="19">
        <v>1.0</v>
      </c>
      <c r="Z38" s="19"/>
      <c r="AA38" s="19"/>
      <c r="AB38" s="19"/>
      <c r="AC38" s="19"/>
      <c r="AD38" s="63"/>
    </row>
    <row r="39">
      <c r="A39" s="34" t="str">
        <f t="shared" si="1"/>
        <v>45747Hipotecario60  Dias</v>
      </c>
      <c r="B39" s="69" t="s">
        <v>49</v>
      </c>
      <c r="C39" s="70">
        <v>45747.0</v>
      </c>
      <c r="D39" s="71"/>
      <c r="E39" s="61" t="s">
        <v>38</v>
      </c>
      <c r="F39" s="61"/>
      <c r="G39" s="61" t="s">
        <v>36</v>
      </c>
      <c r="H39" s="19">
        <v>5933.0</v>
      </c>
      <c r="I39" s="75">
        <v>3748.0</v>
      </c>
      <c r="J39" s="19">
        <v>2114.0</v>
      </c>
      <c r="K39" s="19">
        <v>1924.0</v>
      </c>
      <c r="L39" s="19">
        <v>843.0</v>
      </c>
      <c r="M39" s="19">
        <v>1053.0</v>
      </c>
      <c r="N39" s="76"/>
      <c r="O39" s="21">
        <v>6.36401504431E11</v>
      </c>
      <c r="P39" s="74">
        <v>2.6081632287E10</v>
      </c>
      <c r="Q39" s="21">
        <v>9.43549247E8</v>
      </c>
      <c r="R39" s="74">
        <v>8687582.0</v>
      </c>
      <c r="S39" s="21">
        <v>2.46223513012E11</v>
      </c>
      <c r="T39" s="21">
        <v>1.88262635539E11</v>
      </c>
      <c r="U39" s="21">
        <v>1.02961201463E11</v>
      </c>
      <c r="V39" s="21">
        <v>9.7740226081E10</v>
      </c>
      <c r="W39" s="74">
        <v>1.0513462408E10</v>
      </c>
      <c r="X39" s="48">
        <f t="shared" si="2"/>
        <v>0.4030983296</v>
      </c>
      <c r="Y39" s="19">
        <v>11.0</v>
      </c>
      <c r="Z39" s="19"/>
      <c r="AA39" s="19"/>
      <c r="AB39" s="19">
        <v>1.0</v>
      </c>
      <c r="AC39" s="19"/>
      <c r="AD39" s="63"/>
    </row>
    <row r="40">
      <c r="A40" s="34" t="str">
        <f t="shared" si="1"/>
        <v>45747Hipotecario90  Dias</v>
      </c>
      <c r="B40" s="69" t="s">
        <v>49</v>
      </c>
      <c r="C40" s="70">
        <v>45747.0</v>
      </c>
      <c r="D40" s="71"/>
      <c r="E40" s="61" t="s">
        <v>38</v>
      </c>
      <c r="F40" s="61"/>
      <c r="G40" s="61" t="s">
        <v>37</v>
      </c>
      <c r="H40" s="19">
        <v>2882.0</v>
      </c>
      <c r="I40" s="75">
        <v>1615.0</v>
      </c>
      <c r="J40" s="19">
        <v>831.0</v>
      </c>
      <c r="K40" s="19">
        <v>850.0</v>
      </c>
      <c r="L40" s="19">
        <v>487.0</v>
      </c>
      <c r="M40" s="19">
        <v>716.0</v>
      </c>
      <c r="N40" s="76"/>
      <c r="O40" s="21">
        <v>2.91377306627E11</v>
      </c>
      <c r="P40" s="74">
        <v>1.5954214686E10</v>
      </c>
      <c r="Q40" s="21">
        <v>5.31851767E8</v>
      </c>
      <c r="R40" s="74">
        <v>1.761136E7</v>
      </c>
      <c r="S40" s="21">
        <v>9.6246891472E10</v>
      </c>
      <c r="T40" s="21">
        <v>7.6697327974E10</v>
      </c>
      <c r="U40" s="21">
        <v>5.3002759921E10</v>
      </c>
      <c r="V40" s="21">
        <v>6.4592185182E10</v>
      </c>
      <c r="W40" s="74">
        <v>4.368494151E9</v>
      </c>
      <c r="X40" s="48">
        <f t="shared" si="2"/>
        <v>0.2738144269</v>
      </c>
      <c r="Y40" s="19">
        <v>12.0</v>
      </c>
      <c r="Z40" s="19"/>
      <c r="AA40" s="19"/>
      <c r="AB40" s="19">
        <v>1.0</v>
      </c>
      <c r="AC40" s="19"/>
      <c r="AD40" s="63"/>
    </row>
    <row r="41">
      <c r="A41" s="34" t="str">
        <f t="shared" si="1"/>
        <v>45747Hipotecario120  Días</v>
      </c>
      <c r="B41" s="69" t="s">
        <v>49</v>
      </c>
      <c r="C41" s="70">
        <v>45747.0</v>
      </c>
      <c r="D41" s="71"/>
      <c r="E41" s="61" t="s">
        <v>38</v>
      </c>
      <c r="F41" s="61"/>
      <c r="G41" s="61" t="s">
        <v>50</v>
      </c>
      <c r="H41" s="19">
        <v>1676.0</v>
      </c>
      <c r="I41" s="75">
        <v>790.0</v>
      </c>
      <c r="J41" s="19">
        <v>348.0</v>
      </c>
      <c r="K41" s="19">
        <v>421.0</v>
      </c>
      <c r="L41" s="19">
        <v>325.0</v>
      </c>
      <c r="M41" s="19">
        <v>584.0</v>
      </c>
      <c r="N41" s="76"/>
      <c r="O41" s="21">
        <v>1.77581867209E11</v>
      </c>
      <c r="P41" s="74">
        <v>1.2414402938E10</v>
      </c>
      <c r="Q41" s="21">
        <v>8.87380576E8</v>
      </c>
      <c r="R41" s="74">
        <v>5.5278579E7</v>
      </c>
      <c r="S41" s="21">
        <v>4.2914696919E10</v>
      </c>
      <c r="T41" s="21">
        <v>4.0658248285E10</v>
      </c>
      <c r="U41" s="21">
        <v>4.1769933654E10</v>
      </c>
      <c r="V41" s="21">
        <v>5.0637634721E10</v>
      </c>
      <c r="W41" s="74">
        <v>2.412646081E9</v>
      </c>
      <c r="X41" s="48">
        <f t="shared" si="2"/>
        <v>0.1943424982</v>
      </c>
      <c r="Y41" s="19">
        <v>8.0</v>
      </c>
      <c r="Z41" s="19"/>
      <c r="AA41" s="19"/>
      <c r="AB41" s="19"/>
      <c r="AC41" s="19"/>
      <c r="AD41" s="63"/>
    </row>
    <row r="42">
      <c r="A42" s="34" t="str">
        <f t="shared" si="1"/>
        <v>45747Hipotecario180 Dias</v>
      </c>
      <c r="B42" s="69" t="s">
        <v>49</v>
      </c>
      <c r="C42" s="70">
        <v>45747.0</v>
      </c>
      <c r="D42" s="71"/>
      <c r="E42" s="61" t="s">
        <v>38</v>
      </c>
      <c r="F42" s="61"/>
      <c r="G42" s="61" t="s">
        <v>51</v>
      </c>
      <c r="H42" s="19">
        <v>3153.0</v>
      </c>
      <c r="I42" s="75">
        <v>1100.0</v>
      </c>
      <c r="J42" s="19">
        <v>173.0</v>
      </c>
      <c r="K42" s="19">
        <v>58.0</v>
      </c>
      <c r="L42" s="19">
        <v>990.0</v>
      </c>
      <c r="M42" s="19">
        <v>1932.0</v>
      </c>
      <c r="N42" s="76"/>
      <c r="O42" s="21">
        <v>3.03488132063E11</v>
      </c>
      <c r="P42" s="74">
        <v>3.1044113072E10</v>
      </c>
      <c r="Q42" s="21">
        <v>6.320298089E9</v>
      </c>
      <c r="R42" s="74">
        <v>1.196705319E9</v>
      </c>
      <c r="S42" s="21">
        <v>1.4897552089E10</v>
      </c>
      <c r="T42" s="21">
        <v>3.997927848E9</v>
      </c>
      <c r="U42" s="21">
        <v>8.6174859621E10</v>
      </c>
      <c r="V42" s="21">
        <v>1.42506499868E11</v>
      </c>
      <c r="W42" s="74">
        <v>3.693205957E9</v>
      </c>
      <c r="X42" s="48">
        <f t="shared" si="2"/>
        <v>0.1189663866</v>
      </c>
      <c r="Y42" s="19">
        <v>4.0</v>
      </c>
      <c r="Z42" s="19"/>
      <c r="AA42" s="19"/>
      <c r="AB42" s="19"/>
      <c r="AC42" s="19"/>
      <c r="AD42" s="63"/>
    </row>
    <row r="43">
      <c r="A43" s="34" t="str">
        <f t="shared" si="1"/>
        <v>45747Hipotecario&gt; 360 Días</v>
      </c>
      <c r="B43" s="69" t="s">
        <v>49</v>
      </c>
      <c r="C43" s="70">
        <v>45747.0</v>
      </c>
      <c r="D43" s="71"/>
      <c r="E43" s="61" t="s">
        <v>38</v>
      </c>
      <c r="F43" s="61"/>
      <c r="G43" s="61" t="s">
        <v>52</v>
      </c>
      <c r="H43" s="19">
        <v>720.0</v>
      </c>
      <c r="I43" s="75">
        <v>102.0</v>
      </c>
      <c r="J43" s="19">
        <v>21.0</v>
      </c>
      <c r="K43" s="19">
        <v>4.0</v>
      </c>
      <c r="L43" s="19">
        <v>215.0</v>
      </c>
      <c r="M43" s="19">
        <v>480.0</v>
      </c>
      <c r="N43" s="76"/>
      <c r="O43" s="21">
        <v>6.462864007E10</v>
      </c>
      <c r="P43" s="74">
        <v>1.85985774E10</v>
      </c>
      <c r="Q43" s="21">
        <v>6.142796794E9</v>
      </c>
      <c r="R43" s="74">
        <v>8.20172548E8</v>
      </c>
      <c r="S43" s="21">
        <v>5.0156359E8</v>
      </c>
      <c r="T43" s="21">
        <v>7.2033915E7</v>
      </c>
      <c r="U43" s="21">
        <v>2.301127827E9</v>
      </c>
      <c r="V43" s="21">
        <v>6.867896346E9</v>
      </c>
      <c r="W43" s="74">
        <v>8.20104931E8</v>
      </c>
      <c r="X43" s="48">
        <f t="shared" si="2"/>
        <v>0.04409503552</v>
      </c>
      <c r="Y43" s="19">
        <v>4.0</v>
      </c>
      <c r="Z43" s="19"/>
      <c r="AA43" s="19"/>
      <c r="AB43" s="19">
        <v>1.0</v>
      </c>
      <c r="AC43" s="19"/>
      <c r="AD43" s="63"/>
    </row>
    <row r="44">
      <c r="A44" s="78" t="str">
        <f t="shared" si="1"/>
        <v>45747LibranzaLibranza</v>
      </c>
      <c r="B44" s="79" t="s">
        <v>49</v>
      </c>
      <c r="C44" s="80">
        <v>45747.0</v>
      </c>
      <c r="D44" s="81"/>
      <c r="E44" s="61" t="s">
        <v>53</v>
      </c>
      <c r="F44" s="61"/>
      <c r="G44" s="61" t="s">
        <v>53</v>
      </c>
      <c r="H44" s="19">
        <v>4227.0</v>
      </c>
      <c r="I44" s="75">
        <v>2719.0</v>
      </c>
      <c r="J44" s="19">
        <v>738.0</v>
      </c>
      <c r="K44" s="19">
        <v>1124.0</v>
      </c>
      <c r="L44" s="19">
        <v>615.0</v>
      </c>
      <c r="M44" s="19">
        <v>1750.0</v>
      </c>
      <c r="N44" s="76"/>
      <c r="O44" s="21">
        <v>2.04203603534E11</v>
      </c>
      <c r="P44" s="74">
        <v>1.4705923214E10</v>
      </c>
      <c r="Q44" s="21">
        <v>3.31734414E8</v>
      </c>
      <c r="R44" s="74">
        <v>7.4719163E7</v>
      </c>
      <c r="S44" s="21">
        <v>4.6145239019E10</v>
      </c>
      <c r="T44" s="21">
        <v>4.291819599E10</v>
      </c>
      <c r="U44" s="21">
        <v>4.0340708011E10</v>
      </c>
      <c r="V44" s="21">
        <v>7.1217565726E10</v>
      </c>
      <c r="W44" s="74">
        <v>4.389513441E9</v>
      </c>
      <c r="X44" s="48">
        <f t="shared" si="2"/>
        <v>0.2984860846</v>
      </c>
      <c r="Y44" s="19">
        <v>6.0</v>
      </c>
      <c r="Z44" s="19"/>
      <c r="AA44" s="19"/>
      <c r="AB44" s="19"/>
      <c r="AC44" s="19"/>
      <c r="AD44" s="63"/>
    </row>
    <row r="45">
      <c r="A45" s="25" t="str">
        <f t="shared" si="1"/>
        <v>45747Total IntermediaTotal Intermedia</v>
      </c>
      <c r="B45" s="12" t="s">
        <v>49</v>
      </c>
      <c r="C45" s="64">
        <v>45747.0</v>
      </c>
      <c r="D45" s="65"/>
      <c r="E45" s="65" t="s">
        <v>54</v>
      </c>
      <c r="F45" s="65"/>
      <c r="G45" s="65" t="s">
        <v>54</v>
      </c>
      <c r="H45" s="66">
        <f t="shared" ref="H45:M45" si="9">SUM(H32:H44)</f>
        <v>24973</v>
      </c>
      <c r="I45" s="66">
        <f t="shared" si="9"/>
        <v>11430</v>
      </c>
      <c r="J45" s="66">
        <f t="shared" si="9"/>
        <v>4653</v>
      </c>
      <c r="K45" s="66">
        <f t="shared" si="9"/>
        <v>4920</v>
      </c>
      <c r="L45" s="66">
        <f t="shared" si="9"/>
        <v>5091</v>
      </c>
      <c r="M45" s="66">
        <f t="shared" si="9"/>
        <v>10309</v>
      </c>
      <c r="N45" s="67"/>
      <c r="O45" s="67">
        <f t="shared" ref="O45:W45" si="10">SUM(O32:O44)</f>
        <v>2005268906856</v>
      </c>
      <c r="P45" s="67">
        <f t="shared" si="10"/>
        <v>171673215498</v>
      </c>
      <c r="Q45" s="67">
        <f t="shared" si="10"/>
        <v>17231842939</v>
      </c>
      <c r="R45" s="67">
        <f t="shared" si="10"/>
        <v>2368495100</v>
      </c>
      <c r="S45" s="67">
        <f t="shared" si="10"/>
        <v>472118905065</v>
      </c>
      <c r="T45" s="67">
        <f t="shared" si="10"/>
        <v>395836445491</v>
      </c>
      <c r="U45" s="67">
        <f t="shared" si="10"/>
        <v>413526146905</v>
      </c>
      <c r="V45" s="67">
        <f t="shared" si="10"/>
        <v>595165063058</v>
      </c>
      <c r="W45" s="67">
        <f t="shared" si="10"/>
        <v>30114569737</v>
      </c>
      <c r="X45" s="68">
        <f t="shared" si="2"/>
        <v>0.1754179861</v>
      </c>
      <c r="Y45" s="66">
        <f t="shared" ref="Y45:AC45" si="11">SUM(Y32:Y44)</f>
        <v>56</v>
      </c>
      <c r="Z45" s="66">
        <f t="shared" si="11"/>
        <v>0</v>
      </c>
      <c r="AA45" s="66">
        <f t="shared" si="11"/>
        <v>0</v>
      </c>
      <c r="AB45" s="66">
        <f t="shared" si="11"/>
        <v>4</v>
      </c>
      <c r="AC45" s="66">
        <f t="shared" si="11"/>
        <v>0</v>
      </c>
      <c r="AD45" s="63"/>
    </row>
    <row r="46">
      <c r="A46" s="34" t="str">
        <f t="shared" si="1"/>
        <v>45777Consumo30 Dias</v>
      </c>
      <c r="B46" s="69" t="s">
        <v>49</v>
      </c>
      <c r="C46" s="70">
        <v>45777.0</v>
      </c>
      <c r="D46" s="71"/>
      <c r="E46" s="61" t="s">
        <v>34</v>
      </c>
      <c r="F46" s="61"/>
      <c r="G46" s="61" t="s">
        <v>35</v>
      </c>
      <c r="H46" s="82">
        <v>274.0</v>
      </c>
      <c r="I46" s="83">
        <v>144.0</v>
      </c>
      <c r="J46" s="82">
        <v>20.0</v>
      </c>
      <c r="K46" s="82">
        <v>16.0</v>
      </c>
      <c r="L46" s="82">
        <v>88.0</v>
      </c>
      <c r="M46" s="82">
        <v>149.0</v>
      </c>
      <c r="N46" s="84"/>
      <c r="O46" s="85">
        <v>6.361270744E9</v>
      </c>
      <c r="P46" s="85">
        <v>2.79945331E8</v>
      </c>
      <c r="Q46" s="85">
        <v>9.65576134E8</v>
      </c>
      <c r="R46" s="85">
        <v>2.54079977E8</v>
      </c>
      <c r="S46" s="85">
        <v>5.16746367E8</v>
      </c>
      <c r="T46" s="85">
        <v>9.05677892E8</v>
      </c>
      <c r="U46" s="85">
        <v>1.966149002E9</v>
      </c>
      <c r="V46" s="85">
        <v>2.890419305E9</v>
      </c>
      <c r="W46" s="85">
        <v>1.0605929E8</v>
      </c>
      <c r="X46" s="86">
        <f t="shared" si="2"/>
        <v>0.3788571491</v>
      </c>
      <c r="Y46" s="19"/>
      <c r="Z46" s="19"/>
      <c r="AA46" s="19"/>
      <c r="AB46" s="19"/>
      <c r="AC46" s="87"/>
      <c r="AD46" s="63"/>
    </row>
    <row r="47">
      <c r="A47" s="34" t="str">
        <f t="shared" si="1"/>
        <v>45777Consumo60  Dias</v>
      </c>
      <c r="B47" s="69" t="s">
        <v>49</v>
      </c>
      <c r="C47" s="70">
        <v>45777.0</v>
      </c>
      <c r="D47" s="71"/>
      <c r="E47" s="61" t="s">
        <v>34</v>
      </c>
      <c r="F47" s="61"/>
      <c r="G47" s="61" t="s">
        <v>36</v>
      </c>
      <c r="H47" s="82">
        <v>83.0</v>
      </c>
      <c r="I47" s="83">
        <v>34.0</v>
      </c>
      <c r="J47" s="82">
        <v>3.0</v>
      </c>
      <c r="K47" s="82">
        <v>6.0</v>
      </c>
      <c r="L47" s="82">
        <v>19.0</v>
      </c>
      <c r="M47" s="82">
        <v>54.0</v>
      </c>
      <c r="N47" s="84"/>
      <c r="O47" s="85">
        <v>3.89742827E9</v>
      </c>
      <c r="P47" s="85">
        <v>5.09093902E8</v>
      </c>
      <c r="Q47" s="85">
        <v>5.08876319E8</v>
      </c>
      <c r="R47" s="85">
        <v>1.10429012E8</v>
      </c>
      <c r="S47" s="85">
        <v>3.11692839E8</v>
      </c>
      <c r="T47" s="85">
        <v>4.45726563E8</v>
      </c>
      <c r="U47" s="85">
        <v>1.061313938E9</v>
      </c>
      <c r="V47" s="85">
        <v>2.030644688E9</v>
      </c>
      <c r="W47" s="85">
        <v>1.06401918E8</v>
      </c>
      <c r="X47" s="86">
        <f t="shared" si="2"/>
        <v>0.2090025388</v>
      </c>
      <c r="Y47" s="19">
        <v>1.0</v>
      </c>
      <c r="Z47" s="19"/>
      <c r="AA47" s="19"/>
      <c r="AB47" s="19"/>
      <c r="AC47" s="87"/>
      <c r="AD47" s="63"/>
    </row>
    <row r="48">
      <c r="A48" s="34" t="str">
        <f t="shared" si="1"/>
        <v>45777Consumo90  Dias</v>
      </c>
      <c r="B48" s="69" t="s">
        <v>49</v>
      </c>
      <c r="C48" s="70">
        <v>45777.0</v>
      </c>
      <c r="D48" s="71"/>
      <c r="E48" s="61" t="s">
        <v>34</v>
      </c>
      <c r="F48" s="61"/>
      <c r="G48" s="61" t="s">
        <v>37</v>
      </c>
      <c r="H48" s="82">
        <v>675.0</v>
      </c>
      <c r="I48" s="83">
        <v>272.0</v>
      </c>
      <c r="J48" s="82">
        <v>85.0</v>
      </c>
      <c r="K48" s="82">
        <v>33.0</v>
      </c>
      <c r="L48" s="82">
        <v>235.0</v>
      </c>
      <c r="M48" s="82">
        <v>322.0</v>
      </c>
      <c r="N48" s="84"/>
      <c r="O48" s="85">
        <v>3.314254592E10</v>
      </c>
      <c r="P48" s="85">
        <v>4.302833796E9</v>
      </c>
      <c r="Q48" s="85">
        <v>5.063083811E9</v>
      </c>
      <c r="R48" s="85">
        <v>6.72798638E8</v>
      </c>
      <c r="S48" s="85">
        <v>5.858262311E9</v>
      </c>
      <c r="T48" s="85">
        <v>2.230025368E9</v>
      </c>
      <c r="U48" s="85">
        <v>1.1854844455E10</v>
      </c>
      <c r="V48" s="85">
        <v>1.3199413786E10</v>
      </c>
      <c r="W48" s="85">
        <v>6.33712518E8</v>
      </c>
      <c r="X48" s="86">
        <f t="shared" si="2"/>
        <v>0.1472779447</v>
      </c>
      <c r="Y48" s="19">
        <v>2.0</v>
      </c>
      <c r="Z48" s="19"/>
      <c r="AA48" s="19"/>
      <c r="AB48" s="19"/>
      <c r="AC48" s="87"/>
      <c r="AD48" s="63"/>
    </row>
    <row r="49">
      <c r="A49" s="34" t="str">
        <f t="shared" si="1"/>
        <v>45777Consumo120  Días</v>
      </c>
      <c r="B49" s="69" t="s">
        <v>49</v>
      </c>
      <c r="C49" s="70">
        <v>45777.0</v>
      </c>
      <c r="D49" s="71"/>
      <c r="E49" s="61" t="s">
        <v>34</v>
      </c>
      <c r="F49" s="61"/>
      <c r="G49" s="61" t="s">
        <v>50</v>
      </c>
      <c r="H49" s="82">
        <v>1894.0</v>
      </c>
      <c r="I49" s="83">
        <v>404.0</v>
      </c>
      <c r="J49" s="82">
        <v>76.0</v>
      </c>
      <c r="K49" s="82">
        <v>15.0</v>
      </c>
      <c r="L49" s="82">
        <v>620.0</v>
      </c>
      <c r="M49" s="82">
        <v>1183.0</v>
      </c>
      <c r="N49" s="84"/>
      <c r="O49" s="85">
        <v>9.0816200596E10</v>
      </c>
      <c r="P49" s="85">
        <v>1.8205599785E10</v>
      </c>
      <c r="Q49" s="85">
        <v>5.047337525E9</v>
      </c>
      <c r="R49" s="85">
        <v>1.514147143E9</v>
      </c>
      <c r="S49" s="85">
        <v>4.735568727E9</v>
      </c>
      <c r="T49" s="85">
        <v>9.70238969E8</v>
      </c>
      <c r="U49" s="85">
        <v>3.1527675966E10</v>
      </c>
      <c r="V49" s="85">
        <v>5.3582716934E10</v>
      </c>
      <c r="W49" s="85">
        <v>1.145275059E9</v>
      </c>
      <c r="X49" s="86">
        <f t="shared" si="2"/>
        <v>0.06290784553</v>
      </c>
      <c r="Y49" s="19">
        <v>2.0</v>
      </c>
      <c r="Z49" s="19"/>
      <c r="AA49" s="19"/>
      <c r="AB49" s="19">
        <v>1.0</v>
      </c>
      <c r="AC49" s="87"/>
      <c r="AD49" s="63"/>
    </row>
    <row r="50">
      <c r="A50" s="34" t="str">
        <f t="shared" si="1"/>
        <v>45777Consumo180 Dias</v>
      </c>
      <c r="B50" s="69" t="s">
        <v>49</v>
      </c>
      <c r="C50" s="70">
        <v>45777.0</v>
      </c>
      <c r="D50" s="71"/>
      <c r="E50" s="61" t="s">
        <v>34</v>
      </c>
      <c r="F50" s="61"/>
      <c r="G50" s="61" t="s">
        <v>51</v>
      </c>
      <c r="H50" s="82">
        <v>1314.0</v>
      </c>
      <c r="I50" s="83">
        <v>159.0</v>
      </c>
      <c r="J50" s="82">
        <v>24.0</v>
      </c>
      <c r="K50" s="82">
        <v>10.0</v>
      </c>
      <c r="L50" s="82">
        <v>365.0</v>
      </c>
      <c r="M50" s="82">
        <v>891.0</v>
      </c>
      <c r="N50" s="84"/>
      <c r="O50" s="85">
        <v>6.5353543415E10</v>
      </c>
      <c r="P50" s="85">
        <v>1.5515495401E10</v>
      </c>
      <c r="Q50" s="85">
        <v>2.468998221E9</v>
      </c>
      <c r="R50" s="85">
        <v>6.29744201E8</v>
      </c>
      <c r="S50" s="85">
        <v>1.979939424E9</v>
      </c>
      <c r="T50" s="85">
        <v>6.23789192E8</v>
      </c>
      <c r="U50" s="85">
        <v>2.1481857217E10</v>
      </c>
      <c r="V50" s="85">
        <v>3.8540897279E10</v>
      </c>
      <c r="W50" s="85">
        <v>4.7754288E8</v>
      </c>
      <c r="X50" s="86">
        <f t="shared" si="2"/>
        <v>0.03077844875</v>
      </c>
      <c r="Y50" s="19"/>
      <c r="Z50" s="19"/>
      <c r="AA50" s="19"/>
      <c r="AB50" s="19"/>
      <c r="AC50" s="87"/>
      <c r="AD50" s="63"/>
    </row>
    <row r="51">
      <c r="A51" s="34" t="str">
        <f t="shared" si="1"/>
        <v>45777Consumo&gt; 360 Días</v>
      </c>
      <c r="B51" s="69" t="s">
        <v>49</v>
      </c>
      <c r="C51" s="70">
        <v>45777.0</v>
      </c>
      <c r="D51" s="71"/>
      <c r="E51" s="61" t="s">
        <v>34</v>
      </c>
      <c r="F51" s="61"/>
      <c r="G51" s="61" t="s">
        <v>52</v>
      </c>
      <c r="H51" s="82">
        <v>59.0</v>
      </c>
      <c r="I51" s="83">
        <v>2.0</v>
      </c>
      <c r="J51" s="82">
        <v>0.0</v>
      </c>
      <c r="K51" s="82">
        <v>1.0</v>
      </c>
      <c r="L51" s="82">
        <v>15.0</v>
      </c>
      <c r="M51" s="82">
        <v>20.0</v>
      </c>
      <c r="N51" s="84"/>
      <c r="O51" s="85">
        <v>6.628619559E9</v>
      </c>
      <c r="P51" s="85">
        <v>2.218597346E9</v>
      </c>
      <c r="Q51" s="85">
        <v>2.99455794E8</v>
      </c>
      <c r="R51" s="85">
        <v>6.9606265E7</v>
      </c>
      <c r="S51" s="85">
        <v>0.0</v>
      </c>
      <c r="T51" s="85">
        <v>4.8616072E7</v>
      </c>
      <c r="U51" s="85">
        <v>2.48847062E9</v>
      </c>
      <c r="V51" s="85">
        <v>1.082910293E9</v>
      </c>
      <c r="W51" s="85">
        <v>1.9589007E7</v>
      </c>
      <c r="X51" s="86">
        <f t="shared" si="2"/>
        <v>0.008829455708</v>
      </c>
      <c r="Y51" s="19">
        <v>3.0</v>
      </c>
      <c r="Z51" s="19"/>
      <c r="AA51" s="19"/>
      <c r="AB51" s="19">
        <v>1.0</v>
      </c>
      <c r="AC51" s="87"/>
      <c r="AD51" s="63"/>
    </row>
    <row r="52">
      <c r="A52" s="34" t="str">
        <f t="shared" si="1"/>
        <v>45777Hipotecario30 Dias</v>
      </c>
      <c r="B52" s="69" t="s">
        <v>49</v>
      </c>
      <c r="C52" s="70">
        <v>45777.0</v>
      </c>
      <c r="D52" s="71"/>
      <c r="E52" s="61" t="s">
        <v>38</v>
      </c>
      <c r="F52" s="61"/>
      <c r="G52" s="61" t="s">
        <v>35</v>
      </c>
      <c r="H52" s="82">
        <v>2569.0</v>
      </c>
      <c r="I52" s="83">
        <v>2175.0</v>
      </c>
      <c r="J52" s="82">
        <v>711.0</v>
      </c>
      <c r="K52" s="82">
        <v>783.0</v>
      </c>
      <c r="L52" s="82">
        <v>396.0</v>
      </c>
      <c r="M52" s="82">
        <v>635.0</v>
      </c>
      <c r="N52" s="84"/>
      <c r="O52" s="85">
        <v>3.06482294643E11</v>
      </c>
      <c r="P52" s="85">
        <v>8.026279907E9</v>
      </c>
      <c r="Q52" s="85">
        <v>2.05125571253E11</v>
      </c>
      <c r="R52" s="85">
        <v>7.218022401E9</v>
      </c>
      <c r="S52" s="85">
        <v>9.3782918547E10</v>
      </c>
      <c r="T52" s="85">
        <v>8.497948715E10</v>
      </c>
      <c r="U52" s="85">
        <v>4.9796495612E10</v>
      </c>
      <c r="V52" s="85">
        <v>7.6247419801E10</v>
      </c>
      <c r="W52" s="85">
        <v>4.159464275E9</v>
      </c>
      <c r="X52" s="86">
        <f t="shared" si="2"/>
        <v>0.5182306527</v>
      </c>
      <c r="Y52" s="19">
        <v>1.0</v>
      </c>
      <c r="Z52" s="19"/>
      <c r="AA52" s="19"/>
      <c r="AB52" s="19"/>
      <c r="AC52" s="87"/>
      <c r="AD52" s="63"/>
    </row>
    <row r="53">
      <c r="A53" s="34" t="str">
        <f t="shared" si="1"/>
        <v>45777Hipotecario60  Dias</v>
      </c>
      <c r="B53" s="69" t="s">
        <v>49</v>
      </c>
      <c r="C53" s="70">
        <v>45777.0</v>
      </c>
      <c r="D53" s="71"/>
      <c r="E53" s="61" t="s">
        <v>38</v>
      </c>
      <c r="F53" s="61"/>
      <c r="G53" s="61" t="s">
        <v>36</v>
      </c>
      <c r="H53" s="82">
        <v>4201.0</v>
      </c>
      <c r="I53" s="83">
        <v>3307.0</v>
      </c>
      <c r="J53" s="82">
        <v>1522.0</v>
      </c>
      <c r="K53" s="82">
        <v>1390.0</v>
      </c>
      <c r="L53" s="82">
        <v>514.0</v>
      </c>
      <c r="M53" s="82">
        <v>772.0</v>
      </c>
      <c r="N53" s="84"/>
      <c r="O53" s="85">
        <v>4.38450603905E11</v>
      </c>
      <c r="P53" s="85">
        <v>1.9481899413E10</v>
      </c>
      <c r="Q53" s="85">
        <v>3.23235498463E11</v>
      </c>
      <c r="R53" s="85">
        <v>1.0912585412E10</v>
      </c>
      <c r="S53" s="85">
        <v>1.92276119539E11</v>
      </c>
      <c r="T53" s="85">
        <v>1.23654617777E11</v>
      </c>
      <c r="U53" s="85">
        <v>5.9373689159E10</v>
      </c>
      <c r="V53" s="85">
        <v>6.3065857169E10</v>
      </c>
      <c r="W53" s="85">
        <v>7.373806266E9</v>
      </c>
      <c r="X53" s="86">
        <f t="shared" si="2"/>
        <v>0.3784952437</v>
      </c>
      <c r="Y53" s="19">
        <v>11.0</v>
      </c>
      <c r="Z53" s="19"/>
      <c r="AA53" s="19"/>
      <c r="AB53" s="19">
        <v>1.0</v>
      </c>
      <c r="AC53" s="87"/>
      <c r="AD53" s="63"/>
    </row>
    <row r="54">
      <c r="A54" s="34" t="str">
        <f t="shared" si="1"/>
        <v>45777Hipotecario90  Dias</v>
      </c>
      <c r="B54" s="69" t="s">
        <v>49</v>
      </c>
      <c r="C54" s="70">
        <v>45777.0</v>
      </c>
      <c r="D54" s="71"/>
      <c r="E54" s="61" t="s">
        <v>38</v>
      </c>
      <c r="F54" s="61"/>
      <c r="G54" s="61" t="s">
        <v>37</v>
      </c>
      <c r="H54" s="82">
        <v>2811.0</v>
      </c>
      <c r="I54" s="83">
        <v>1947.0</v>
      </c>
      <c r="J54" s="82">
        <v>727.0</v>
      </c>
      <c r="K54" s="82">
        <v>872.0</v>
      </c>
      <c r="L54" s="82" t="s">
        <v>56</v>
      </c>
      <c r="M54" s="82">
        <v>776.0</v>
      </c>
      <c r="N54" s="84"/>
      <c r="O54" s="85">
        <v>3.02718895434E11</v>
      </c>
      <c r="P54" s="85">
        <v>1.8241102387E10</v>
      </c>
      <c r="Q54" s="85">
        <v>1.84589526444E11</v>
      </c>
      <c r="R54" s="85">
        <v>5.498871045E9</v>
      </c>
      <c r="S54" s="85">
        <v>9.4165034949E10</v>
      </c>
      <c r="T54" s="85">
        <v>8.1753720418E10</v>
      </c>
      <c r="U54" s="85">
        <v>4.9786646842E10</v>
      </c>
      <c r="V54" s="85">
        <v>7.7005670266E10</v>
      </c>
      <c r="W54" s="85">
        <v>4.285318378E9</v>
      </c>
      <c r="X54" s="86">
        <f t="shared" si="2"/>
        <v>0.2349265021</v>
      </c>
      <c r="Y54" s="19">
        <v>8.0</v>
      </c>
      <c r="Z54" s="19"/>
      <c r="AA54" s="19"/>
      <c r="AB54" s="19">
        <v>1.0</v>
      </c>
      <c r="AC54" s="87"/>
      <c r="AD54" s="63"/>
    </row>
    <row r="55">
      <c r="A55" s="34" t="str">
        <f t="shared" si="1"/>
        <v>45777Hipotecario120  Días</v>
      </c>
      <c r="B55" s="69" t="s">
        <v>49</v>
      </c>
      <c r="C55" s="70">
        <v>45777.0</v>
      </c>
      <c r="D55" s="71"/>
      <c r="E55" s="61" t="s">
        <v>38</v>
      </c>
      <c r="F55" s="61"/>
      <c r="G55" s="61" t="s">
        <v>50</v>
      </c>
      <c r="H55" s="82">
        <v>2471.0</v>
      </c>
      <c r="I55" s="83">
        <v>1391.0</v>
      </c>
      <c r="J55" s="82">
        <v>424.0</v>
      </c>
      <c r="K55" s="82">
        <v>397.0</v>
      </c>
      <c r="L55" s="82">
        <v>521.0</v>
      </c>
      <c r="M55" s="82">
        <v>1125.0</v>
      </c>
      <c r="N55" s="84"/>
      <c r="O55" s="85">
        <v>2.35079247905E11</v>
      </c>
      <c r="P55" s="85">
        <v>1.9801574448E10</v>
      </c>
      <c r="Q55" s="85">
        <v>8.4277781279E10</v>
      </c>
      <c r="R55" s="85">
        <v>4.119073149E9</v>
      </c>
      <c r="S55" s="85">
        <v>4.9811781491E10</v>
      </c>
      <c r="T55" s="85">
        <v>3.6319091633E10</v>
      </c>
      <c r="U55" s="85">
        <v>5.4356799875E10</v>
      </c>
      <c r="V55" s="85">
        <v>9.4481718744E10</v>
      </c>
      <c r="W55" s="85">
        <v>2.987472948E9</v>
      </c>
      <c r="X55" s="86">
        <f t="shared" si="2"/>
        <v>0.1508704753</v>
      </c>
      <c r="Y55" s="19">
        <v>7.0</v>
      </c>
      <c r="Z55" s="19"/>
      <c r="AA55" s="19"/>
      <c r="AB55" s="19"/>
      <c r="AC55" s="87"/>
      <c r="AD55" s="63"/>
    </row>
    <row r="56">
      <c r="A56" s="34" t="str">
        <f t="shared" si="1"/>
        <v>45777Hipotecario180 Dias</v>
      </c>
      <c r="B56" s="69" t="s">
        <v>49</v>
      </c>
      <c r="C56" s="70">
        <v>45777.0</v>
      </c>
      <c r="D56" s="71"/>
      <c r="E56" s="61" t="s">
        <v>38</v>
      </c>
      <c r="F56" s="61"/>
      <c r="G56" s="61" t="s">
        <v>51</v>
      </c>
      <c r="H56" s="82">
        <v>1856.0</v>
      </c>
      <c r="I56" s="83">
        <v>463.0</v>
      </c>
      <c r="J56" s="82">
        <v>95.0</v>
      </c>
      <c r="K56" s="82">
        <v>30.0</v>
      </c>
      <c r="L56" s="82">
        <v>612.0</v>
      </c>
      <c r="M56" s="82">
        <v>799.0</v>
      </c>
      <c r="N56" s="84"/>
      <c r="O56" s="85">
        <v>1.87194948309E11</v>
      </c>
      <c r="P56" s="85">
        <v>2.2825845079E10</v>
      </c>
      <c r="Q56" s="85">
        <v>1.9362791996E10</v>
      </c>
      <c r="R56" s="85">
        <v>3.636747317E9</v>
      </c>
      <c r="S56" s="85">
        <v>1.0934747722E10</v>
      </c>
      <c r="T56" s="85">
        <v>1.756251971E9</v>
      </c>
      <c r="U56" s="85">
        <v>7.8862797964E10</v>
      </c>
      <c r="V56" s="85">
        <v>5.2837559382E10</v>
      </c>
      <c r="W56" s="85">
        <v>2.474771918E9</v>
      </c>
      <c r="X56" s="86">
        <f t="shared" si="2"/>
        <v>0.1084197281</v>
      </c>
      <c r="Y56" s="19">
        <v>4.0</v>
      </c>
      <c r="Z56" s="19"/>
      <c r="AA56" s="19"/>
      <c r="AB56" s="19"/>
      <c r="AC56" s="87"/>
      <c r="AD56" s="63"/>
    </row>
    <row r="57">
      <c r="A57" s="34" t="str">
        <f t="shared" si="1"/>
        <v>45777Hipotecario&gt; 360 Días</v>
      </c>
      <c r="B57" s="69" t="s">
        <v>49</v>
      </c>
      <c r="C57" s="70">
        <v>45777.0</v>
      </c>
      <c r="D57" s="71"/>
      <c r="E57" s="61" t="s">
        <v>38</v>
      </c>
      <c r="F57" s="61"/>
      <c r="G57" s="61" t="s">
        <v>52</v>
      </c>
      <c r="H57" s="82">
        <v>710.0</v>
      </c>
      <c r="I57" s="83">
        <v>61.0</v>
      </c>
      <c r="J57" s="82">
        <v>14.0</v>
      </c>
      <c r="K57" s="82">
        <v>4.0</v>
      </c>
      <c r="L57" s="82">
        <v>227.0</v>
      </c>
      <c r="M57" s="82">
        <v>249.0</v>
      </c>
      <c r="N57" s="84"/>
      <c r="O57" s="85">
        <v>6.3116112426E10</v>
      </c>
      <c r="P57" s="85">
        <v>1.8553720677E10</v>
      </c>
      <c r="Q57" s="85">
        <v>6.601243065E9</v>
      </c>
      <c r="R57" s="85">
        <v>9.3932689E8</v>
      </c>
      <c r="S57" s="85">
        <v>1.471462186E9</v>
      </c>
      <c r="T57" s="85">
        <v>4.9696531E7</v>
      </c>
      <c r="U57" s="85">
        <v>2.715373919E10</v>
      </c>
      <c r="V57" s="85">
        <v>6.640028037E9</v>
      </c>
      <c r="W57" s="85">
        <v>7.19053007E8</v>
      </c>
      <c r="X57" s="86">
        <f t="shared" si="2"/>
        <v>0.03875519199</v>
      </c>
      <c r="Y57" s="19">
        <v>2.0</v>
      </c>
      <c r="Z57" s="19"/>
      <c r="AA57" s="19"/>
      <c r="AB57" s="19">
        <v>1.0</v>
      </c>
      <c r="AC57" s="87"/>
      <c r="AD57" s="63"/>
    </row>
    <row r="58">
      <c r="A58" s="78" t="str">
        <f t="shared" si="1"/>
        <v>45777LibranzaLibranza</v>
      </c>
      <c r="B58" s="79" t="s">
        <v>49</v>
      </c>
      <c r="C58" s="80">
        <v>45777.0</v>
      </c>
      <c r="D58" s="81"/>
      <c r="E58" s="61" t="s">
        <v>53</v>
      </c>
      <c r="F58" s="61"/>
      <c r="G58" s="61" t="s">
        <v>53</v>
      </c>
      <c r="H58" s="82">
        <v>2801.0</v>
      </c>
      <c r="I58" s="83">
        <v>2304.0</v>
      </c>
      <c r="J58" s="82">
        <v>452.0</v>
      </c>
      <c r="K58" s="82">
        <v>459.0</v>
      </c>
      <c r="L58" s="82">
        <v>625.0</v>
      </c>
      <c r="M58" s="82">
        <v>1266.0</v>
      </c>
      <c r="N58" s="84"/>
      <c r="O58" s="85">
        <v>1.47506314401E11</v>
      </c>
      <c r="P58" s="85">
        <v>1.1507323835E10</v>
      </c>
      <c r="Q58" s="85">
        <v>5.1664543818E10</v>
      </c>
      <c r="R58" s="85">
        <v>4.321924623E9</v>
      </c>
      <c r="S58" s="85">
        <v>3.3546991833E10</v>
      </c>
      <c r="T58" s="85">
        <v>2.2577111353E10</v>
      </c>
      <c r="U58" s="85">
        <v>4.0002762212E10</v>
      </c>
      <c r="V58" s="85">
        <v>5.1561921647E10</v>
      </c>
      <c r="W58" s="85">
        <v>3.027113299E9</v>
      </c>
      <c r="X58" s="86">
        <f t="shared" si="2"/>
        <v>0.2630597124</v>
      </c>
      <c r="Y58" s="19">
        <v>7.0</v>
      </c>
      <c r="Z58" s="19"/>
      <c r="AA58" s="19"/>
      <c r="AB58" s="19"/>
      <c r="AC58" s="87"/>
      <c r="AD58" s="88"/>
    </row>
    <row r="59">
      <c r="A59" s="25" t="str">
        <f t="shared" si="1"/>
        <v>45777Total IntermediaTotal Intermedia</v>
      </c>
      <c r="B59" s="12" t="s">
        <v>49</v>
      </c>
      <c r="C59" s="64">
        <v>45777.0</v>
      </c>
      <c r="D59" s="65"/>
      <c r="E59" s="65" t="s">
        <v>54</v>
      </c>
      <c r="F59" s="65"/>
      <c r="G59" s="65" t="s">
        <v>54</v>
      </c>
      <c r="H59" s="66">
        <f t="shared" ref="H59:M59" si="12">SUM(H46:H58)</f>
        <v>21718</v>
      </c>
      <c r="I59" s="66">
        <f t="shared" si="12"/>
        <v>12663</v>
      </c>
      <c r="J59" s="66">
        <f t="shared" si="12"/>
        <v>4153</v>
      </c>
      <c r="K59" s="66">
        <f t="shared" si="12"/>
        <v>4016</v>
      </c>
      <c r="L59" s="66">
        <f t="shared" si="12"/>
        <v>4237</v>
      </c>
      <c r="M59" s="66">
        <f t="shared" si="12"/>
        <v>8241</v>
      </c>
      <c r="N59" s="67"/>
      <c r="O59" s="67">
        <f t="shared" ref="O59:W59" si="13">SUM(O46:O58)</f>
        <v>1886748025527</v>
      </c>
      <c r="P59" s="67">
        <f t="shared" si="13"/>
        <v>159469311307</v>
      </c>
      <c r="Q59" s="67">
        <f t="shared" si="13"/>
        <v>889210284122</v>
      </c>
      <c r="R59" s="67">
        <f t="shared" si="13"/>
        <v>39897356073</v>
      </c>
      <c r="S59" s="67">
        <f t="shared" si="13"/>
        <v>489391265935</v>
      </c>
      <c r="T59" s="67">
        <f t="shared" si="13"/>
        <v>356314050889</v>
      </c>
      <c r="U59" s="67">
        <f t="shared" si="13"/>
        <v>429713242052</v>
      </c>
      <c r="V59" s="67">
        <f t="shared" si="13"/>
        <v>533167177331</v>
      </c>
      <c r="W59" s="67">
        <f t="shared" si="13"/>
        <v>27515580763</v>
      </c>
      <c r="X59" s="68">
        <f t="shared" si="2"/>
        <v>0.1725446767</v>
      </c>
      <c r="Y59" s="66">
        <f t="shared" ref="Y59:AC59" si="14">SUM(Y46:Y58)</f>
        <v>48</v>
      </c>
      <c r="Z59" s="66">
        <f t="shared" si="14"/>
        <v>0</v>
      </c>
      <c r="AA59" s="66">
        <f t="shared" si="14"/>
        <v>0</v>
      </c>
      <c r="AB59" s="66">
        <f t="shared" si="14"/>
        <v>5</v>
      </c>
      <c r="AC59" s="66">
        <f t="shared" si="14"/>
        <v>0</v>
      </c>
      <c r="AD59" s="63"/>
    </row>
    <row r="60">
      <c r="A60" s="34" t="str">
        <f t="shared" si="1"/>
        <v>45808Consumo30 Dias</v>
      </c>
      <c r="B60" s="69" t="s">
        <v>49</v>
      </c>
      <c r="C60" s="70">
        <v>45808.0</v>
      </c>
      <c r="D60" s="71"/>
      <c r="E60" s="61" t="s">
        <v>34</v>
      </c>
      <c r="F60" s="61"/>
      <c r="G60" s="61" t="s">
        <v>35</v>
      </c>
      <c r="H60" s="82">
        <v>124.0</v>
      </c>
      <c r="I60" s="83">
        <v>66.0</v>
      </c>
      <c r="J60" s="82">
        <v>13.0</v>
      </c>
      <c r="K60" s="82">
        <v>7.0</v>
      </c>
      <c r="L60" s="82">
        <v>26.0</v>
      </c>
      <c r="M60" s="82">
        <v>78.0</v>
      </c>
      <c r="N60" s="89"/>
      <c r="O60" s="85">
        <v>9.686551649E9</v>
      </c>
      <c r="P60" s="85">
        <v>2.14968399E9</v>
      </c>
      <c r="Q60" s="85">
        <v>7.12998079E8</v>
      </c>
      <c r="R60" s="85">
        <v>2.45479092E8</v>
      </c>
      <c r="S60" s="85">
        <v>8.4025565E7</v>
      </c>
      <c r="T60" s="85">
        <v>5.063935E7</v>
      </c>
      <c r="U60" s="85">
        <v>3.5573108E7</v>
      </c>
      <c r="V60" s="85">
        <v>4.8326941E7</v>
      </c>
      <c r="W60" s="85">
        <v>2.18564964E8</v>
      </c>
      <c r="X60" s="86">
        <f t="shared" si="2"/>
        <v>0.1016730668</v>
      </c>
      <c r="Y60" s="19"/>
      <c r="Z60" s="19"/>
      <c r="AA60" s="19"/>
      <c r="AB60" s="19"/>
      <c r="AC60" s="19"/>
      <c r="AD60" s="63"/>
    </row>
    <row r="61">
      <c r="A61" s="34" t="str">
        <f t="shared" si="1"/>
        <v>45808Consumo60  Dias</v>
      </c>
      <c r="B61" s="69" t="s">
        <v>49</v>
      </c>
      <c r="C61" s="70">
        <v>45808.0</v>
      </c>
      <c r="D61" s="71"/>
      <c r="E61" s="61" t="s">
        <v>34</v>
      </c>
      <c r="F61" s="61"/>
      <c r="G61" s="61" t="s">
        <v>36</v>
      </c>
      <c r="H61" s="82">
        <v>29.0</v>
      </c>
      <c r="I61" s="83">
        <v>13.0</v>
      </c>
      <c r="J61" s="82">
        <v>0.0</v>
      </c>
      <c r="K61" s="82">
        <v>3.0</v>
      </c>
      <c r="L61" s="82">
        <v>8.0</v>
      </c>
      <c r="M61" s="82">
        <v>18.0</v>
      </c>
      <c r="N61" s="89"/>
      <c r="O61" s="85">
        <v>2.779542188E9</v>
      </c>
      <c r="P61" s="85">
        <v>4.65568923E8</v>
      </c>
      <c r="Q61" s="85">
        <v>6.51658469E8</v>
      </c>
      <c r="R61" s="85">
        <v>3.5276774E7</v>
      </c>
      <c r="S61" s="85">
        <v>0.0</v>
      </c>
      <c r="T61" s="85">
        <v>1.6861427E7</v>
      </c>
      <c r="U61" s="85">
        <v>1.067131E7</v>
      </c>
      <c r="V61" s="85">
        <v>6949844.0</v>
      </c>
      <c r="W61" s="85">
        <v>3.4482581E7</v>
      </c>
      <c r="X61" s="86">
        <f t="shared" si="2"/>
        <v>0.07406546979</v>
      </c>
      <c r="Y61" s="19">
        <v>1.0</v>
      </c>
      <c r="Z61" s="19"/>
      <c r="AA61" s="19"/>
      <c r="AB61" s="19"/>
      <c r="AC61" s="19"/>
      <c r="AD61" s="63"/>
    </row>
    <row r="62">
      <c r="A62" s="34" t="str">
        <f t="shared" si="1"/>
        <v>45808Consumo90  Dias</v>
      </c>
      <c r="B62" s="69" t="s">
        <v>49</v>
      </c>
      <c r="C62" s="70">
        <v>45808.0</v>
      </c>
      <c r="D62" s="71"/>
      <c r="E62" s="61" t="s">
        <v>34</v>
      </c>
      <c r="F62" s="61"/>
      <c r="G62" s="61" t="s">
        <v>37</v>
      </c>
      <c r="H62" s="82">
        <v>924.0</v>
      </c>
      <c r="I62" s="83">
        <v>109.0</v>
      </c>
      <c r="J62" s="82">
        <v>97.0</v>
      </c>
      <c r="K62" s="82">
        <v>62.0</v>
      </c>
      <c r="L62" s="82">
        <v>239.0</v>
      </c>
      <c r="M62" s="82">
        <v>526.0</v>
      </c>
      <c r="N62" s="89"/>
      <c r="O62" s="85">
        <v>4.8586127677E10</v>
      </c>
      <c r="P62" s="85">
        <v>6.84732669E9</v>
      </c>
      <c r="Q62" s="85">
        <v>9.764113367E9</v>
      </c>
      <c r="R62" s="85">
        <v>1.238607238E9</v>
      </c>
      <c r="S62" s="85">
        <v>4.4988873E8</v>
      </c>
      <c r="T62" s="85">
        <v>2.53795777E8</v>
      </c>
      <c r="U62" s="85">
        <v>1.83198241E8</v>
      </c>
      <c r="V62" s="85">
        <v>1.75538825E8</v>
      </c>
      <c r="W62" s="85">
        <v>1.062421573E9</v>
      </c>
      <c r="X62" s="86">
        <f t="shared" si="2"/>
        <v>0.1551585927</v>
      </c>
      <c r="Y62" s="19">
        <v>2.0</v>
      </c>
      <c r="Z62" s="19"/>
      <c r="AA62" s="19"/>
      <c r="AB62" s="19"/>
      <c r="AC62" s="19"/>
      <c r="AD62" s="63"/>
    </row>
    <row r="63">
      <c r="A63" s="34" t="str">
        <f t="shared" si="1"/>
        <v>45808Consumo120  Días</v>
      </c>
      <c r="B63" s="69" t="s">
        <v>49</v>
      </c>
      <c r="C63" s="70">
        <v>45808.0</v>
      </c>
      <c r="D63" s="71"/>
      <c r="E63" s="61" t="s">
        <v>34</v>
      </c>
      <c r="F63" s="61"/>
      <c r="G63" s="61" t="s">
        <v>50</v>
      </c>
      <c r="H63" s="82">
        <v>863.0</v>
      </c>
      <c r="I63" s="83">
        <v>69.0</v>
      </c>
      <c r="J63" s="82">
        <v>51.0</v>
      </c>
      <c r="K63" s="82">
        <v>26.0</v>
      </c>
      <c r="L63" s="82">
        <v>198.0</v>
      </c>
      <c r="M63" s="82">
        <v>588.0</v>
      </c>
      <c r="N63" s="89"/>
      <c r="O63" s="85">
        <v>4.1706391124E10</v>
      </c>
      <c r="P63" s="85">
        <v>7.68193742E9</v>
      </c>
      <c r="Q63" s="85">
        <v>4.878704317E9</v>
      </c>
      <c r="R63" s="85">
        <v>7.94939427E8</v>
      </c>
      <c r="S63" s="85">
        <v>2.67105777E8</v>
      </c>
      <c r="T63" s="85">
        <v>2.18395665E8</v>
      </c>
      <c r="U63" s="85">
        <v>1.62328371E8</v>
      </c>
      <c r="V63" s="85">
        <v>1.14017557E8</v>
      </c>
      <c r="W63" s="85">
        <v>7.6184737E8</v>
      </c>
      <c r="X63" s="86">
        <f t="shared" si="2"/>
        <v>0.09917385789</v>
      </c>
      <c r="Y63" s="19">
        <v>2.0</v>
      </c>
      <c r="Z63" s="19"/>
      <c r="AA63" s="19"/>
      <c r="AB63" s="19"/>
      <c r="AC63" s="19"/>
      <c r="AD63" s="63"/>
    </row>
    <row r="64">
      <c r="A64" s="34" t="str">
        <f t="shared" si="1"/>
        <v>45808Consumo180 Dias</v>
      </c>
      <c r="B64" s="69" t="s">
        <v>49</v>
      </c>
      <c r="C64" s="70">
        <v>45808.0</v>
      </c>
      <c r="D64" s="71"/>
      <c r="E64" s="61" t="s">
        <v>34</v>
      </c>
      <c r="F64" s="61"/>
      <c r="G64" s="61" t="s">
        <v>51</v>
      </c>
      <c r="H64" s="82">
        <v>940.0</v>
      </c>
      <c r="I64" s="83">
        <v>144.0</v>
      </c>
      <c r="J64" s="82">
        <v>38.0</v>
      </c>
      <c r="K64" s="82">
        <v>9.0</v>
      </c>
      <c r="L64" s="82">
        <v>226.0</v>
      </c>
      <c r="M64" s="82">
        <v>667.0</v>
      </c>
      <c r="N64" s="89"/>
      <c r="O64" s="85">
        <v>4.3546804497E10</v>
      </c>
      <c r="P64" s="85">
        <v>9.277680603E9</v>
      </c>
      <c r="Q64" s="85">
        <v>2.259191051E9</v>
      </c>
      <c r="R64" s="85">
        <v>4.80358099E8</v>
      </c>
      <c r="S64" s="85">
        <v>1.6016769E8</v>
      </c>
      <c r="T64" s="85">
        <v>4.922409E7</v>
      </c>
      <c r="U64" s="85">
        <v>1.28595545E8</v>
      </c>
      <c r="V64" s="85">
        <v>8.5514941E7</v>
      </c>
      <c r="W64" s="85">
        <v>4.23502266E8</v>
      </c>
      <c r="X64" s="86">
        <f t="shared" si="2"/>
        <v>0.04564742893</v>
      </c>
      <c r="Y64" s="19">
        <v>2.0</v>
      </c>
      <c r="Z64" s="19"/>
      <c r="AA64" s="19"/>
      <c r="AB64" s="19">
        <v>1.0</v>
      </c>
      <c r="AC64" s="19"/>
      <c r="AD64" s="63"/>
    </row>
    <row r="65">
      <c r="A65" s="34" t="str">
        <f t="shared" si="1"/>
        <v>45808Consumo&gt; 360 Días</v>
      </c>
      <c r="B65" s="69" t="s">
        <v>49</v>
      </c>
      <c r="C65" s="70">
        <v>45808.0</v>
      </c>
      <c r="D65" s="71"/>
      <c r="E65" s="61" t="s">
        <v>34</v>
      </c>
      <c r="F65" s="61"/>
      <c r="G65" s="61" t="s">
        <v>52</v>
      </c>
      <c r="H65" s="82">
        <v>38.0</v>
      </c>
      <c r="I65" s="83">
        <v>0.0</v>
      </c>
      <c r="J65" s="82">
        <v>1.0</v>
      </c>
      <c r="K65" s="82">
        <v>0.0</v>
      </c>
      <c r="L65" s="82">
        <v>8.0</v>
      </c>
      <c r="M65" s="82">
        <v>29.0</v>
      </c>
      <c r="N65" s="89"/>
      <c r="O65" s="85">
        <v>3.662822783E9</v>
      </c>
      <c r="P65" s="85">
        <v>1.215098974E9</v>
      </c>
      <c r="Q65" s="85">
        <v>2.45950159E8</v>
      </c>
      <c r="R65" s="85">
        <v>1.3755928E7</v>
      </c>
      <c r="S65" s="85">
        <v>1.3755928E7</v>
      </c>
      <c r="T65" s="85">
        <v>0.0</v>
      </c>
      <c r="U65" s="85">
        <v>0.0</v>
      </c>
      <c r="V65" s="85">
        <v>0.0</v>
      </c>
      <c r="W65" s="85">
        <v>1.3755928E7</v>
      </c>
      <c r="X65" s="86">
        <f t="shared" si="2"/>
        <v>0.01132082924</v>
      </c>
      <c r="Y65" s="19">
        <v>1.0</v>
      </c>
      <c r="Z65" s="19"/>
      <c r="AA65" s="19"/>
      <c r="AB65" s="19"/>
      <c r="AC65" s="19"/>
      <c r="AD65" s="63"/>
    </row>
    <row r="66">
      <c r="A66" s="34" t="str">
        <f t="shared" si="1"/>
        <v>45808Hipotecario30 Dias</v>
      </c>
      <c r="B66" s="69" t="s">
        <v>49</v>
      </c>
      <c r="C66" s="70">
        <v>45808.0</v>
      </c>
      <c r="D66" s="71"/>
      <c r="E66" s="61" t="s">
        <v>38</v>
      </c>
      <c r="F66" s="61"/>
      <c r="G66" s="61" t="s">
        <v>35</v>
      </c>
      <c r="H66" s="82">
        <v>1054.0</v>
      </c>
      <c r="I66" s="83">
        <v>834.0</v>
      </c>
      <c r="J66" s="82">
        <v>215.0</v>
      </c>
      <c r="K66" s="82">
        <v>288.0</v>
      </c>
      <c r="L66" s="82">
        <v>208.0</v>
      </c>
      <c r="M66" s="82">
        <v>342.0</v>
      </c>
      <c r="N66" s="89"/>
      <c r="O66" s="85">
        <v>1.16251524956E11</v>
      </c>
      <c r="P66" s="85">
        <v>7.386855214E9</v>
      </c>
      <c r="Q66" s="85">
        <v>5.3757006767E10</v>
      </c>
      <c r="R66" s="85">
        <v>3.499190748E9</v>
      </c>
      <c r="S66" s="85">
        <v>7.32366213E8</v>
      </c>
      <c r="T66" s="85">
        <v>5.430607E8</v>
      </c>
      <c r="U66" s="85">
        <v>3.4505254E8</v>
      </c>
      <c r="V66" s="85">
        <v>2.64964736E8</v>
      </c>
      <c r="W66" s="85">
        <v>1.885444189E9</v>
      </c>
      <c r="X66" s="86">
        <f t="shared" si="2"/>
        <v>0.2552431494</v>
      </c>
      <c r="Y66" s="19">
        <v>1.0</v>
      </c>
      <c r="Z66" s="19"/>
      <c r="AA66" s="19"/>
      <c r="AB66" s="19"/>
      <c r="AC66" s="19"/>
      <c r="AD66" s="63"/>
    </row>
    <row r="67">
      <c r="A67" s="34" t="str">
        <f t="shared" si="1"/>
        <v>45808Hipotecario60  Dias</v>
      </c>
      <c r="B67" s="69" t="s">
        <v>49</v>
      </c>
      <c r="C67" s="70">
        <v>45808.0</v>
      </c>
      <c r="D67" s="71"/>
      <c r="E67" s="61" t="s">
        <v>38</v>
      </c>
      <c r="F67" s="61"/>
      <c r="G67" s="61" t="s">
        <v>36</v>
      </c>
      <c r="H67" s="82">
        <v>6867.0</v>
      </c>
      <c r="I67" s="83">
        <v>3393.0</v>
      </c>
      <c r="J67" s="82">
        <v>2600.0</v>
      </c>
      <c r="K67" s="82">
        <v>2300.0</v>
      </c>
      <c r="L67" s="82">
        <v>829.0</v>
      </c>
      <c r="M67" s="82">
        <v>1138.0</v>
      </c>
      <c r="N67" s="89"/>
      <c r="O67" s="85">
        <v>7.62222978032E11</v>
      </c>
      <c r="P67" s="85">
        <v>3.1360378921E10</v>
      </c>
      <c r="Q67" s="85">
        <v>5.60827088563E11</v>
      </c>
      <c r="R67" s="85">
        <v>1.6945967444E10</v>
      </c>
      <c r="S67" s="85">
        <v>6.73136549E9</v>
      </c>
      <c r="T67" s="85">
        <v>4.934362758E9</v>
      </c>
      <c r="U67" s="85">
        <v>7.33124986E8</v>
      </c>
      <c r="V67" s="85">
        <v>5.3305209E8</v>
      </c>
      <c r="W67" s="85">
        <v>1.2931905324E10</v>
      </c>
      <c r="X67" s="86">
        <f t="shared" si="2"/>
        <v>0.4123644474</v>
      </c>
      <c r="Y67" s="19">
        <v>11.0</v>
      </c>
      <c r="Z67" s="19"/>
      <c r="AA67" s="19"/>
      <c r="AB67" s="19">
        <v>1.0</v>
      </c>
      <c r="AC67" s="19"/>
      <c r="AD67" s="63"/>
    </row>
    <row r="68">
      <c r="A68" s="34" t="str">
        <f t="shared" si="1"/>
        <v>45808Hipotecario90  Dias</v>
      </c>
      <c r="B68" s="69" t="s">
        <v>49</v>
      </c>
      <c r="C68" s="70">
        <v>45808.0</v>
      </c>
      <c r="D68" s="71"/>
      <c r="E68" s="61" t="s">
        <v>38</v>
      </c>
      <c r="F68" s="61"/>
      <c r="G68" s="61" t="s">
        <v>37</v>
      </c>
      <c r="H68" s="82">
        <v>2643.0</v>
      </c>
      <c r="I68" s="83">
        <v>561.0</v>
      </c>
      <c r="J68" s="82">
        <v>820.0</v>
      </c>
      <c r="K68" s="82">
        <v>717.0</v>
      </c>
      <c r="L68" s="82">
        <v>421.0</v>
      </c>
      <c r="M68" s="82">
        <v>685.0</v>
      </c>
      <c r="N68" s="89"/>
      <c r="O68" s="85">
        <v>2.86096474118E11</v>
      </c>
      <c r="P68" s="85">
        <v>1.6004295249E10</v>
      </c>
      <c r="Q68" s="85">
        <v>1.68268645553E11</v>
      </c>
      <c r="R68" s="85">
        <v>6.1597954E9</v>
      </c>
      <c r="S68" s="85">
        <v>2.186264739E9</v>
      </c>
      <c r="T68" s="85">
        <v>1.425116756E9</v>
      </c>
      <c r="U68" s="85">
        <v>3.04515502E8</v>
      </c>
      <c r="V68" s="85">
        <v>3.10509159E8</v>
      </c>
      <c r="W68" s="85">
        <v>4.226406156E9</v>
      </c>
      <c r="X68" s="86">
        <f t="shared" si="2"/>
        <v>0.2640794918</v>
      </c>
      <c r="Y68" s="19">
        <v>12.0</v>
      </c>
      <c r="Z68" s="19"/>
      <c r="AA68" s="19"/>
      <c r="AB68" s="19">
        <v>1.0</v>
      </c>
      <c r="AC68" s="19"/>
      <c r="AD68" s="63"/>
    </row>
    <row r="69">
      <c r="A69" s="34" t="str">
        <f t="shared" si="1"/>
        <v>45808Hipotecario120  Días</v>
      </c>
      <c r="B69" s="69" t="s">
        <v>49</v>
      </c>
      <c r="C69" s="70">
        <v>45808.0</v>
      </c>
      <c r="D69" s="71"/>
      <c r="E69" s="61" t="s">
        <v>38</v>
      </c>
      <c r="F69" s="61"/>
      <c r="G69" s="61" t="s">
        <v>50</v>
      </c>
      <c r="H69" s="82">
        <v>2142.0</v>
      </c>
      <c r="I69" s="83">
        <v>360.0</v>
      </c>
      <c r="J69" s="82">
        <v>505.0</v>
      </c>
      <c r="K69" s="82">
        <v>489.0</v>
      </c>
      <c r="L69" s="82">
        <v>406.0</v>
      </c>
      <c r="M69" s="82">
        <v>742.0</v>
      </c>
      <c r="N69" s="89"/>
      <c r="O69" s="85">
        <v>2.40084173464E11</v>
      </c>
      <c r="P69" s="85">
        <v>1.6520088611E10</v>
      </c>
      <c r="Q69" s="85">
        <v>1.16431086143E11</v>
      </c>
      <c r="R69" s="85">
        <v>3.330744785E9</v>
      </c>
      <c r="S69" s="85">
        <v>1.495278709E9</v>
      </c>
      <c r="T69" s="85">
        <v>8.64344539E8</v>
      </c>
      <c r="U69" s="85">
        <v>2.27552014E8</v>
      </c>
      <c r="V69" s="85">
        <v>2.94401768E8</v>
      </c>
      <c r="W69" s="85">
        <v>2.88157703E9</v>
      </c>
      <c r="X69" s="86">
        <f t="shared" si="2"/>
        <v>0.1744286667</v>
      </c>
      <c r="Y69" s="19">
        <v>7.0</v>
      </c>
      <c r="Z69" s="19"/>
      <c r="AA69" s="19"/>
      <c r="AB69" s="19"/>
      <c r="AC69" s="19"/>
      <c r="AD69" s="63"/>
    </row>
    <row r="70">
      <c r="A70" s="34" t="str">
        <f t="shared" si="1"/>
        <v>45808Hipotecario180 Dias</v>
      </c>
      <c r="B70" s="69" t="s">
        <v>49</v>
      </c>
      <c r="C70" s="70">
        <v>45808.0</v>
      </c>
      <c r="D70" s="71"/>
      <c r="E70" s="61" t="s">
        <v>38</v>
      </c>
      <c r="F70" s="61"/>
      <c r="G70" s="61" t="s">
        <v>51</v>
      </c>
      <c r="H70" s="82">
        <v>2213.0</v>
      </c>
      <c r="I70" s="83">
        <v>762.0</v>
      </c>
      <c r="J70" s="82">
        <v>142.0</v>
      </c>
      <c r="K70" s="82">
        <v>42.0</v>
      </c>
      <c r="L70" s="82">
        <v>630.0</v>
      </c>
      <c r="M70" s="82">
        <v>1399.0</v>
      </c>
      <c r="N70" s="89"/>
      <c r="O70" s="85">
        <v>1.929057901E11</v>
      </c>
      <c r="P70" s="85">
        <v>1.9988616038E10</v>
      </c>
      <c r="Q70" s="85">
        <v>2.1972679293E10</v>
      </c>
      <c r="R70" s="85">
        <v>3.530572519E9</v>
      </c>
      <c r="S70" s="85">
        <v>1.086067151E9</v>
      </c>
      <c r="T70" s="85">
        <v>1.99763682E8</v>
      </c>
      <c r="U70" s="85">
        <v>8.7479888E8</v>
      </c>
      <c r="V70" s="85">
        <v>5.58748448E8</v>
      </c>
      <c r="W70" s="85">
        <v>2.719378161E9</v>
      </c>
      <c r="X70" s="86">
        <f t="shared" si="2"/>
        <v>0.1360463454</v>
      </c>
      <c r="Y70" s="19"/>
      <c r="Z70" s="19"/>
      <c r="AA70" s="19"/>
      <c r="AB70" s="19"/>
      <c r="AC70" s="19"/>
      <c r="AD70" s="63"/>
    </row>
    <row r="71">
      <c r="A71" s="34" t="str">
        <f t="shared" si="1"/>
        <v>45808Hipotecario&gt; 360 Días</v>
      </c>
      <c r="B71" s="69" t="s">
        <v>49</v>
      </c>
      <c r="C71" s="70">
        <v>45808.0</v>
      </c>
      <c r="D71" s="71"/>
      <c r="E71" s="61" t="s">
        <v>38</v>
      </c>
      <c r="F71" s="61"/>
      <c r="G71" s="61" t="s">
        <v>52</v>
      </c>
      <c r="H71" s="82">
        <v>534.0</v>
      </c>
      <c r="I71" s="83">
        <v>47.0</v>
      </c>
      <c r="J71" s="82">
        <v>18.0</v>
      </c>
      <c r="K71" s="82">
        <v>1.0</v>
      </c>
      <c r="L71" s="82">
        <v>157.0</v>
      </c>
      <c r="M71" s="82">
        <v>358.0</v>
      </c>
      <c r="N71" s="89"/>
      <c r="O71" s="85">
        <v>4.7950531468E10</v>
      </c>
      <c r="P71" s="85">
        <v>1.4722731562E10</v>
      </c>
      <c r="Q71" s="85">
        <v>5.610751433E9</v>
      </c>
      <c r="R71" s="85">
        <v>7.26015313E8</v>
      </c>
      <c r="S71" s="85">
        <v>3.93848289E8</v>
      </c>
      <c r="T71" s="85">
        <v>1.2771041E7</v>
      </c>
      <c r="U71" s="85">
        <v>1.70371E8</v>
      </c>
      <c r="V71" s="85">
        <v>4.8785399E7</v>
      </c>
      <c r="W71" s="85">
        <v>6.25775729E8</v>
      </c>
      <c r="X71" s="86">
        <f t="shared" si="2"/>
        <v>0.04250405072</v>
      </c>
      <c r="Y71" s="19">
        <v>8.0</v>
      </c>
      <c r="Z71" s="19"/>
      <c r="AA71" s="19"/>
      <c r="AB71" s="19">
        <v>1.0</v>
      </c>
      <c r="AC71" s="19"/>
      <c r="AD71" s="63"/>
    </row>
    <row r="72">
      <c r="A72" s="78" t="str">
        <f t="shared" si="1"/>
        <v>45808LibranzaLibranza</v>
      </c>
      <c r="B72" s="79" t="s">
        <v>49</v>
      </c>
      <c r="C72" s="80">
        <v>45808.0</v>
      </c>
      <c r="D72" s="81"/>
      <c r="E72" s="61" t="s">
        <v>53</v>
      </c>
      <c r="F72" s="61"/>
      <c r="G72" s="61" t="s">
        <v>53</v>
      </c>
      <c r="H72" s="82">
        <v>2767.0</v>
      </c>
      <c r="I72" s="83">
        <v>1299.0</v>
      </c>
      <c r="J72" s="82">
        <v>477.0</v>
      </c>
      <c r="K72" s="82">
        <v>460.0</v>
      </c>
      <c r="L72" s="82">
        <v>590.0</v>
      </c>
      <c r="M72" s="82">
        <v>1240.0</v>
      </c>
      <c r="N72" s="89"/>
      <c r="O72" s="85">
        <v>1.45087461092E11</v>
      </c>
      <c r="P72" s="85">
        <v>1.0701001712E10</v>
      </c>
      <c r="Q72" s="85">
        <v>6.07833019E10</v>
      </c>
      <c r="R72" s="85">
        <v>3.9227669E9</v>
      </c>
      <c r="S72" s="85">
        <v>1.177260276E9</v>
      </c>
      <c r="T72" s="85">
        <v>6.51195977E8</v>
      </c>
      <c r="U72" s="85">
        <v>4.1825199E8</v>
      </c>
      <c r="V72" s="85">
        <v>5.92173316E8</v>
      </c>
      <c r="W72" s="85">
        <v>2.838881559E9</v>
      </c>
      <c r="X72" s="86">
        <f t="shared" si="2"/>
        <v>0.2652911975</v>
      </c>
      <c r="Y72" s="19">
        <v>8.0</v>
      </c>
      <c r="Z72" s="19"/>
      <c r="AA72" s="19"/>
      <c r="AB72" s="19">
        <v>1.0</v>
      </c>
      <c r="AC72" s="90"/>
      <c r="AD72" s="88"/>
    </row>
    <row r="73">
      <c r="A73" s="25" t="str">
        <f t="shared" si="1"/>
        <v>45808Total IntermediaTotal Intermedia</v>
      </c>
      <c r="B73" s="12" t="s">
        <v>49</v>
      </c>
      <c r="C73" s="64">
        <v>45808.0</v>
      </c>
      <c r="D73" s="65"/>
      <c r="E73" s="65" t="s">
        <v>54</v>
      </c>
      <c r="F73" s="65"/>
      <c r="G73" s="65" t="s">
        <v>54</v>
      </c>
      <c r="H73" s="66">
        <f t="shared" ref="H73:M73" si="15">SUM(H60:H72)</f>
        <v>21138</v>
      </c>
      <c r="I73" s="66">
        <f t="shared" si="15"/>
        <v>7657</v>
      </c>
      <c r="J73" s="66">
        <f t="shared" si="15"/>
        <v>4977</v>
      </c>
      <c r="K73" s="66">
        <f t="shared" si="15"/>
        <v>4404</v>
      </c>
      <c r="L73" s="66">
        <f t="shared" si="15"/>
        <v>3946</v>
      </c>
      <c r="M73" s="66">
        <f t="shared" si="15"/>
        <v>7810</v>
      </c>
      <c r="N73" s="67"/>
      <c r="O73" s="67">
        <f t="shared" ref="O73:W73" si="16">SUM(O60:O72)</f>
        <v>1940567173148</v>
      </c>
      <c r="P73" s="67">
        <f t="shared" si="16"/>
        <v>144321263907</v>
      </c>
      <c r="Q73" s="67">
        <f t="shared" si="16"/>
        <v>1006163175094</v>
      </c>
      <c r="R73" s="67">
        <f t="shared" si="16"/>
        <v>40923469667</v>
      </c>
      <c r="S73" s="67">
        <f t="shared" si="16"/>
        <v>14777394557</v>
      </c>
      <c r="T73" s="67">
        <f t="shared" si="16"/>
        <v>9219531762</v>
      </c>
      <c r="U73" s="67">
        <f t="shared" si="16"/>
        <v>3594033487</v>
      </c>
      <c r="V73" s="67">
        <f t="shared" si="16"/>
        <v>3032983024</v>
      </c>
      <c r="W73" s="67">
        <f t="shared" si="16"/>
        <v>30623942830</v>
      </c>
      <c r="X73" s="68">
        <f t="shared" si="2"/>
        <v>0.2121928675</v>
      </c>
      <c r="Y73" s="66">
        <f t="shared" ref="Y73:AC73" si="17">SUM(Y60:Y72)</f>
        <v>55</v>
      </c>
      <c r="Z73" s="66">
        <f t="shared" si="17"/>
        <v>0</v>
      </c>
      <c r="AA73" s="66">
        <f t="shared" si="17"/>
        <v>0</v>
      </c>
      <c r="AB73" s="66">
        <f t="shared" si="17"/>
        <v>5</v>
      </c>
      <c r="AC73" s="66">
        <f t="shared" si="17"/>
        <v>0</v>
      </c>
      <c r="AD73" s="63"/>
    </row>
    <row r="74">
      <c r="A74" s="34" t="str">
        <f t="shared" si="1"/>
        <v>45838Consumo30 Dias</v>
      </c>
      <c r="B74" s="69" t="s">
        <v>49</v>
      </c>
      <c r="C74" s="70">
        <v>45838.0</v>
      </c>
      <c r="D74" s="71"/>
      <c r="E74" s="61" t="s">
        <v>34</v>
      </c>
      <c r="F74" s="61"/>
      <c r="G74" s="61" t="s">
        <v>35</v>
      </c>
      <c r="H74" s="19">
        <v>6.0</v>
      </c>
      <c r="I74" s="19">
        <v>4.0</v>
      </c>
      <c r="J74" s="19">
        <v>1.0</v>
      </c>
      <c r="K74" s="19">
        <v>3.0</v>
      </c>
      <c r="L74" s="19">
        <v>0.0</v>
      </c>
      <c r="M74" s="19">
        <v>2.0</v>
      </c>
      <c r="N74" s="91">
        <v>0.0</v>
      </c>
      <c r="O74" s="21">
        <v>5.05311749E8</v>
      </c>
      <c r="P74" s="21">
        <v>1.3143998E7</v>
      </c>
      <c r="Q74" s="21">
        <v>4.34769577E8</v>
      </c>
      <c r="R74" s="21">
        <v>8224166.0</v>
      </c>
      <c r="S74" s="21">
        <v>299761.0</v>
      </c>
      <c r="T74" s="21">
        <v>6718593.0</v>
      </c>
      <c r="U74" s="21">
        <v>0.0</v>
      </c>
      <c r="V74" s="21">
        <v>0.0</v>
      </c>
      <c r="W74" s="21">
        <v>6718593.0</v>
      </c>
      <c r="X74" s="92">
        <v>0.0</v>
      </c>
      <c r="Y74" s="39">
        <v>0.0</v>
      </c>
      <c r="Z74" s="40"/>
      <c r="AA74" s="40"/>
      <c r="AB74" s="40"/>
      <c r="AC74" s="40"/>
      <c r="AD74" s="63"/>
    </row>
    <row r="75">
      <c r="A75" s="34" t="str">
        <f t="shared" si="1"/>
        <v>45838Consumo60  Dias</v>
      </c>
      <c r="B75" s="69" t="s">
        <v>49</v>
      </c>
      <c r="C75" s="70">
        <v>45838.0</v>
      </c>
      <c r="D75" s="71"/>
      <c r="E75" s="61" t="s">
        <v>34</v>
      </c>
      <c r="F75" s="61"/>
      <c r="G75" s="61" t="s">
        <v>36</v>
      </c>
      <c r="H75" s="19">
        <v>0.0</v>
      </c>
      <c r="I75" s="19">
        <v>0.0</v>
      </c>
      <c r="J75" s="19">
        <v>0.0</v>
      </c>
      <c r="K75" s="19">
        <v>0.0</v>
      </c>
      <c r="L75" s="19">
        <v>0.0</v>
      </c>
      <c r="M75" s="19">
        <v>0.0</v>
      </c>
      <c r="N75" s="76">
        <v>0.0</v>
      </c>
      <c r="O75" s="21">
        <v>0.0</v>
      </c>
      <c r="P75" s="21">
        <v>0.0</v>
      </c>
      <c r="Q75" s="21">
        <v>0.0</v>
      </c>
      <c r="R75" s="21">
        <v>0.0</v>
      </c>
      <c r="S75" s="21">
        <v>0.0</v>
      </c>
      <c r="T75" s="21">
        <v>0.0</v>
      </c>
      <c r="U75" s="21">
        <v>0.0</v>
      </c>
      <c r="V75" s="21">
        <v>0.0</v>
      </c>
      <c r="W75" s="21">
        <v>0.0</v>
      </c>
      <c r="X75" s="92">
        <v>0.0</v>
      </c>
      <c r="Y75" s="39">
        <v>0.0</v>
      </c>
      <c r="Z75" s="40"/>
      <c r="AA75" s="40"/>
      <c r="AB75" s="40"/>
      <c r="AC75" s="40"/>
      <c r="AD75" s="63"/>
    </row>
    <row r="76">
      <c r="A76" s="34" t="str">
        <f t="shared" si="1"/>
        <v>45838Consumo90  Dias</v>
      </c>
      <c r="B76" s="69" t="s">
        <v>49</v>
      </c>
      <c r="C76" s="70">
        <v>45838.0</v>
      </c>
      <c r="D76" s="71"/>
      <c r="E76" s="61" t="s">
        <v>34</v>
      </c>
      <c r="F76" s="61"/>
      <c r="G76" s="61" t="s">
        <v>37</v>
      </c>
      <c r="H76" s="19">
        <v>900.0</v>
      </c>
      <c r="I76" s="19">
        <v>352.0</v>
      </c>
      <c r="J76" s="19">
        <v>102.0</v>
      </c>
      <c r="K76" s="19">
        <v>65.0</v>
      </c>
      <c r="L76" s="19">
        <v>212.0</v>
      </c>
      <c r="M76" s="19">
        <v>521.0</v>
      </c>
      <c r="N76" s="76">
        <v>0.0</v>
      </c>
      <c r="O76" s="21">
        <v>4.5450890861E10</v>
      </c>
      <c r="P76" s="21">
        <v>6.028733471E9</v>
      </c>
      <c r="Q76" s="21">
        <v>9.024894771E9</v>
      </c>
      <c r="R76" s="21">
        <v>1.070847512E9</v>
      </c>
      <c r="S76" s="21">
        <v>4.80806053E8</v>
      </c>
      <c r="T76" s="21">
        <v>2.7386363E8</v>
      </c>
      <c r="U76" s="21">
        <v>1.2161425E8</v>
      </c>
      <c r="V76" s="21">
        <v>1.50638512E8</v>
      </c>
      <c r="W76" s="21">
        <v>1.027222206E9</v>
      </c>
      <c r="X76" s="92">
        <v>0.0</v>
      </c>
      <c r="Y76" s="39">
        <v>2.0</v>
      </c>
      <c r="Z76" s="40"/>
      <c r="AA76" s="40"/>
      <c r="AB76" s="40"/>
      <c r="AC76" s="40"/>
      <c r="AD76" s="63"/>
    </row>
    <row r="77">
      <c r="A77" s="34" t="str">
        <f t="shared" si="1"/>
        <v>45838Consumo120  Días</v>
      </c>
      <c r="B77" s="69" t="s">
        <v>49</v>
      </c>
      <c r="C77" s="70">
        <v>45838.0</v>
      </c>
      <c r="D77" s="71"/>
      <c r="E77" s="61" t="s">
        <v>34</v>
      </c>
      <c r="F77" s="61"/>
      <c r="G77" s="61" t="s">
        <v>50</v>
      </c>
      <c r="H77" s="19">
        <v>666.0</v>
      </c>
      <c r="I77" s="19">
        <v>200.0</v>
      </c>
      <c r="J77" s="19">
        <v>35.0</v>
      </c>
      <c r="K77" s="19">
        <v>21.0</v>
      </c>
      <c r="L77" s="19">
        <v>160.0</v>
      </c>
      <c r="M77" s="19">
        <v>450.0</v>
      </c>
      <c r="N77" s="76">
        <v>0.0</v>
      </c>
      <c r="O77" s="21">
        <v>3.2726317664E10</v>
      </c>
      <c r="P77" s="21">
        <v>5.602847643E9</v>
      </c>
      <c r="Q77" s="21">
        <v>3.819699454E9</v>
      </c>
      <c r="R77" s="21">
        <v>5.9337563E8</v>
      </c>
      <c r="S77" s="21">
        <v>1.00046425E8</v>
      </c>
      <c r="T77" s="21">
        <v>1.29187188E8</v>
      </c>
      <c r="U77" s="21">
        <v>1.05889538E8</v>
      </c>
      <c r="V77" s="21">
        <v>1.24984734E8</v>
      </c>
      <c r="W77" s="21">
        <v>4.60107885E8</v>
      </c>
      <c r="X77" s="92">
        <v>0.0</v>
      </c>
      <c r="Y77" s="39">
        <v>1.0</v>
      </c>
      <c r="Z77" s="40"/>
      <c r="AA77" s="40"/>
      <c r="AB77" s="40"/>
      <c r="AC77" s="40"/>
      <c r="AD77" s="63"/>
    </row>
    <row r="78">
      <c r="A78" s="34" t="str">
        <f t="shared" si="1"/>
        <v>45838Consumo180 Dias</v>
      </c>
      <c r="B78" s="69" t="s">
        <v>49</v>
      </c>
      <c r="C78" s="70">
        <v>45838.0</v>
      </c>
      <c r="D78" s="71"/>
      <c r="E78" s="61" t="s">
        <v>34</v>
      </c>
      <c r="F78" s="61"/>
      <c r="G78" s="61" t="s">
        <v>51</v>
      </c>
      <c r="H78" s="19">
        <v>1197.0</v>
      </c>
      <c r="I78" s="19">
        <v>249.0</v>
      </c>
      <c r="J78" s="19">
        <v>43.0</v>
      </c>
      <c r="K78" s="19">
        <v>12.0</v>
      </c>
      <c r="L78" s="19">
        <v>255.0</v>
      </c>
      <c r="M78" s="19">
        <v>887.0</v>
      </c>
      <c r="N78" s="76">
        <v>0.0</v>
      </c>
      <c r="O78" s="21">
        <v>6.0085363512E10</v>
      </c>
      <c r="P78" s="21">
        <v>1.2901106777E10</v>
      </c>
      <c r="Q78" s="21">
        <v>2.663915796E9</v>
      </c>
      <c r="R78" s="21">
        <v>7.81551231E8</v>
      </c>
      <c r="S78" s="21">
        <v>2.20597916E8</v>
      </c>
      <c r="T78" s="21">
        <v>7.0857413E7</v>
      </c>
      <c r="U78" s="21">
        <v>1.50268597E8</v>
      </c>
      <c r="V78" s="21">
        <v>1.91636979E8</v>
      </c>
      <c r="W78" s="21">
        <v>6.33360905E8</v>
      </c>
      <c r="X78" s="92">
        <v>0.0</v>
      </c>
      <c r="Y78" s="39">
        <v>13.0</v>
      </c>
      <c r="Z78" s="40"/>
      <c r="AA78" s="40"/>
      <c r="AB78" s="40"/>
      <c r="AC78" s="40"/>
      <c r="AD78" s="63"/>
    </row>
    <row r="79">
      <c r="A79" s="34" t="str">
        <f t="shared" si="1"/>
        <v>45838Consumo&gt; 360 Días</v>
      </c>
      <c r="B79" s="69" t="s">
        <v>49</v>
      </c>
      <c r="C79" s="70">
        <v>45838.0</v>
      </c>
      <c r="D79" s="71"/>
      <c r="E79" s="61" t="s">
        <v>34</v>
      </c>
      <c r="F79" s="61"/>
      <c r="G79" s="61" t="s">
        <v>52</v>
      </c>
      <c r="H79" s="19">
        <v>36.0</v>
      </c>
      <c r="I79" s="19">
        <v>3.0</v>
      </c>
      <c r="J79" s="19">
        <v>1.0</v>
      </c>
      <c r="K79" s="19">
        <v>1.0</v>
      </c>
      <c r="L79" s="19">
        <v>9.0</v>
      </c>
      <c r="M79" s="19">
        <v>25.0</v>
      </c>
      <c r="N79" s="76">
        <v>0.0</v>
      </c>
      <c r="O79" s="21">
        <v>4.178567728E9</v>
      </c>
      <c r="P79" s="21">
        <v>1.272111944E9</v>
      </c>
      <c r="Q79" s="21">
        <v>2.45059547E8</v>
      </c>
      <c r="R79" s="21">
        <v>5.97965E7</v>
      </c>
      <c r="S79" s="21">
        <v>5.1447826E7</v>
      </c>
      <c r="T79" s="21">
        <v>0.0</v>
      </c>
      <c r="U79" s="21">
        <v>4500000.0</v>
      </c>
      <c r="V79" s="21">
        <v>1122236.0</v>
      </c>
      <c r="W79" s="21">
        <v>5.7070062E7</v>
      </c>
      <c r="X79" s="92">
        <v>0.0</v>
      </c>
      <c r="Y79" s="39">
        <v>17.0</v>
      </c>
      <c r="Z79" s="39"/>
      <c r="AA79" s="39"/>
      <c r="AB79" s="39">
        <v>1.0</v>
      </c>
      <c r="AC79" s="39"/>
      <c r="AD79" s="63"/>
    </row>
    <row r="80">
      <c r="A80" s="34" t="str">
        <f t="shared" si="1"/>
        <v>45838Hipotecario30 Dias</v>
      </c>
      <c r="B80" s="69" t="s">
        <v>49</v>
      </c>
      <c r="C80" s="70">
        <v>45838.0</v>
      </c>
      <c r="D80" s="71"/>
      <c r="E80" s="61" t="s">
        <v>38</v>
      </c>
      <c r="F80" s="61"/>
      <c r="G80" s="61" t="s">
        <v>35</v>
      </c>
      <c r="H80" s="19">
        <v>604.0</v>
      </c>
      <c r="I80" s="19">
        <v>509.0</v>
      </c>
      <c r="J80" s="19">
        <v>109.0</v>
      </c>
      <c r="K80" s="19">
        <v>372.0</v>
      </c>
      <c r="L80" s="19">
        <v>68.0</v>
      </c>
      <c r="M80" s="19">
        <v>55.0</v>
      </c>
      <c r="N80" s="76">
        <v>0.0</v>
      </c>
      <c r="O80" s="21">
        <v>5.5801507904E10</v>
      </c>
      <c r="P80" s="21">
        <v>1.490636965E9</v>
      </c>
      <c r="Q80" s="21">
        <v>4.8469527007E10</v>
      </c>
      <c r="R80" s="21">
        <v>1.317731735E9</v>
      </c>
      <c r="S80" s="21">
        <v>1.94615438E8</v>
      </c>
      <c r="T80" s="21">
        <v>6.396328E8</v>
      </c>
      <c r="U80" s="21">
        <v>1.2463629E7</v>
      </c>
      <c r="V80" s="21">
        <v>1.6683554E7</v>
      </c>
      <c r="W80" s="21">
        <v>8.63395421E8</v>
      </c>
      <c r="X80" s="92">
        <v>0.0</v>
      </c>
      <c r="Y80" s="39">
        <v>1.0</v>
      </c>
      <c r="Z80" s="40"/>
      <c r="AA80" s="40"/>
      <c r="AB80" s="40"/>
      <c r="AC80" s="40"/>
      <c r="AD80" s="63"/>
    </row>
    <row r="81">
      <c r="A81" s="34" t="str">
        <f t="shared" si="1"/>
        <v>45838Hipotecario60  Dias</v>
      </c>
      <c r="B81" s="69" t="s">
        <v>49</v>
      </c>
      <c r="C81" s="70">
        <v>45838.0</v>
      </c>
      <c r="D81" s="71"/>
      <c r="E81" s="61" t="s">
        <v>38</v>
      </c>
      <c r="F81" s="61"/>
      <c r="G81" s="61" t="s">
        <v>36</v>
      </c>
      <c r="H81" s="19">
        <v>5826.0</v>
      </c>
      <c r="I81" s="19">
        <v>4570.0</v>
      </c>
      <c r="J81" s="19">
        <v>2547.0</v>
      </c>
      <c r="K81" s="19">
        <v>1762.0</v>
      </c>
      <c r="L81" s="19">
        <v>615.0</v>
      </c>
      <c r="M81" s="19">
        <v>902.0</v>
      </c>
      <c r="N81" s="76">
        <v>0.0</v>
      </c>
      <c r="O81" s="21">
        <v>6.33924544884E11</v>
      </c>
      <c r="P81" s="21">
        <v>2.4505925311E10</v>
      </c>
      <c r="Q81" s="21">
        <v>4.62671636802E11</v>
      </c>
      <c r="R81" s="21">
        <v>1.19324561E10</v>
      </c>
      <c r="S81" s="21">
        <v>5.892264193E9</v>
      </c>
      <c r="T81" s="21">
        <v>3.373966774E9</v>
      </c>
      <c r="U81" s="21">
        <v>3.06724395E8</v>
      </c>
      <c r="V81" s="21">
        <v>3.2641763E8</v>
      </c>
      <c r="W81" s="21">
        <v>9.899372992E9</v>
      </c>
      <c r="X81" s="92">
        <v>0.0</v>
      </c>
      <c r="Y81" s="39">
        <v>8.0</v>
      </c>
      <c r="Z81" s="40"/>
      <c r="AA81" s="40"/>
      <c r="AB81" s="39">
        <v>1.0</v>
      </c>
      <c r="AC81" s="40"/>
      <c r="AD81" s="63"/>
    </row>
    <row r="82">
      <c r="A82" s="34" t="str">
        <f t="shared" si="1"/>
        <v>45838Hipotecario90  Dias</v>
      </c>
      <c r="B82" s="69" t="s">
        <v>49</v>
      </c>
      <c r="C82" s="70">
        <v>45838.0</v>
      </c>
      <c r="D82" s="71"/>
      <c r="E82" s="61" t="s">
        <v>38</v>
      </c>
      <c r="F82" s="61"/>
      <c r="G82" s="61" t="s">
        <v>37</v>
      </c>
      <c r="H82" s="19">
        <v>3140.0</v>
      </c>
      <c r="I82" s="19">
        <v>2229.0</v>
      </c>
      <c r="J82" s="19">
        <v>1090.0</v>
      </c>
      <c r="K82" s="19">
        <v>662.0</v>
      </c>
      <c r="L82" s="19">
        <v>551.0</v>
      </c>
      <c r="M82" s="19">
        <v>837.0</v>
      </c>
      <c r="N82" s="76">
        <v>0.0</v>
      </c>
      <c r="O82" s="21">
        <v>3.40294929951E11</v>
      </c>
      <c r="P82" s="21">
        <v>1.8031060599E10</v>
      </c>
      <c r="Q82" s="21">
        <v>2.03924727242E11</v>
      </c>
      <c r="R82" s="21">
        <v>5.447823451E9</v>
      </c>
      <c r="S82" s="21">
        <v>2.666908003E9</v>
      </c>
      <c r="T82" s="21">
        <v>1.320587452E9</v>
      </c>
      <c r="U82" s="21">
        <v>4.22166411E8</v>
      </c>
      <c r="V82" s="21">
        <v>3.09852663E8</v>
      </c>
      <c r="W82" s="21">
        <v>4.719514529E9</v>
      </c>
      <c r="X82" s="92">
        <v>0.0</v>
      </c>
      <c r="Y82" s="39">
        <v>12.0</v>
      </c>
      <c r="Z82" s="40"/>
      <c r="AA82" s="40"/>
      <c r="AB82" s="39">
        <v>1.0</v>
      </c>
      <c r="AC82" s="40"/>
      <c r="AD82" s="63"/>
    </row>
    <row r="83">
      <c r="A83" s="34" t="str">
        <f t="shared" si="1"/>
        <v>45838Hipotecario120  Días</v>
      </c>
      <c r="B83" s="69" t="s">
        <v>49</v>
      </c>
      <c r="C83" s="70">
        <v>45838.0</v>
      </c>
      <c r="D83" s="71"/>
      <c r="E83" s="61" t="s">
        <v>38</v>
      </c>
      <c r="F83" s="61"/>
      <c r="G83" s="61" t="s">
        <v>50</v>
      </c>
      <c r="H83" s="19">
        <v>1635.0</v>
      </c>
      <c r="I83" s="19">
        <v>1059.0</v>
      </c>
      <c r="J83" s="19">
        <v>518.0</v>
      </c>
      <c r="K83" s="19">
        <v>295.0</v>
      </c>
      <c r="L83" s="19">
        <v>302.0</v>
      </c>
      <c r="M83" s="19">
        <v>520.0</v>
      </c>
      <c r="N83" s="76">
        <v>0.0</v>
      </c>
      <c r="O83" s="21">
        <v>1.76718186017E11</v>
      </c>
      <c r="P83" s="21">
        <v>1.210501914E10</v>
      </c>
      <c r="Q83" s="21">
        <v>8.9660310278E10</v>
      </c>
      <c r="R83" s="21">
        <v>3.145885232E9</v>
      </c>
      <c r="S83" s="21">
        <v>1.429952704E9</v>
      </c>
      <c r="T83" s="21">
        <v>6.52395211E8</v>
      </c>
      <c r="U83" s="21">
        <v>1.63737599E8</v>
      </c>
      <c r="V83" s="21">
        <v>2.00450545E8</v>
      </c>
      <c r="W83" s="21">
        <v>2.446536059E9</v>
      </c>
      <c r="X83" s="92">
        <v>0.0</v>
      </c>
      <c r="Y83" s="39">
        <v>24.0</v>
      </c>
      <c r="Z83" s="40"/>
      <c r="AA83" s="40"/>
      <c r="AB83" s="40"/>
      <c r="AC83" s="40"/>
      <c r="AD83" s="63"/>
    </row>
    <row r="84">
      <c r="A84" s="34" t="str">
        <f t="shared" si="1"/>
        <v>45838Hipotecario180 Dias</v>
      </c>
      <c r="B84" s="69" t="s">
        <v>49</v>
      </c>
      <c r="C84" s="70">
        <v>45838.0</v>
      </c>
      <c r="D84" s="71"/>
      <c r="E84" s="61" t="s">
        <v>38</v>
      </c>
      <c r="F84" s="61"/>
      <c r="G84" s="61" t="s">
        <v>51</v>
      </c>
      <c r="H84" s="19">
        <v>2671.0</v>
      </c>
      <c r="I84" s="19">
        <v>1292.0</v>
      </c>
      <c r="J84" s="19">
        <v>137.0</v>
      </c>
      <c r="K84" s="19">
        <v>40.0</v>
      </c>
      <c r="L84" s="19">
        <v>934.0</v>
      </c>
      <c r="M84" s="19">
        <v>1560.0</v>
      </c>
      <c r="N84" s="76">
        <v>0.0</v>
      </c>
      <c r="O84" s="21">
        <v>2.7801528124E11</v>
      </c>
      <c r="P84" s="21">
        <v>2.6769187455E10</v>
      </c>
      <c r="Q84" s="21">
        <v>2.9562644458E10</v>
      </c>
      <c r="R84" s="21">
        <v>4.227274061E9</v>
      </c>
      <c r="S84" s="21">
        <v>1.009368884E9</v>
      </c>
      <c r="T84" s="21">
        <v>1.95422286E8</v>
      </c>
      <c r="U84" s="21">
        <v>1.351192917E9</v>
      </c>
      <c r="V84" s="21">
        <v>9.25413887E8</v>
      </c>
      <c r="W84" s="21">
        <v>3.481397974E9</v>
      </c>
      <c r="X84" s="92">
        <v>0.0</v>
      </c>
      <c r="Y84" s="39">
        <v>24.0</v>
      </c>
      <c r="Z84" s="39"/>
      <c r="AA84" s="39"/>
      <c r="AB84" s="39"/>
      <c r="AC84" s="39"/>
      <c r="AD84" s="63"/>
    </row>
    <row r="85">
      <c r="A85" s="34" t="str">
        <f t="shared" si="1"/>
        <v>45838Hipotecario&gt; 360 Días</v>
      </c>
      <c r="B85" s="69" t="s">
        <v>49</v>
      </c>
      <c r="C85" s="70">
        <v>45838.0</v>
      </c>
      <c r="D85" s="71"/>
      <c r="E85" s="61" t="s">
        <v>38</v>
      </c>
      <c r="F85" s="61"/>
      <c r="G85" s="61" t="s">
        <v>52</v>
      </c>
      <c r="H85" s="19">
        <v>501.0</v>
      </c>
      <c r="I85" s="19">
        <v>77.0</v>
      </c>
      <c r="J85" s="19">
        <v>13.0</v>
      </c>
      <c r="K85" s="19">
        <v>4.0</v>
      </c>
      <c r="L85" s="19">
        <v>193.0</v>
      </c>
      <c r="M85" s="19">
        <v>291.0</v>
      </c>
      <c r="N85" s="76">
        <v>0.0</v>
      </c>
      <c r="O85" s="21">
        <v>4.9893492347E10</v>
      </c>
      <c r="P85" s="21">
        <v>1.4580213043E10</v>
      </c>
      <c r="Q85" s="21">
        <v>5.368726528E9</v>
      </c>
      <c r="R85" s="21">
        <v>1.394036025E9</v>
      </c>
      <c r="S85" s="21">
        <v>2.73241169E8</v>
      </c>
      <c r="T85" s="21">
        <v>6.2254276E7</v>
      </c>
      <c r="U85" s="21">
        <v>1.15287281E8</v>
      </c>
      <c r="V85" s="21">
        <v>2.5094402E7</v>
      </c>
      <c r="W85" s="21">
        <v>4.75877128E8</v>
      </c>
      <c r="X85" s="92">
        <v>0.0</v>
      </c>
      <c r="Y85" s="19">
        <v>24.0</v>
      </c>
      <c r="Z85" s="19"/>
      <c r="AA85" s="19"/>
      <c r="AB85" s="19">
        <v>1.0</v>
      </c>
      <c r="AC85" s="19"/>
      <c r="AD85" s="63"/>
    </row>
    <row r="86">
      <c r="A86" s="78" t="str">
        <f t="shared" si="1"/>
        <v>45838LibranzaLibranza</v>
      </c>
      <c r="B86" s="79" t="s">
        <v>49</v>
      </c>
      <c r="C86" s="80">
        <v>45838.0</v>
      </c>
      <c r="D86" s="81"/>
      <c r="E86" s="61" t="s">
        <v>53</v>
      </c>
      <c r="F86" s="61"/>
      <c r="G86" s="61" t="s">
        <v>53</v>
      </c>
      <c r="H86" s="19">
        <v>2694.0</v>
      </c>
      <c r="I86" s="19">
        <v>2162.0</v>
      </c>
      <c r="J86" s="19">
        <v>483.0</v>
      </c>
      <c r="K86" s="19">
        <v>450.0</v>
      </c>
      <c r="L86" s="19">
        <v>455.0</v>
      </c>
      <c r="M86" s="19">
        <v>1306.0</v>
      </c>
      <c r="N86" s="76">
        <v>0.0</v>
      </c>
      <c r="O86" s="21">
        <v>1.42943184838E11</v>
      </c>
      <c r="P86" s="21">
        <v>1.0267476637E10</v>
      </c>
      <c r="Q86" s="21">
        <v>5.713387078E10</v>
      </c>
      <c r="R86" s="21">
        <v>4.852695171E9</v>
      </c>
      <c r="S86" s="21">
        <v>1.182749582E9</v>
      </c>
      <c r="T86" s="93">
        <v>6.79130673E8</v>
      </c>
      <c r="U86" s="93">
        <v>3.30033054E8</v>
      </c>
      <c r="V86" s="93">
        <v>5.47280287E8</v>
      </c>
      <c r="W86" s="93">
        <v>1.6122191551E10</v>
      </c>
      <c r="X86" s="94">
        <v>0.0</v>
      </c>
      <c r="Y86" s="90">
        <v>16.0</v>
      </c>
      <c r="Z86" s="90"/>
      <c r="AA86" s="90"/>
      <c r="AB86" s="90">
        <v>1.0</v>
      </c>
      <c r="AC86" s="90"/>
      <c r="AD86" s="88"/>
    </row>
    <row r="87">
      <c r="A87" s="25" t="str">
        <f t="shared" si="1"/>
        <v>45838Total IntermediaTotal Intermedia</v>
      </c>
      <c r="B87" s="12" t="s">
        <v>49</v>
      </c>
      <c r="C87" s="64">
        <v>45838.0</v>
      </c>
      <c r="D87" s="95"/>
      <c r="E87" s="95" t="s">
        <v>54</v>
      </c>
      <c r="F87" s="95"/>
      <c r="G87" s="95" t="s">
        <v>54</v>
      </c>
      <c r="H87" s="33">
        <v>19876.0</v>
      </c>
      <c r="I87" s="33">
        <v>12706.0</v>
      </c>
      <c r="J87" s="33">
        <v>5079.0</v>
      </c>
      <c r="K87" s="33">
        <v>3687.0</v>
      </c>
      <c r="L87" s="33">
        <v>3754.0</v>
      </c>
      <c r="M87" s="33">
        <v>7356.0</v>
      </c>
      <c r="N87" s="96">
        <v>0.0</v>
      </c>
      <c r="O87" s="96">
        <v>1.820537578695E12</v>
      </c>
      <c r="P87" s="96">
        <v>1.33567462983E11</v>
      </c>
      <c r="Q87" s="96">
        <v>9.1297978224E11</v>
      </c>
      <c r="R87" s="96">
        <v>3.4831696814E10</v>
      </c>
      <c r="S87" s="96">
        <v>1.3502297954E10</v>
      </c>
      <c r="T87" s="96">
        <v>7.404016296E9</v>
      </c>
      <c r="U87" s="96">
        <v>3.083877671E9</v>
      </c>
      <c r="V87" s="96">
        <v>2.819575429E9</v>
      </c>
      <c r="W87" s="96">
        <v>4.0192765305E10</v>
      </c>
      <c r="X87" s="97">
        <v>0.2</v>
      </c>
      <c r="Y87" s="41">
        <v>140.0</v>
      </c>
      <c r="Z87" s="41"/>
      <c r="AA87" s="41"/>
      <c r="AB87" s="41">
        <f>SUM(AB74:AB86)</f>
        <v>5</v>
      </c>
      <c r="AC87" s="41"/>
      <c r="AD87" s="63"/>
    </row>
    <row r="88">
      <c r="A88" s="34" t="str">
        <f t="shared" si="1"/>
        <v>45869Consumo30 Dias</v>
      </c>
      <c r="B88" s="69" t="s">
        <v>49</v>
      </c>
      <c r="C88" s="70">
        <v>45869.0</v>
      </c>
      <c r="D88" s="71"/>
      <c r="E88" s="61" t="s">
        <v>34</v>
      </c>
      <c r="F88" s="61"/>
      <c r="G88" s="61" t="s">
        <v>35</v>
      </c>
      <c r="H88" s="19"/>
      <c r="I88" s="19"/>
      <c r="J88" s="19"/>
      <c r="K88" s="19"/>
      <c r="L88" s="19"/>
      <c r="M88" s="19"/>
      <c r="N88" s="77"/>
      <c r="O88" s="21"/>
      <c r="P88" s="21"/>
      <c r="Q88" s="21"/>
      <c r="R88" s="21"/>
      <c r="S88" s="21"/>
      <c r="T88" s="21"/>
      <c r="U88" s="21"/>
      <c r="V88" s="21"/>
      <c r="W88" s="21"/>
      <c r="X88" s="24">
        <f t="shared" ref="X88:X171" si="18">IFERROR(W88/P88,0)</f>
        <v>0</v>
      </c>
      <c r="Y88" s="19"/>
      <c r="Z88" s="19"/>
      <c r="AA88" s="19"/>
      <c r="AB88" s="19"/>
      <c r="AC88" s="19"/>
      <c r="AD88" s="63"/>
    </row>
    <row r="89">
      <c r="A89" s="34" t="str">
        <f t="shared" si="1"/>
        <v>45869Consumo60  Dias</v>
      </c>
      <c r="B89" s="69" t="s">
        <v>49</v>
      </c>
      <c r="C89" s="70">
        <v>45869.0</v>
      </c>
      <c r="D89" s="71"/>
      <c r="E89" s="61" t="s">
        <v>34</v>
      </c>
      <c r="F89" s="61"/>
      <c r="G89" s="61" t="s">
        <v>36</v>
      </c>
      <c r="H89" s="19"/>
      <c r="I89" s="19"/>
      <c r="J89" s="19"/>
      <c r="K89" s="19"/>
      <c r="L89" s="19"/>
      <c r="M89" s="19"/>
      <c r="N89" s="77"/>
      <c r="O89" s="21"/>
      <c r="P89" s="21"/>
      <c r="Q89" s="21"/>
      <c r="R89" s="21"/>
      <c r="S89" s="21"/>
      <c r="T89" s="21"/>
      <c r="U89" s="21"/>
      <c r="V89" s="21"/>
      <c r="W89" s="21"/>
      <c r="X89" s="24">
        <f t="shared" si="18"/>
        <v>0</v>
      </c>
      <c r="Y89" s="19"/>
      <c r="Z89" s="19"/>
      <c r="AA89" s="19"/>
      <c r="AB89" s="19"/>
      <c r="AC89" s="19"/>
      <c r="AD89" s="63"/>
    </row>
    <row r="90">
      <c r="A90" s="34" t="str">
        <f t="shared" si="1"/>
        <v>45869Consumo90  Dias</v>
      </c>
      <c r="B90" s="69" t="s">
        <v>49</v>
      </c>
      <c r="C90" s="70">
        <v>45869.0</v>
      </c>
      <c r="D90" s="71"/>
      <c r="E90" s="61" t="s">
        <v>34</v>
      </c>
      <c r="F90" s="61"/>
      <c r="G90" s="61" t="s">
        <v>37</v>
      </c>
      <c r="H90" s="19"/>
      <c r="I90" s="19"/>
      <c r="J90" s="19"/>
      <c r="K90" s="19"/>
      <c r="L90" s="19"/>
      <c r="M90" s="19"/>
      <c r="N90" s="77"/>
      <c r="O90" s="21"/>
      <c r="P90" s="21"/>
      <c r="Q90" s="21"/>
      <c r="R90" s="21"/>
      <c r="S90" s="21"/>
      <c r="T90" s="21"/>
      <c r="U90" s="21"/>
      <c r="V90" s="21"/>
      <c r="W90" s="21"/>
      <c r="X90" s="24">
        <f t="shared" si="18"/>
        <v>0</v>
      </c>
      <c r="Y90" s="19"/>
      <c r="Z90" s="19"/>
      <c r="AA90" s="19"/>
      <c r="AB90" s="19"/>
      <c r="AC90" s="19"/>
      <c r="AD90" s="63"/>
    </row>
    <row r="91">
      <c r="A91" s="34" t="str">
        <f t="shared" si="1"/>
        <v>45869Consumo120  Días</v>
      </c>
      <c r="B91" s="69" t="s">
        <v>49</v>
      </c>
      <c r="C91" s="70">
        <v>45869.0</v>
      </c>
      <c r="D91" s="71"/>
      <c r="E91" s="61" t="s">
        <v>34</v>
      </c>
      <c r="F91" s="61"/>
      <c r="G91" s="61" t="s">
        <v>50</v>
      </c>
      <c r="H91" s="19"/>
      <c r="I91" s="19"/>
      <c r="J91" s="19"/>
      <c r="K91" s="19"/>
      <c r="L91" s="19"/>
      <c r="M91" s="19"/>
      <c r="N91" s="77"/>
      <c r="O91" s="21"/>
      <c r="P91" s="21"/>
      <c r="Q91" s="21"/>
      <c r="R91" s="21"/>
      <c r="S91" s="21"/>
      <c r="T91" s="21"/>
      <c r="U91" s="21"/>
      <c r="V91" s="21"/>
      <c r="W91" s="21"/>
      <c r="X91" s="24">
        <f t="shared" si="18"/>
        <v>0</v>
      </c>
      <c r="Y91" s="19"/>
      <c r="Z91" s="19"/>
      <c r="AA91" s="19"/>
      <c r="AB91" s="19"/>
      <c r="AC91" s="19"/>
      <c r="AD91" s="63"/>
    </row>
    <row r="92">
      <c r="A92" s="34" t="str">
        <f t="shared" si="1"/>
        <v>45869Consumo180 Dias</v>
      </c>
      <c r="B92" s="69" t="s">
        <v>49</v>
      </c>
      <c r="C92" s="70">
        <v>45869.0</v>
      </c>
      <c r="D92" s="71"/>
      <c r="E92" s="61" t="s">
        <v>34</v>
      </c>
      <c r="F92" s="61"/>
      <c r="G92" s="61" t="s">
        <v>51</v>
      </c>
      <c r="H92" s="19"/>
      <c r="I92" s="19"/>
      <c r="J92" s="19"/>
      <c r="K92" s="19"/>
      <c r="L92" s="19"/>
      <c r="M92" s="19"/>
      <c r="N92" s="77"/>
      <c r="O92" s="21"/>
      <c r="P92" s="21"/>
      <c r="Q92" s="21"/>
      <c r="R92" s="21"/>
      <c r="S92" s="21"/>
      <c r="T92" s="21"/>
      <c r="U92" s="21"/>
      <c r="V92" s="21"/>
      <c r="W92" s="21"/>
      <c r="X92" s="24">
        <f t="shared" si="18"/>
        <v>0</v>
      </c>
      <c r="Y92" s="19"/>
      <c r="Z92" s="19"/>
      <c r="AA92" s="19"/>
      <c r="AB92" s="19"/>
      <c r="AC92" s="19"/>
      <c r="AD92" s="63"/>
    </row>
    <row r="93">
      <c r="A93" s="34" t="str">
        <f t="shared" si="1"/>
        <v>45869Consumo&gt; 360 Días</v>
      </c>
      <c r="B93" s="69" t="s">
        <v>49</v>
      </c>
      <c r="C93" s="70">
        <v>45869.0</v>
      </c>
      <c r="D93" s="71"/>
      <c r="E93" s="61" t="s">
        <v>34</v>
      </c>
      <c r="F93" s="61"/>
      <c r="G93" s="61" t="s">
        <v>52</v>
      </c>
      <c r="H93" s="19"/>
      <c r="I93" s="19"/>
      <c r="J93" s="19"/>
      <c r="K93" s="19"/>
      <c r="L93" s="19"/>
      <c r="M93" s="19"/>
      <c r="N93" s="77"/>
      <c r="O93" s="21"/>
      <c r="P93" s="21"/>
      <c r="Q93" s="21"/>
      <c r="R93" s="21"/>
      <c r="S93" s="21"/>
      <c r="T93" s="21"/>
      <c r="U93" s="21"/>
      <c r="V93" s="21"/>
      <c r="W93" s="21"/>
      <c r="X93" s="24">
        <f t="shared" si="18"/>
        <v>0</v>
      </c>
      <c r="Y93" s="19"/>
      <c r="Z93" s="19"/>
      <c r="AA93" s="19"/>
      <c r="AB93" s="19"/>
      <c r="AC93" s="19"/>
      <c r="AD93" s="63"/>
    </row>
    <row r="94">
      <c r="A94" s="34" t="str">
        <f t="shared" si="1"/>
        <v>45869Hipotecario30 Dias</v>
      </c>
      <c r="B94" s="69" t="s">
        <v>49</v>
      </c>
      <c r="C94" s="70">
        <v>45869.0</v>
      </c>
      <c r="D94" s="71"/>
      <c r="E94" s="61" t="s">
        <v>38</v>
      </c>
      <c r="F94" s="61"/>
      <c r="G94" s="61" t="s">
        <v>35</v>
      </c>
      <c r="H94" s="19"/>
      <c r="I94" s="19"/>
      <c r="J94" s="19"/>
      <c r="K94" s="19"/>
      <c r="L94" s="19"/>
      <c r="M94" s="19"/>
      <c r="N94" s="77"/>
      <c r="O94" s="21"/>
      <c r="P94" s="21"/>
      <c r="Q94" s="21"/>
      <c r="R94" s="21"/>
      <c r="S94" s="21"/>
      <c r="T94" s="21"/>
      <c r="U94" s="21"/>
      <c r="V94" s="21"/>
      <c r="W94" s="21"/>
      <c r="X94" s="24">
        <f t="shared" si="18"/>
        <v>0</v>
      </c>
      <c r="Y94" s="19"/>
      <c r="Z94" s="19"/>
      <c r="AA94" s="19"/>
      <c r="AB94" s="19"/>
      <c r="AC94" s="19"/>
      <c r="AD94" s="63"/>
    </row>
    <row r="95">
      <c r="A95" s="34" t="str">
        <f t="shared" si="1"/>
        <v>45869Hipotecario60  Dias</v>
      </c>
      <c r="B95" s="69" t="s">
        <v>49</v>
      </c>
      <c r="C95" s="70">
        <v>45869.0</v>
      </c>
      <c r="D95" s="71"/>
      <c r="E95" s="61" t="s">
        <v>38</v>
      </c>
      <c r="F95" s="61"/>
      <c r="G95" s="61" t="s">
        <v>36</v>
      </c>
      <c r="H95" s="19"/>
      <c r="I95" s="19"/>
      <c r="J95" s="19"/>
      <c r="K95" s="19"/>
      <c r="L95" s="19"/>
      <c r="M95" s="19"/>
      <c r="N95" s="77"/>
      <c r="O95" s="21"/>
      <c r="P95" s="21"/>
      <c r="Q95" s="21"/>
      <c r="R95" s="21"/>
      <c r="S95" s="21"/>
      <c r="T95" s="21"/>
      <c r="U95" s="21"/>
      <c r="V95" s="21"/>
      <c r="W95" s="21"/>
      <c r="X95" s="24">
        <f t="shared" si="18"/>
        <v>0</v>
      </c>
      <c r="Y95" s="19"/>
      <c r="Z95" s="19"/>
      <c r="AA95" s="19"/>
      <c r="AB95" s="19"/>
      <c r="AC95" s="19"/>
      <c r="AD95" s="63"/>
    </row>
    <row r="96">
      <c r="A96" s="34" t="str">
        <f t="shared" si="1"/>
        <v>45869Hipotecario90  Dias</v>
      </c>
      <c r="B96" s="69" t="s">
        <v>49</v>
      </c>
      <c r="C96" s="70">
        <v>45869.0</v>
      </c>
      <c r="D96" s="71"/>
      <c r="E96" s="61" t="s">
        <v>38</v>
      </c>
      <c r="F96" s="61"/>
      <c r="G96" s="61" t="s">
        <v>37</v>
      </c>
      <c r="H96" s="19"/>
      <c r="I96" s="19"/>
      <c r="J96" s="19"/>
      <c r="K96" s="19"/>
      <c r="L96" s="19"/>
      <c r="M96" s="19"/>
      <c r="N96" s="77"/>
      <c r="O96" s="21"/>
      <c r="P96" s="21"/>
      <c r="Q96" s="21"/>
      <c r="R96" s="21"/>
      <c r="S96" s="21"/>
      <c r="T96" s="21"/>
      <c r="U96" s="21"/>
      <c r="V96" s="21"/>
      <c r="W96" s="21"/>
      <c r="X96" s="24">
        <f t="shared" si="18"/>
        <v>0</v>
      </c>
      <c r="Y96" s="19"/>
      <c r="Z96" s="19"/>
      <c r="AA96" s="19"/>
      <c r="AB96" s="19"/>
      <c r="AC96" s="19"/>
      <c r="AD96" s="63"/>
    </row>
    <row r="97">
      <c r="A97" s="34" t="str">
        <f t="shared" si="1"/>
        <v>45869Hipotecario120  Días</v>
      </c>
      <c r="B97" s="69" t="s">
        <v>49</v>
      </c>
      <c r="C97" s="70">
        <v>45869.0</v>
      </c>
      <c r="D97" s="71"/>
      <c r="E97" s="61" t="s">
        <v>38</v>
      </c>
      <c r="F97" s="61"/>
      <c r="G97" s="61" t="s">
        <v>50</v>
      </c>
      <c r="H97" s="19"/>
      <c r="I97" s="19"/>
      <c r="J97" s="19"/>
      <c r="K97" s="19"/>
      <c r="L97" s="19"/>
      <c r="M97" s="19"/>
      <c r="N97" s="77"/>
      <c r="O97" s="21"/>
      <c r="P97" s="21"/>
      <c r="Q97" s="21"/>
      <c r="R97" s="21"/>
      <c r="S97" s="21"/>
      <c r="T97" s="21"/>
      <c r="U97" s="21"/>
      <c r="V97" s="21"/>
      <c r="W97" s="21"/>
      <c r="X97" s="24">
        <f t="shared" si="18"/>
        <v>0</v>
      </c>
      <c r="Y97" s="19"/>
      <c r="Z97" s="19"/>
      <c r="AA97" s="19"/>
      <c r="AB97" s="19"/>
      <c r="AC97" s="19"/>
      <c r="AD97" s="63"/>
    </row>
    <row r="98">
      <c r="A98" s="34" t="str">
        <f t="shared" si="1"/>
        <v>45869Hipotecario180 Dias</v>
      </c>
      <c r="B98" s="69" t="s">
        <v>49</v>
      </c>
      <c r="C98" s="70">
        <v>45869.0</v>
      </c>
      <c r="D98" s="71"/>
      <c r="E98" s="61" t="s">
        <v>38</v>
      </c>
      <c r="F98" s="61"/>
      <c r="G98" s="61" t="s">
        <v>51</v>
      </c>
      <c r="H98" s="19"/>
      <c r="I98" s="19"/>
      <c r="J98" s="19"/>
      <c r="K98" s="19"/>
      <c r="L98" s="19"/>
      <c r="M98" s="19"/>
      <c r="N98" s="77"/>
      <c r="O98" s="21"/>
      <c r="P98" s="21"/>
      <c r="Q98" s="21"/>
      <c r="R98" s="21"/>
      <c r="S98" s="21"/>
      <c r="T98" s="21"/>
      <c r="U98" s="21"/>
      <c r="V98" s="21"/>
      <c r="W98" s="21"/>
      <c r="X98" s="24">
        <f t="shared" si="18"/>
        <v>0</v>
      </c>
      <c r="Y98" s="19"/>
      <c r="Z98" s="19"/>
      <c r="AA98" s="19"/>
      <c r="AB98" s="19"/>
      <c r="AC98" s="19"/>
      <c r="AD98" s="63"/>
    </row>
    <row r="99">
      <c r="A99" s="34" t="str">
        <f t="shared" si="1"/>
        <v>45869Hipotecario&gt; 360 Días</v>
      </c>
      <c r="B99" s="69" t="s">
        <v>49</v>
      </c>
      <c r="C99" s="70">
        <v>45869.0</v>
      </c>
      <c r="D99" s="71"/>
      <c r="E99" s="61" t="s">
        <v>38</v>
      </c>
      <c r="F99" s="61"/>
      <c r="G99" s="61" t="s">
        <v>52</v>
      </c>
      <c r="H99" s="19"/>
      <c r="I99" s="19"/>
      <c r="J99" s="19"/>
      <c r="K99" s="19"/>
      <c r="L99" s="19"/>
      <c r="M99" s="19"/>
      <c r="N99" s="77"/>
      <c r="O99" s="21"/>
      <c r="P99" s="21"/>
      <c r="Q99" s="21"/>
      <c r="R99" s="21"/>
      <c r="S99" s="21"/>
      <c r="T99" s="21"/>
      <c r="U99" s="21"/>
      <c r="V99" s="21"/>
      <c r="W99" s="21"/>
      <c r="X99" s="24">
        <f t="shared" si="18"/>
        <v>0</v>
      </c>
      <c r="Y99" s="19"/>
      <c r="Z99" s="19"/>
      <c r="AA99" s="19"/>
      <c r="AB99" s="19"/>
      <c r="AC99" s="19"/>
      <c r="AD99" s="63"/>
    </row>
    <row r="100">
      <c r="A100" s="78" t="str">
        <f t="shared" si="1"/>
        <v>45869LibranzaLibranza</v>
      </c>
      <c r="B100" s="79" t="s">
        <v>49</v>
      </c>
      <c r="C100" s="80">
        <v>45869.0</v>
      </c>
      <c r="D100" s="81"/>
      <c r="E100" s="61" t="s">
        <v>53</v>
      </c>
      <c r="F100" s="61"/>
      <c r="G100" s="61" t="s">
        <v>53</v>
      </c>
      <c r="H100" s="90" t="s">
        <v>57</v>
      </c>
      <c r="I100" s="90" t="s">
        <v>57</v>
      </c>
      <c r="J100" s="90" t="s">
        <v>57</v>
      </c>
      <c r="K100" s="90" t="s">
        <v>57</v>
      </c>
      <c r="L100" s="90"/>
      <c r="M100" s="90" t="s">
        <v>57</v>
      </c>
      <c r="N100" s="98" t="s">
        <v>57</v>
      </c>
      <c r="O100" s="93" t="s">
        <v>57</v>
      </c>
      <c r="P100" s="93" t="s">
        <v>57</v>
      </c>
      <c r="Q100" s="93" t="s">
        <v>57</v>
      </c>
      <c r="R100" s="93" t="s">
        <v>57</v>
      </c>
      <c r="S100" s="93" t="s">
        <v>57</v>
      </c>
      <c r="T100" s="93" t="s">
        <v>57</v>
      </c>
      <c r="U100" s="93"/>
      <c r="V100" s="93" t="s">
        <v>57</v>
      </c>
      <c r="W100" s="93" t="s">
        <v>57</v>
      </c>
      <c r="X100" s="99">
        <f t="shared" si="18"/>
        <v>0</v>
      </c>
      <c r="Y100" s="90"/>
      <c r="Z100" s="90"/>
      <c r="AA100" s="90"/>
      <c r="AB100" s="90"/>
      <c r="AC100" s="90"/>
      <c r="AD100" s="88"/>
    </row>
    <row r="101">
      <c r="A101" s="25" t="str">
        <f t="shared" si="1"/>
        <v>45869Total IntermediaTotal Intermedia</v>
      </c>
      <c r="B101" s="12" t="s">
        <v>49</v>
      </c>
      <c r="C101" s="64">
        <v>45869.0</v>
      </c>
      <c r="D101" s="65"/>
      <c r="E101" s="65" t="s">
        <v>54</v>
      </c>
      <c r="F101" s="65"/>
      <c r="G101" s="65" t="s">
        <v>54</v>
      </c>
      <c r="H101" s="29">
        <f t="shared" ref="H101:W101" si="19">SUM(H88:H100)</f>
        <v>0</v>
      </c>
      <c r="I101" s="29">
        <f t="shared" si="19"/>
        <v>0</v>
      </c>
      <c r="J101" s="29">
        <f t="shared" si="19"/>
        <v>0</v>
      </c>
      <c r="K101" s="29">
        <f t="shared" si="19"/>
        <v>0</v>
      </c>
      <c r="L101" s="29">
        <f t="shared" si="19"/>
        <v>0</v>
      </c>
      <c r="M101" s="29">
        <f t="shared" si="19"/>
        <v>0</v>
      </c>
      <c r="N101" s="100">
        <f t="shared" si="19"/>
        <v>0</v>
      </c>
      <c r="O101" s="100">
        <f t="shared" si="19"/>
        <v>0</v>
      </c>
      <c r="P101" s="100">
        <f t="shared" si="19"/>
        <v>0</v>
      </c>
      <c r="Q101" s="100">
        <f t="shared" si="19"/>
        <v>0</v>
      </c>
      <c r="R101" s="100">
        <f t="shared" si="19"/>
        <v>0</v>
      </c>
      <c r="S101" s="100">
        <f t="shared" si="19"/>
        <v>0</v>
      </c>
      <c r="T101" s="100">
        <f t="shared" si="19"/>
        <v>0</v>
      </c>
      <c r="U101" s="100">
        <f t="shared" si="19"/>
        <v>0</v>
      </c>
      <c r="V101" s="100">
        <f t="shared" si="19"/>
        <v>0</v>
      </c>
      <c r="W101" s="100">
        <f t="shared" si="19"/>
        <v>0</v>
      </c>
      <c r="X101" s="101">
        <f t="shared" si="18"/>
        <v>0</v>
      </c>
      <c r="Y101" s="29">
        <f>SUM(Y88:Y99)</f>
        <v>0</v>
      </c>
      <c r="Z101" s="29"/>
      <c r="AA101" s="29"/>
      <c r="AB101" s="29">
        <f>SUM(AB88:AB99)</f>
        <v>0</v>
      </c>
      <c r="AC101" s="29"/>
      <c r="AD101" s="63"/>
    </row>
    <row r="102">
      <c r="A102" s="34" t="str">
        <f t="shared" si="1"/>
        <v>45900Consumo30 Dias</v>
      </c>
      <c r="B102" s="69" t="s">
        <v>49</v>
      </c>
      <c r="C102" s="70">
        <v>45900.0</v>
      </c>
      <c r="D102" s="71"/>
      <c r="E102" s="61" t="s">
        <v>34</v>
      </c>
      <c r="F102" s="61"/>
      <c r="G102" s="61" t="s">
        <v>35</v>
      </c>
      <c r="H102" s="19"/>
      <c r="I102" s="19"/>
      <c r="J102" s="19"/>
      <c r="K102" s="19"/>
      <c r="L102" s="19"/>
      <c r="M102" s="19"/>
      <c r="N102" s="77"/>
      <c r="O102" s="21"/>
      <c r="P102" s="21"/>
      <c r="Q102" s="21"/>
      <c r="R102" s="21"/>
      <c r="S102" s="21"/>
      <c r="T102" s="21"/>
      <c r="U102" s="21"/>
      <c r="V102" s="21"/>
      <c r="W102" s="21"/>
      <c r="X102" s="24">
        <f t="shared" si="18"/>
        <v>0</v>
      </c>
      <c r="Y102" s="40"/>
      <c r="Z102" s="40"/>
      <c r="AA102" s="40"/>
      <c r="AB102" s="40"/>
      <c r="AC102" s="40"/>
      <c r="AD102" s="63"/>
    </row>
    <row r="103">
      <c r="A103" s="34" t="str">
        <f t="shared" si="1"/>
        <v>45900Consumo60  Dias</v>
      </c>
      <c r="B103" s="69" t="s">
        <v>49</v>
      </c>
      <c r="C103" s="70">
        <v>45900.0</v>
      </c>
      <c r="D103" s="71"/>
      <c r="E103" s="61" t="s">
        <v>34</v>
      </c>
      <c r="F103" s="61"/>
      <c r="G103" s="61" t="s">
        <v>36</v>
      </c>
      <c r="H103" s="19"/>
      <c r="I103" s="19"/>
      <c r="J103" s="19"/>
      <c r="K103" s="19"/>
      <c r="L103" s="19"/>
      <c r="M103" s="19"/>
      <c r="N103" s="77"/>
      <c r="O103" s="21"/>
      <c r="P103" s="21"/>
      <c r="Q103" s="21"/>
      <c r="R103" s="21"/>
      <c r="S103" s="21"/>
      <c r="T103" s="21"/>
      <c r="U103" s="21"/>
      <c r="V103" s="21"/>
      <c r="W103" s="21"/>
      <c r="X103" s="24">
        <f t="shared" si="18"/>
        <v>0</v>
      </c>
      <c r="Y103" s="40"/>
      <c r="Z103" s="40"/>
      <c r="AA103" s="40"/>
      <c r="AB103" s="40"/>
      <c r="AC103" s="40"/>
      <c r="AD103" s="63"/>
    </row>
    <row r="104">
      <c r="A104" s="34" t="str">
        <f t="shared" si="1"/>
        <v>45900Consumo90  Dias</v>
      </c>
      <c r="B104" s="69" t="s">
        <v>49</v>
      </c>
      <c r="C104" s="70">
        <v>45900.0</v>
      </c>
      <c r="D104" s="71"/>
      <c r="E104" s="61" t="s">
        <v>34</v>
      </c>
      <c r="F104" s="61"/>
      <c r="G104" s="61" t="s">
        <v>37</v>
      </c>
      <c r="H104" s="19"/>
      <c r="I104" s="19"/>
      <c r="J104" s="19"/>
      <c r="K104" s="19"/>
      <c r="L104" s="19"/>
      <c r="M104" s="19"/>
      <c r="N104" s="77"/>
      <c r="O104" s="21"/>
      <c r="P104" s="21"/>
      <c r="Q104" s="21"/>
      <c r="R104" s="21"/>
      <c r="S104" s="21"/>
      <c r="T104" s="21"/>
      <c r="U104" s="21"/>
      <c r="V104" s="21"/>
      <c r="W104" s="21"/>
      <c r="X104" s="24">
        <f t="shared" si="18"/>
        <v>0</v>
      </c>
      <c r="Y104" s="40"/>
      <c r="Z104" s="40"/>
      <c r="AA104" s="40"/>
      <c r="AB104" s="40"/>
      <c r="AC104" s="40"/>
      <c r="AD104" s="63"/>
    </row>
    <row r="105">
      <c r="A105" s="34" t="str">
        <f t="shared" si="1"/>
        <v>45900Consumo120  Días</v>
      </c>
      <c r="B105" s="69" t="s">
        <v>49</v>
      </c>
      <c r="C105" s="70">
        <v>45900.0</v>
      </c>
      <c r="D105" s="71"/>
      <c r="E105" s="61" t="s">
        <v>34</v>
      </c>
      <c r="F105" s="61"/>
      <c r="G105" s="61" t="s">
        <v>50</v>
      </c>
      <c r="H105" s="19"/>
      <c r="I105" s="19"/>
      <c r="J105" s="19"/>
      <c r="K105" s="19"/>
      <c r="L105" s="19"/>
      <c r="M105" s="19"/>
      <c r="N105" s="77"/>
      <c r="O105" s="21"/>
      <c r="P105" s="21"/>
      <c r="Q105" s="21"/>
      <c r="R105" s="21"/>
      <c r="S105" s="21"/>
      <c r="T105" s="21"/>
      <c r="U105" s="21"/>
      <c r="V105" s="21"/>
      <c r="W105" s="21"/>
      <c r="X105" s="24">
        <f t="shared" si="18"/>
        <v>0</v>
      </c>
      <c r="Y105" s="40"/>
      <c r="Z105" s="40"/>
      <c r="AA105" s="40"/>
      <c r="AB105" s="40"/>
      <c r="AC105" s="40"/>
      <c r="AD105" s="63"/>
    </row>
    <row r="106">
      <c r="A106" s="34" t="str">
        <f t="shared" si="1"/>
        <v>45900Consumo180 Dias</v>
      </c>
      <c r="B106" s="69" t="s">
        <v>49</v>
      </c>
      <c r="C106" s="70">
        <v>45900.0</v>
      </c>
      <c r="D106" s="71"/>
      <c r="E106" s="61" t="s">
        <v>34</v>
      </c>
      <c r="F106" s="61"/>
      <c r="G106" s="61" t="s">
        <v>51</v>
      </c>
      <c r="H106" s="19"/>
      <c r="I106" s="19"/>
      <c r="J106" s="19"/>
      <c r="K106" s="19"/>
      <c r="L106" s="19"/>
      <c r="M106" s="19"/>
      <c r="N106" s="77"/>
      <c r="O106" s="21"/>
      <c r="P106" s="21"/>
      <c r="Q106" s="21"/>
      <c r="R106" s="21"/>
      <c r="S106" s="21"/>
      <c r="T106" s="21"/>
      <c r="U106" s="21"/>
      <c r="V106" s="21"/>
      <c r="W106" s="21"/>
      <c r="X106" s="24">
        <f t="shared" si="18"/>
        <v>0</v>
      </c>
      <c r="Y106" s="40"/>
      <c r="Z106" s="40"/>
      <c r="AA106" s="40"/>
      <c r="AB106" s="40"/>
      <c r="AC106" s="40"/>
      <c r="AD106" s="63"/>
    </row>
    <row r="107">
      <c r="A107" s="34" t="str">
        <f t="shared" si="1"/>
        <v>45900Consumo&gt; 360 Días</v>
      </c>
      <c r="B107" s="69" t="s">
        <v>49</v>
      </c>
      <c r="C107" s="70">
        <v>45900.0</v>
      </c>
      <c r="D107" s="71"/>
      <c r="E107" s="61" t="s">
        <v>34</v>
      </c>
      <c r="F107" s="61"/>
      <c r="G107" s="61" t="s">
        <v>52</v>
      </c>
      <c r="H107" s="19"/>
      <c r="I107" s="19"/>
      <c r="J107" s="19"/>
      <c r="K107" s="19"/>
      <c r="L107" s="19"/>
      <c r="M107" s="19"/>
      <c r="N107" s="77"/>
      <c r="O107" s="21"/>
      <c r="P107" s="21"/>
      <c r="Q107" s="21"/>
      <c r="R107" s="21"/>
      <c r="S107" s="21"/>
      <c r="T107" s="21"/>
      <c r="U107" s="21"/>
      <c r="V107" s="21"/>
      <c r="W107" s="21"/>
      <c r="X107" s="24">
        <f t="shared" si="18"/>
        <v>0</v>
      </c>
      <c r="Y107" s="39"/>
      <c r="Z107" s="39"/>
      <c r="AA107" s="39"/>
      <c r="AB107" s="39"/>
      <c r="AC107" s="39"/>
      <c r="AD107" s="63"/>
    </row>
    <row r="108">
      <c r="A108" s="34" t="str">
        <f t="shared" si="1"/>
        <v>45900Hipotecario30 Dias</v>
      </c>
      <c r="B108" s="69" t="s">
        <v>49</v>
      </c>
      <c r="C108" s="70">
        <v>45900.0</v>
      </c>
      <c r="D108" s="71"/>
      <c r="E108" s="61" t="s">
        <v>38</v>
      </c>
      <c r="F108" s="61"/>
      <c r="G108" s="61" t="s">
        <v>35</v>
      </c>
      <c r="H108" s="19"/>
      <c r="I108" s="19"/>
      <c r="J108" s="19"/>
      <c r="K108" s="19"/>
      <c r="L108" s="19"/>
      <c r="M108" s="19"/>
      <c r="N108" s="77"/>
      <c r="O108" s="21"/>
      <c r="P108" s="21"/>
      <c r="Q108" s="21"/>
      <c r="R108" s="21"/>
      <c r="S108" s="21"/>
      <c r="T108" s="21"/>
      <c r="U108" s="21"/>
      <c r="V108" s="21"/>
      <c r="W108" s="21"/>
      <c r="X108" s="24">
        <f t="shared" si="18"/>
        <v>0</v>
      </c>
      <c r="Y108" s="40"/>
      <c r="Z108" s="40"/>
      <c r="AA108" s="40"/>
      <c r="AB108" s="40"/>
      <c r="AC108" s="40"/>
      <c r="AD108" s="63"/>
    </row>
    <row r="109">
      <c r="A109" s="34" t="str">
        <f t="shared" si="1"/>
        <v>45900Hipotecario60  Dias</v>
      </c>
      <c r="B109" s="69" t="s">
        <v>49</v>
      </c>
      <c r="C109" s="70">
        <v>45900.0</v>
      </c>
      <c r="D109" s="71"/>
      <c r="E109" s="61" t="s">
        <v>38</v>
      </c>
      <c r="F109" s="61"/>
      <c r="G109" s="61" t="s">
        <v>36</v>
      </c>
      <c r="H109" s="19"/>
      <c r="I109" s="19"/>
      <c r="J109" s="19"/>
      <c r="K109" s="19"/>
      <c r="L109" s="19"/>
      <c r="M109" s="19"/>
      <c r="N109" s="77"/>
      <c r="O109" s="21"/>
      <c r="P109" s="21"/>
      <c r="Q109" s="21"/>
      <c r="R109" s="21"/>
      <c r="S109" s="21"/>
      <c r="T109" s="21"/>
      <c r="U109" s="21"/>
      <c r="V109" s="21"/>
      <c r="W109" s="21"/>
      <c r="X109" s="24">
        <f t="shared" si="18"/>
        <v>0</v>
      </c>
      <c r="Y109" s="40"/>
      <c r="Z109" s="40"/>
      <c r="AA109" s="40"/>
      <c r="AB109" s="40"/>
      <c r="AC109" s="40"/>
      <c r="AD109" s="63"/>
    </row>
    <row r="110">
      <c r="A110" s="34" t="str">
        <f t="shared" si="1"/>
        <v>45900Hipotecario90  Dias</v>
      </c>
      <c r="B110" s="69" t="s">
        <v>49</v>
      </c>
      <c r="C110" s="70">
        <v>45900.0</v>
      </c>
      <c r="D110" s="71"/>
      <c r="E110" s="61" t="s">
        <v>38</v>
      </c>
      <c r="F110" s="61"/>
      <c r="G110" s="61" t="s">
        <v>37</v>
      </c>
      <c r="H110" s="19"/>
      <c r="I110" s="19"/>
      <c r="J110" s="19"/>
      <c r="K110" s="19"/>
      <c r="L110" s="19"/>
      <c r="M110" s="19"/>
      <c r="N110" s="77"/>
      <c r="O110" s="21"/>
      <c r="P110" s="21"/>
      <c r="Q110" s="21"/>
      <c r="R110" s="21"/>
      <c r="S110" s="21"/>
      <c r="T110" s="21"/>
      <c r="U110" s="21"/>
      <c r="V110" s="21"/>
      <c r="W110" s="21"/>
      <c r="X110" s="24">
        <f t="shared" si="18"/>
        <v>0</v>
      </c>
      <c r="Y110" s="40"/>
      <c r="Z110" s="40"/>
      <c r="AA110" s="40"/>
      <c r="AB110" s="40"/>
      <c r="AC110" s="40"/>
      <c r="AD110" s="63"/>
    </row>
    <row r="111">
      <c r="A111" s="34" t="str">
        <f t="shared" si="1"/>
        <v>45900Hipotecario120  Días</v>
      </c>
      <c r="B111" s="69" t="s">
        <v>49</v>
      </c>
      <c r="C111" s="70">
        <v>45900.0</v>
      </c>
      <c r="D111" s="71"/>
      <c r="E111" s="61" t="s">
        <v>38</v>
      </c>
      <c r="F111" s="61"/>
      <c r="G111" s="61" t="s">
        <v>50</v>
      </c>
      <c r="H111" s="19"/>
      <c r="I111" s="19"/>
      <c r="J111" s="19"/>
      <c r="K111" s="19"/>
      <c r="L111" s="19"/>
      <c r="M111" s="19"/>
      <c r="N111" s="77"/>
      <c r="O111" s="21"/>
      <c r="P111" s="21"/>
      <c r="Q111" s="21"/>
      <c r="R111" s="21"/>
      <c r="S111" s="21"/>
      <c r="T111" s="21"/>
      <c r="U111" s="21"/>
      <c r="V111" s="21"/>
      <c r="W111" s="21"/>
      <c r="X111" s="24">
        <f t="shared" si="18"/>
        <v>0</v>
      </c>
      <c r="Y111" s="40"/>
      <c r="Z111" s="40"/>
      <c r="AA111" s="40"/>
      <c r="AB111" s="40"/>
      <c r="AC111" s="40"/>
      <c r="AD111" s="63"/>
    </row>
    <row r="112">
      <c r="A112" s="34" t="str">
        <f t="shared" si="1"/>
        <v>45900Hipotecario180 Dias</v>
      </c>
      <c r="B112" s="69" t="s">
        <v>49</v>
      </c>
      <c r="C112" s="70">
        <v>45900.0</v>
      </c>
      <c r="D112" s="71"/>
      <c r="E112" s="61" t="s">
        <v>38</v>
      </c>
      <c r="F112" s="61"/>
      <c r="G112" s="61" t="s">
        <v>51</v>
      </c>
      <c r="H112" s="19"/>
      <c r="I112" s="19"/>
      <c r="J112" s="19"/>
      <c r="K112" s="19"/>
      <c r="L112" s="19"/>
      <c r="M112" s="19"/>
      <c r="N112" s="77"/>
      <c r="O112" s="21"/>
      <c r="P112" s="21"/>
      <c r="Q112" s="21"/>
      <c r="R112" s="21"/>
      <c r="S112" s="21"/>
      <c r="T112" s="21"/>
      <c r="U112" s="21"/>
      <c r="V112" s="21"/>
      <c r="W112" s="21"/>
      <c r="X112" s="24">
        <f t="shared" si="18"/>
        <v>0</v>
      </c>
      <c r="Y112" s="39"/>
      <c r="Z112" s="39"/>
      <c r="AA112" s="39"/>
      <c r="AB112" s="39"/>
      <c r="AC112" s="39"/>
      <c r="AD112" s="63"/>
    </row>
    <row r="113">
      <c r="A113" s="34" t="str">
        <f t="shared" si="1"/>
        <v>45900Hipotecario&gt; 360 Días</v>
      </c>
      <c r="B113" s="69" t="s">
        <v>49</v>
      </c>
      <c r="C113" s="70">
        <v>45900.0</v>
      </c>
      <c r="D113" s="71"/>
      <c r="E113" s="61" t="s">
        <v>38</v>
      </c>
      <c r="F113" s="61"/>
      <c r="G113" s="61" t="s">
        <v>52</v>
      </c>
      <c r="H113" s="19"/>
      <c r="I113" s="19"/>
      <c r="J113" s="19"/>
      <c r="K113" s="19"/>
      <c r="L113" s="19"/>
      <c r="M113" s="19"/>
      <c r="N113" s="77"/>
      <c r="O113" s="21"/>
      <c r="P113" s="21"/>
      <c r="Q113" s="21"/>
      <c r="R113" s="21"/>
      <c r="S113" s="21"/>
      <c r="T113" s="21"/>
      <c r="U113" s="21"/>
      <c r="V113" s="21"/>
      <c r="W113" s="21"/>
      <c r="X113" s="24">
        <f t="shared" si="18"/>
        <v>0</v>
      </c>
      <c r="Y113" s="19"/>
      <c r="Z113" s="19"/>
      <c r="AA113" s="19"/>
      <c r="AB113" s="19"/>
      <c r="AC113" s="19"/>
      <c r="AD113" s="63"/>
    </row>
    <row r="114">
      <c r="A114" s="78" t="str">
        <f t="shared" si="1"/>
        <v>45900LibranzaLibranza</v>
      </c>
      <c r="B114" s="79" t="s">
        <v>49</v>
      </c>
      <c r="C114" s="80">
        <v>45900.0</v>
      </c>
      <c r="D114" s="81"/>
      <c r="E114" s="61" t="s">
        <v>53</v>
      </c>
      <c r="F114" s="61"/>
      <c r="G114" s="61" t="s">
        <v>53</v>
      </c>
      <c r="H114" s="90" t="s">
        <v>57</v>
      </c>
      <c r="I114" s="90" t="s">
        <v>57</v>
      </c>
      <c r="J114" s="90" t="s">
        <v>57</v>
      </c>
      <c r="K114" s="90" t="s">
        <v>57</v>
      </c>
      <c r="L114" s="90"/>
      <c r="M114" s="90" t="s">
        <v>57</v>
      </c>
      <c r="N114" s="98" t="s">
        <v>57</v>
      </c>
      <c r="O114" s="93" t="s">
        <v>57</v>
      </c>
      <c r="P114" s="93" t="s">
        <v>57</v>
      </c>
      <c r="Q114" s="93" t="s">
        <v>57</v>
      </c>
      <c r="R114" s="93" t="s">
        <v>57</v>
      </c>
      <c r="S114" s="93" t="s">
        <v>57</v>
      </c>
      <c r="T114" s="93" t="s">
        <v>57</v>
      </c>
      <c r="U114" s="93"/>
      <c r="V114" s="93" t="s">
        <v>57</v>
      </c>
      <c r="W114" s="93" t="s">
        <v>57</v>
      </c>
      <c r="X114" s="99">
        <f t="shared" si="18"/>
        <v>0</v>
      </c>
      <c r="Y114" s="90"/>
      <c r="Z114" s="90"/>
      <c r="AA114" s="90"/>
      <c r="AB114" s="90"/>
      <c r="AC114" s="90"/>
      <c r="AD114" s="88"/>
    </row>
    <row r="115">
      <c r="A115" s="25" t="str">
        <f t="shared" si="1"/>
        <v>45900Total IntermediaTotal Intermedia</v>
      </c>
      <c r="B115" s="12" t="s">
        <v>49</v>
      </c>
      <c r="C115" s="64">
        <v>45900.0</v>
      </c>
      <c r="D115" s="95"/>
      <c r="E115" s="95" t="s">
        <v>54</v>
      </c>
      <c r="F115" s="95"/>
      <c r="G115" s="95" t="s">
        <v>54</v>
      </c>
      <c r="H115" s="29">
        <f t="shared" ref="H115:W115" si="20">SUM(H102:H114)</f>
        <v>0</v>
      </c>
      <c r="I115" s="29">
        <f t="shared" si="20"/>
        <v>0</v>
      </c>
      <c r="J115" s="29">
        <f t="shared" si="20"/>
        <v>0</v>
      </c>
      <c r="K115" s="29">
        <f t="shared" si="20"/>
        <v>0</v>
      </c>
      <c r="L115" s="29">
        <f t="shared" si="20"/>
        <v>0</v>
      </c>
      <c r="M115" s="29">
        <f t="shared" si="20"/>
        <v>0</v>
      </c>
      <c r="N115" s="100">
        <f t="shared" si="20"/>
        <v>0</v>
      </c>
      <c r="O115" s="100">
        <f t="shared" si="20"/>
        <v>0</v>
      </c>
      <c r="P115" s="100">
        <f t="shared" si="20"/>
        <v>0</v>
      </c>
      <c r="Q115" s="100">
        <f t="shared" si="20"/>
        <v>0</v>
      </c>
      <c r="R115" s="100">
        <f t="shared" si="20"/>
        <v>0</v>
      </c>
      <c r="S115" s="100">
        <f t="shared" si="20"/>
        <v>0</v>
      </c>
      <c r="T115" s="100">
        <f t="shared" si="20"/>
        <v>0</v>
      </c>
      <c r="U115" s="100">
        <f t="shared" si="20"/>
        <v>0</v>
      </c>
      <c r="V115" s="100">
        <f t="shared" si="20"/>
        <v>0</v>
      </c>
      <c r="W115" s="100">
        <f t="shared" si="20"/>
        <v>0</v>
      </c>
      <c r="X115" s="101">
        <f t="shared" si="18"/>
        <v>0</v>
      </c>
      <c r="Y115" s="41">
        <f>SUM(Y102:Y113)</f>
        <v>0</v>
      </c>
      <c r="Z115" s="41"/>
      <c r="AA115" s="41"/>
      <c r="AB115" s="41">
        <f>SUM(AB102:AB113)</f>
        <v>0</v>
      </c>
      <c r="AC115" s="41"/>
      <c r="AD115" s="63"/>
    </row>
    <row r="116">
      <c r="A116" s="34" t="str">
        <f t="shared" si="1"/>
        <v>45930Consumo30 Dias</v>
      </c>
      <c r="B116" s="69" t="s">
        <v>49</v>
      </c>
      <c r="C116" s="70">
        <v>45930.0</v>
      </c>
      <c r="D116" s="71"/>
      <c r="E116" s="61" t="s">
        <v>34</v>
      </c>
      <c r="F116" s="61"/>
      <c r="G116" s="61" t="s">
        <v>35</v>
      </c>
      <c r="H116" s="19"/>
      <c r="I116" s="19"/>
      <c r="J116" s="19"/>
      <c r="K116" s="19"/>
      <c r="L116" s="19"/>
      <c r="M116" s="19"/>
      <c r="N116" s="77"/>
      <c r="O116" s="21"/>
      <c r="P116" s="21"/>
      <c r="Q116" s="21"/>
      <c r="R116" s="21"/>
      <c r="S116" s="21"/>
      <c r="T116" s="21"/>
      <c r="U116" s="21"/>
      <c r="V116" s="21"/>
      <c r="W116" s="21"/>
      <c r="X116" s="24">
        <f t="shared" si="18"/>
        <v>0</v>
      </c>
      <c r="Y116" s="19"/>
      <c r="Z116" s="19"/>
      <c r="AA116" s="19"/>
      <c r="AB116" s="19"/>
      <c r="AC116" s="19"/>
      <c r="AD116" s="63"/>
    </row>
    <row r="117">
      <c r="A117" s="34" t="str">
        <f t="shared" si="1"/>
        <v>45930Consumo60  Dias</v>
      </c>
      <c r="B117" s="69" t="s">
        <v>49</v>
      </c>
      <c r="C117" s="70">
        <v>45930.0</v>
      </c>
      <c r="D117" s="71"/>
      <c r="E117" s="61" t="s">
        <v>34</v>
      </c>
      <c r="F117" s="61"/>
      <c r="G117" s="61" t="s">
        <v>36</v>
      </c>
      <c r="H117" s="19"/>
      <c r="I117" s="19"/>
      <c r="J117" s="19"/>
      <c r="K117" s="19"/>
      <c r="L117" s="19"/>
      <c r="M117" s="19"/>
      <c r="N117" s="77"/>
      <c r="O117" s="21"/>
      <c r="P117" s="21"/>
      <c r="Q117" s="21"/>
      <c r="R117" s="21"/>
      <c r="S117" s="21"/>
      <c r="T117" s="21"/>
      <c r="U117" s="21"/>
      <c r="V117" s="21"/>
      <c r="W117" s="21"/>
      <c r="X117" s="24">
        <f t="shared" si="18"/>
        <v>0</v>
      </c>
      <c r="Y117" s="19"/>
      <c r="Z117" s="19"/>
      <c r="AA117" s="19"/>
      <c r="AB117" s="19"/>
      <c r="AC117" s="19"/>
      <c r="AD117" s="63"/>
    </row>
    <row r="118">
      <c r="A118" s="34" t="str">
        <f t="shared" si="1"/>
        <v>45930Consumo90  Dias</v>
      </c>
      <c r="B118" s="69" t="s">
        <v>49</v>
      </c>
      <c r="C118" s="70">
        <v>45930.0</v>
      </c>
      <c r="D118" s="71"/>
      <c r="E118" s="61" t="s">
        <v>34</v>
      </c>
      <c r="F118" s="61"/>
      <c r="G118" s="61" t="s">
        <v>37</v>
      </c>
      <c r="H118" s="19"/>
      <c r="I118" s="19"/>
      <c r="J118" s="19"/>
      <c r="K118" s="19"/>
      <c r="L118" s="19"/>
      <c r="M118" s="19"/>
      <c r="N118" s="77"/>
      <c r="O118" s="21"/>
      <c r="P118" s="21"/>
      <c r="Q118" s="21"/>
      <c r="R118" s="21"/>
      <c r="S118" s="21"/>
      <c r="T118" s="21"/>
      <c r="U118" s="21"/>
      <c r="V118" s="21"/>
      <c r="W118" s="21"/>
      <c r="X118" s="24">
        <f t="shared" si="18"/>
        <v>0</v>
      </c>
      <c r="Y118" s="19"/>
      <c r="Z118" s="19"/>
      <c r="AA118" s="19"/>
      <c r="AB118" s="19"/>
      <c r="AC118" s="19"/>
      <c r="AD118" s="63"/>
    </row>
    <row r="119">
      <c r="A119" s="34" t="str">
        <f t="shared" si="1"/>
        <v>45930Consumo120  Días</v>
      </c>
      <c r="B119" s="69" t="s">
        <v>49</v>
      </c>
      <c r="C119" s="70">
        <v>45930.0</v>
      </c>
      <c r="D119" s="71"/>
      <c r="E119" s="61" t="s">
        <v>34</v>
      </c>
      <c r="F119" s="61"/>
      <c r="G119" s="61" t="s">
        <v>50</v>
      </c>
      <c r="H119" s="19"/>
      <c r="I119" s="19"/>
      <c r="J119" s="19"/>
      <c r="K119" s="19"/>
      <c r="L119" s="19"/>
      <c r="M119" s="19"/>
      <c r="N119" s="77"/>
      <c r="O119" s="21"/>
      <c r="P119" s="21"/>
      <c r="Q119" s="21"/>
      <c r="R119" s="21"/>
      <c r="S119" s="21"/>
      <c r="T119" s="21"/>
      <c r="U119" s="21"/>
      <c r="V119" s="21"/>
      <c r="W119" s="21"/>
      <c r="X119" s="24">
        <f t="shared" si="18"/>
        <v>0</v>
      </c>
      <c r="Y119" s="19"/>
      <c r="Z119" s="19"/>
      <c r="AA119" s="19"/>
      <c r="AB119" s="19"/>
      <c r="AC119" s="19"/>
      <c r="AD119" s="63"/>
    </row>
    <row r="120">
      <c r="A120" s="34" t="str">
        <f t="shared" si="1"/>
        <v>45930Consumo180 Dias</v>
      </c>
      <c r="B120" s="69" t="s">
        <v>49</v>
      </c>
      <c r="C120" s="70">
        <v>45930.0</v>
      </c>
      <c r="D120" s="71"/>
      <c r="E120" s="61" t="s">
        <v>34</v>
      </c>
      <c r="F120" s="61"/>
      <c r="G120" s="61" t="s">
        <v>51</v>
      </c>
      <c r="H120" s="19"/>
      <c r="I120" s="19"/>
      <c r="J120" s="19"/>
      <c r="K120" s="19"/>
      <c r="L120" s="19"/>
      <c r="M120" s="19"/>
      <c r="N120" s="77"/>
      <c r="O120" s="21"/>
      <c r="P120" s="21"/>
      <c r="Q120" s="21"/>
      <c r="R120" s="21"/>
      <c r="S120" s="21"/>
      <c r="T120" s="21"/>
      <c r="U120" s="21"/>
      <c r="V120" s="21"/>
      <c r="W120" s="21"/>
      <c r="X120" s="24">
        <f t="shared" si="18"/>
        <v>0</v>
      </c>
      <c r="Y120" s="19"/>
      <c r="Z120" s="19"/>
      <c r="AA120" s="19"/>
      <c r="AB120" s="19"/>
      <c r="AC120" s="19"/>
      <c r="AD120" s="63"/>
    </row>
    <row r="121">
      <c r="A121" s="34" t="str">
        <f t="shared" si="1"/>
        <v>45930Consumo&gt; 360 Días</v>
      </c>
      <c r="B121" s="69" t="s">
        <v>49</v>
      </c>
      <c r="C121" s="70">
        <v>45930.0</v>
      </c>
      <c r="D121" s="71"/>
      <c r="E121" s="61" t="s">
        <v>34</v>
      </c>
      <c r="F121" s="61"/>
      <c r="G121" s="61" t="s">
        <v>52</v>
      </c>
      <c r="H121" s="19"/>
      <c r="I121" s="19"/>
      <c r="J121" s="19"/>
      <c r="K121" s="19"/>
      <c r="L121" s="19"/>
      <c r="M121" s="19"/>
      <c r="N121" s="77"/>
      <c r="O121" s="21"/>
      <c r="P121" s="21"/>
      <c r="Q121" s="21"/>
      <c r="R121" s="21"/>
      <c r="S121" s="21"/>
      <c r="T121" s="21"/>
      <c r="U121" s="21"/>
      <c r="V121" s="21"/>
      <c r="W121" s="21"/>
      <c r="X121" s="24">
        <f t="shared" si="18"/>
        <v>0</v>
      </c>
      <c r="Y121" s="19"/>
      <c r="Z121" s="19"/>
      <c r="AA121" s="19"/>
      <c r="AB121" s="19"/>
      <c r="AC121" s="19"/>
      <c r="AD121" s="63"/>
    </row>
    <row r="122">
      <c r="A122" s="34" t="str">
        <f t="shared" si="1"/>
        <v>45930Hipotecario30 Dias</v>
      </c>
      <c r="B122" s="69" t="s">
        <v>49</v>
      </c>
      <c r="C122" s="70">
        <v>45930.0</v>
      </c>
      <c r="D122" s="71"/>
      <c r="E122" s="61" t="s">
        <v>38</v>
      </c>
      <c r="F122" s="61"/>
      <c r="G122" s="61" t="s">
        <v>35</v>
      </c>
      <c r="H122" s="19"/>
      <c r="I122" s="19"/>
      <c r="J122" s="19"/>
      <c r="K122" s="19"/>
      <c r="L122" s="19"/>
      <c r="M122" s="19"/>
      <c r="N122" s="77"/>
      <c r="O122" s="21"/>
      <c r="P122" s="21"/>
      <c r="Q122" s="21"/>
      <c r="R122" s="21"/>
      <c r="S122" s="21"/>
      <c r="T122" s="21"/>
      <c r="U122" s="21"/>
      <c r="V122" s="21"/>
      <c r="W122" s="21"/>
      <c r="X122" s="24">
        <f t="shared" si="18"/>
        <v>0</v>
      </c>
      <c r="Y122" s="19"/>
      <c r="Z122" s="19"/>
      <c r="AA122" s="19"/>
      <c r="AB122" s="19"/>
      <c r="AC122" s="19"/>
      <c r="AD122" s="63"/>
    </row>
    <row r="123">
      <c r="A123" s="34" t="str">
        <f t="shared" si="1"/>
        <v>45930Hipotecario60  Dias</v>
      </c>
      <c r="B123" s="69" t="s">
        <v>49</v>
      </c>
      <c r="C123" s="70">
        <v>45930.0</v>
      </c>
      <c r="D123" s="71"/>
      <c r="E123" s="61" t="s">
        <v>38</v>
      </c>
      <c r="F123" s="61"/>
      <c r="G123" s="61" t="s">
        <v>36</v>
      </c>
      <c r="H123" s="19"/>
      <c r="I123" s="19"/>
      <c r="J123" s="19"/>
      <c r="K123" s="19"/>
      <c r="L123" s="19"/>
      <c r="M123" s="19"/>
      <c r="N123" s="77"/>
      <c r="O123" s="21"/>
      <c r="P123" s="21"/>
      <c r="Q123" s="21"/>
      <c r="R123" s="21"/>
      <c r="S123" s="21"/>
      <c r="T123" s="21"/>
      <c r="U123" s="21"/>
      <c r="V123" s="21"/>
      <c r="W123" s="21"/>
      <c r="X123" s="24">
        <f t="shared" si="18"/>
        <v>0</v>
      </c>
      <c r="Y123" s="19"/>
      <c r="Z123" s="19"/>
      <c r="AA123" s="19"/>
      <c r="AB123" s="19"/>
      <c r="AC123" s="19"/>
      <c r="AD123" s="63"/>
    </row>
    <row r="124">
      <c r="A124" s="34" t="str">
        <f t="shared" si="1"/>
        <v>45930Hipotecario90  Dias</v>
      </c>
      <c r="B124" s="69" t="s">
        <v>49</v>
      </c>
      <c r="C124" s="70">
        <v>45930.0</v>
      </c>
      <c r="D124" s="71"/>
      <c r="E124" s="61" t="s">
        <v>38</v>
      </c>
      <c r="F124" s="61"/>
      <c r="G124" s="61" t="s">
        <v>37</v>
      </c>
      <c r="H124" s="19"/>
      <c r="I124" s="19"/>
      <c r="J124" s="19"/>
      <c r="K124" s="19"/>
      <c r="L124" s="19"/>
      <c r="M124" s="19"/>
      <c r="N124" s="77"/>
      <c r="O124" s="21"/>
      <c r="P124" s="21"/>
      <c r="Q124" s="21"/>
      <c r="R124" s="21"/>
      <c r="S124" s="21"/>
      <c r="T124" s="21"/>
      <c r="U124" s="21"/>
      <c r="V124" s="21"/>
      <c r="W124" s="21"/>
      <c r="X124" s="24">
        <f t="shared" si="18"/>
        <v>0</v>
      </c>
      <c r="Y124" s="19"/>
      <c r="Z124" s="19"/>
      <c r="AA124" s="19"/>
      <c r="AB124" s="19"/>
      <c r="AC124" s="19"/>
      <c r="AD124" s="63"/>
    </row>
    <row r="125">
      <c r="A125" s="34" t="str">
        <f t="shared" si="1"/>
        <v>45930Hipotecario120  Días</v>
      </c>
      <c r="B125" s="69" t="s">
        <v>49</v>
      </c>
      <c r="C125" s="70">
        <v>45930.0</v>
      </c>
      <c r="D125" s="71"/>
      <c r="E125" s="61" t="s">
        <v>38</v>
      </c>
      <c r="F125" s="61"/>
      <c r="G125" s="61" t="s">
        <v>50</v>
      </c>
      <c r="H125" s="19"/>
      <c r="I125" s="19"/>
      <c r="J125" s="19"/>
      <c r="K125" s="19"/>
      <c r="L125" s="19"/>
      <c r="M125" s="19"/>
      <c r="N125" s="77"/>
      <c r="O125" s="21"/>
      <c r="P125" s="21"/>
      <c r="Q125" s="21"/>
      <c r="R125" s="21"/>
      <c r="S125" s="21"/>
      <c r="T125" s="21"/>
      <c r="U125" s="21"/>
      <c r="V125" s="21"/>
      <c r="W125" s="21"/>
      <c r="X125" s="24">
        <f t="shared" si="18"/>
        <v>0</v>
      </c>
      <c r="Y125" s="19"/>
      <c r="Z125" s="19"/>
      <c r="AA125" s="19"/>
      <c r="AB125" s="19"/>
      <c r="AC125" s="19"/>
      <c r="AD125" s="63"/>
    </row>
    <row r="126">
      <c r="A126" s="34" t="str">
        <f t="shared" si="1"/>
        <v>45930Hipotecario180 Dias</v>
      </c>
      <c r="B126" s="69" t="s">
        <v>49</v>
      </c>
      <c r="C126" s="70">
        <v>45930.0</v>
      </c>
      <c r="D126" s="71"/>
      <c r="E126" s="61" t="s">
        <v>38</v>
      </c>
      <c r="F126" s="61"/>
      <c r="G126" s="61" t="s">
        <v>51</v>
      </c>
      <c r="H126" s="19"/>
      <c r="I126" s="19"/>
      <c r="J126" s="19"/>
      <c r="K126" s="19"/>
      <c r="L126" s="19"/>
      <c r="M126" s="19"/>
      <c r="N126" s="77"/>
      <c r="O126" s="21"/>
      <c r="P126" s="21"/>
      <c r="Q126" s="21"/>
      <c r="R126" s="21"/>
      <c r="S126" s="21"/>
      <c r="T126" s="21"/>
      <c r="U126" s="21"/>
      <c r="V126" s="21"/>
      <c r="W126" s="21"/>
      <c r="X126" s="24">
        <f t="shared" si="18"/>
        <v>0</v>
      </c>
      <c r="Y126" s="19"/>
      <c r="Z126" s="19"/>
      <c r="AA126" s="19"/>
      <c r="AB126" s="19"/>
      <c r="AC126" s="19"/>
      <c r="AD126" s="63"/>
    </row>
    <row r="127">
      <c r="A127" s="34" t="str">
        <f t="shared" si="1"/>
        <v>45930Hipotecario&gt; 360 Días</v>
      </c>
      <c r="B127" s="69" t="s">
        <v>49</v>
      </c>
      <c r="C127" s="70">
        <v>45930.0</v>
      </c>
      <c r="D127" s="71"/>
      <c r="E127" s="61" t="s">
        <v>38</v>
      </c>
      <c r="F127" s="61"/>
      <c r="G127" s="61" t="s">
        <v>52</v>
      </c>
      <c r="H127" s="19"/>
      <c r="I127" s="19"/>
      <c r="J127" s="19"/>
      <c r="K127" s="19"/>
      <c r="L127" s="19"/>
      <c r="M127" s="19"/>
      <c r="N127" s="77"/>
      <c r="O127" s="21"/>
      <c r="P127" s="21"/>
      <c r="Q127" s="21"/>
      <c r="R127" s="21"/>
      <c r="S127" s="21"/>
      <c r="T127" s="21"/>
      <c r="U127" s="21"/>
      <c r="V127" s="21"/>
      <c r="W127" s="21"/>
      <c r="X127" s="24">
        <f t="shared" si="18"/>
        <v>0</v>
      </c>
      <c r="Y127" s="19"/>
      <c r="Z127" s="19"/>
      <c r="AA127" s="19"/>
      <c r="AB127" s="19"/>
      <c r="AC127" s="19"/>
      <c r="AD127" s="63"/>
    </row>
    <row r="128">
      <c r="A128" s="78" t="str">
        <f t="shared" si="1"/>
        <v>45930LibranzaLibranza</v>
      </c>
      <c r="B128" s="79" t="s">
        <v>49</v>
      </c>
      <c r="C128" s="80">
        <v>45930.0</v>
      </c>
      <c r="D128" s="81"/>
      <c r="E128" s="61" t="s">
        <v>53</v>
      </c>
      <c r="F128" s="61"/>
      <c r="G128" s="61" t="s">
        <v>53</v>
      </c>
      <c r="H128" s="90" t="s">
        <v>57</v>
      </c>
      <c r="I128" s="90" t="s">
        <v>57</v>
      </c>
      <c r="J128" s="90" t="s">
        <v>57</v>
      </c>
      <c r="K128" s="90" t="s">
        <v>57</v>
      </c>
      <c r="L128" s="90"/>
      <c r="M128" s="90" t="s">
        <v>57</v>
      </c>
      <c r="N128" s="98" t="s">
        <v>57</v>
      </c>
      <c r="O128" s="93" t="s">
        <v>57</v>
      </c>
      <c r="P128" s="93" t="s">
        <v>57</v>
      </c>
      <c r="Q128" s="93" t="s">
        <v>57</v>
      </c>
      <c r="R128" s="93" t="s">
        <v>57</v>
      </c>
      <c r="S128" s="93" t="s">
        <v>57</v>
      </c>
      <c r="T128" s="93" t="s">
        <v>57</v>
      </c>
      <c r="U128" s="93"/>
      <c r="V128" s="93" t="s">
        <v>57</v>
      </c>
      <c r="W128" s="93" t="s">
        <v>57</v>
      </c>
      <c r="X128" s="99">
        <f t="shared" si="18"/>
        <v>0</v>
      </c>
      <c r="Y128" s="90"/>
      <c r="Z128" s="90"/>
      <c r="AA128" s="90"/>
      <c r="AB128" s="90"/>
      <c r="AC128" s="90"/>
      <c r="AD128" s="88"/>
    </row>
    <row r="129">
      <c r="A129" s="25" t="str">
        <f t="shared" si="1"/>
        <v>45930Total IntermediaTotal Intermedia</v>
      </c>
      <c r="B129" s="12" t="s">
        <v>49</v>
      </c>
      <c r="C129" s="64">
        <v>45930.0</v>
      </c>
      <c r="D129" s="65"/>
      <c r="E129" s="65" t="s">
        <v>54</v>
      </c>
      <c r="F129" s="65"/>
      <c r="G129" s="65" t="s">
        <v>54</v>
      </c>
      <c r="H129" s="29">
        <f t="shared" ref="H129:W129" si="21">SUM(H116:H128)</f>
        <v>0</v>
      </c>
      <c r="I129" s="29">
        <f t="shared" si="21"/>
        <v>0</v>
      </c>
      <c r="J129" s="29">
        <f t="shared" si="21"/>
        <v>0</v>
      </c>
      <c r="K129" s="29">
        <f t="shared" si="21"/>
        <v>0</v>
      </c>
      <c r="L129" s="29">
        <f t="shared" si="21"/>
        <v>0</v>
      </c>
      <c r="M129" s="29">
        <f t="shared" si="21"/>
        <v>0</v>
      </c>
      <c r="N129" s="100">
        <f t="shared" si="21"/>
        <v>0</v>
      </c>
      <c r="O129" s="100">
        <f t="shared" si="21"/>
        <v>0</v>
      </c>
      <c r="P129" s="100">
        <f t="shared" si="21"/>
        <v>0</v>
      </c>
      <c r="Q129" s="100">
        <f t="shared" si="21"/>
        <v>0</v>
      </c>
      <c r="R129" s="100">
        <f t="shared" si="21"/>
        <v>0</v>
      </c>
      <c r="S129" s="100">
        <f t="shared" si="21"/>
        <v>0</v>
      </c>
      <c r="T129" s="100">
        <f t="shared" si="21"/>
        <v>0</v>
      </c>
      <c r="U129" s="100">
        <f t="shared" si="21"/>
        <v>0</v>
      </c>
      <c r="V129" s="100">
        <f t="shared" si="21"/>
        <v>0</v>
      </c>
      <c r="W129" s="100">
        <f t="shared" si="21"/>
        <v>0</v>
      </c>
      <c r="X129" s="101">
        <f t="shared" si="18"/>
        <v>0</v>
      </c>
      <c r="Y129" s="29">
        <f>SUM(Y116:Y127)</f>
        <v>0</v>
      </c>
      <c r="Z129" s="29"/>
      <c r="AA129" s="29"/>
      <c r="AB129" s="29">
        <f>SUM(AB116:AB127)</f>
        <v>0</v>
      </c>
      <c r="AC129" s="29"/>
      <c r="AD129" s="63"/>
    </row>
    <row r="130">
      <c r="A130" s="34" t="str">
        <f t="shared" si="1"/>
        <v>45961Consumo30 Dias</v>
      </c>
      <c r="B130" s="69" t="s">
        <v>49</v>
      </c>
      <c r="C130" s="70">
        <v>45961.0</v>
      </c>
      <c r="D130" s="71"/>
      <c r="E130" s="61" t="s">
        <v>34</v>
      </c>
      <c r="F130" s="61"/>
      <c r="G130" s="61" t="s">
        <v>35</v>
      </c>
      <c r="H130" s="19"/>
      <c r="I130" s="19"/>
      <c r="J130" s="19"/>
      <c r="K130" s="19"/>
      <c r="L130" s="19"/>
      <c r="M130" s="19"/>
      <c r="N130" s="77"/>
      <c r="O130" s="21"/>
      <c r="P130" s="21"/>
      <c r="Q130" s="21"/>
      <c r="R130" s="21"/>
      <c r="S130" s="21"/>
      <c r="T130" s="21"/>
      <c r="U130" s="21"/>
      <c r="V130" s="21"/>
      <c r="W130" s="21"/>
      <c r="X130" s="24">
        <f t="shared" si="18"/>
        <v>0</v>
      </c>
      <c r="Y130" s="40"/>
      <c r="Z130" s="40"/>
      <c r="AA130" s="40"/>
      <c r="AB130" s="40"/>
      <c r="AC130" s="40"/>
      <c r="AD130" s="63"/>
    </row>
    <row r="131">
      <c r="A131" s="34" t="str">
        <f t="shared" si="1"/>
        <v>45961Consumo60  Dias</v>
      </c>
      <c r="B131" s="69" t="s">
        <v>49</v>
      </c>
      <c r="C131" s="70">
        <v>45961.0</v>
      </c>
      <c r="D131" s="71"/>
      <c r="E131" s="61" t="s">
        <v>34</v>
      </c>
      <c r="F131" s="61"/>
      <c r="G131" s="61" t="s">
        <v>36</v>
      </c>
      <c r="H131" s="19"/>
      <c r="I131" s="19"/>
      <c r="J131" s="19"/>
      <c r="K131" s="19"/>
      <c r="L131" s="19"/>
      <c r="M131" s="19"/>
      <c r="N131" s="77"/>
      <c r="O131" s="21"/>
      <c r="P131" s="21"/>
      <c r="Q131" s="21"/>
      <c r="R131" s="21"/>
      <c r="S131" s="21"/>
      <c r="T131" s="21"/>
      <c r="U131" s="21"/>
      <c r="V131" s="21"/>
      <c r="W131" s="21"/>
      <c r="X131" s="24">
        <f t="shared" si="18"/>
        <v>0</v>
      </c>
      <c r="Y131" s="40"/>
      <c r="Z131" s="40"/>
      <c r="AA131" s="40"/>
      <c r="AB131" s="40"/>
      <c r="AC131" s="40"/>
      <c r="AD131" s="63"/>
    </row>
    <row r="132">
      <c r="A132" s="34" t="str">
        <f t="shared" si="1"/>
        <v>45961Consumo90  Dias</v>
      </c>
      <c r="B132" s="69" t="s">
        <v>49</v>
      </c>
      <c r="C132" s="70">
        <v>45961.0</v>
      </c>
      <c r="D132" s="71"/>
      <c r="E132" s="61" t="s">
        <v>34</v>
      </c>
      <c r="F132" s="61"/>
      <c r="G132" s="61" t="s">
        <v>37</v>
      </c>
      <c r="H132" s="19"/>
      <c r="I132" s="19"/>
      <c r="J132" s="19"/>
      <c r="K132" s="19"/>
      <c r="L132" s="19"/>
      <c r="M132" s="19"/>
      <c r="N132" s="77"/>
      <c r="O132" s="21"/>
      <c r="P132" s="21"/>
      <c r="Q132" s="21"/>
      <c r="R132" s="21"/>
      <c r="S132" s="21"/>
      <c r="T132" s="21"/>
      <c r="U132" s="21"/>
      <c r="V132" s="21"/>
      <c r="W132" s="21"/>
      <c r="X132" s="24">
        <f t="shared" si="18"/>
        <v>0</v>
      </c>
      <c r="Y132" s="40"/>
      <c r="Z132" s="40"/>
      <c r="AA132" s="40"/>
      <c r="AB132" s="40"/>
      <c r="AC132" s="40"/>
      <c r="AD132" s="63"/>
    </row>
    <row r="133">
      <c r="A133" s="34" t="str">
        <f t="shared" si="1"/>
        <v>45961Consumo120  Días</v>
      </c>
      <c r="B133" s="69" t="s">
        <v>49</v>
      </c>
      <c r="C133" s="70">
        <v>45961.0</v>
      </c>
      <c r="D133" s="71"/>
      <c r="E133" s="61" t="s">
        <v>34</v>
      </c>
      <c r="F133" s="61"/>
      <c r="G133" s="61" t="s">
        <v>50</v>
      </c>
      <c r="H133" s="19"/>
      <c r="I133" s="19"/>
      <c r="J133" s="19"/>
      <c r="K133" s="19"/>
      <c r="L133" s="19"/>
      <c r="M133" s="19"/>
      <c r="N133" s="77"/>
      <c r="O133" s="21"/>
      <c r="P133" s="21"/>
      <c r="Q133" s="21"/>
      <c r="R133" s="21"/>
      <c r="S133" s="21"/>
      <c r="T133" s="21"/>
      <c r="U133" s="21"/>
      <c r="V133" s="21"/>
      <c r="W133" s="21"/>
      <c r="X133" s="24">
        <f t="shared" si="18"/>
        <v>0</v>
      </c>
      <c r="Y133" s="40"/>
      <c r="Z133" s="40"/>
      <c r="AA133" s="40"/>
      <c r="AB133" s="40"/>
      <c r="AC133" s="40"/>
      <c r="AD133" s="63"/>
    </row>
    <row r="134">
      <c r="A134" s="34" t="str">
        <f t="shared" si="1"/>
        <v>45961Consumo180 Dias</v>
      </c>
      <c r="B134" s="69" t="s">
        <v>49</v>
      </c>
      <c r="C134" s="70">
        <v>45961.0</v>
      </c>
      <c r="D134" s="71"/>
      <c r="E134" s="61" t="s">
        <v>34</v>
      </c>
      <c r="F134" s="61"/>
      <c r="G134" s="61" t="s">
        <v>51</v>
      </c>
      <c r="H134" s="19"/>
      <c r="I134" s="19"/>
      <c r="J134" s="19"/>
      <c r="K134" s="19"/>
      <c r="L134" s="19"/>
      <c r="M134" s="19"/>
      <c r="N134" s="77"/>
      <c r="O134" s="21"/>
      <c r="P134" s="21"/>
      <c r="Q134" s="21"/>
      <c r="R134" s="21"/>
      <c r="S134" s="21"/>
      <c r="T134" s="21"/>
      <c r="U134" s="21"/>
      <c r="V134" s="21"/>
      <c r="W134" s="21"/>
      <c r="X134" s="24">
        <f t="shared" si="18"/>
        <v>0</v>
      </c>
      <c r="Y134" s="40"/>
      <c r="Z134" s="40"/>
      <c r="AA134" s="40"/>
      <c r="AB134" s="40"/>
      <c r="AC134" s="40"/>
      <c r="AD134" s="63"/>
    </row>
    <row r="135">
      <c r="A135" s="34" t="str">
        <f t="shared" si="1"/>
        <v>45961Consumo&gt; 360 Días</v>
      </c>
      <c r="B135" s="69" t="s">
        <v>49</v>
      </c>
      <c r="C135" s="70">
        <v>45961.0</v>
      </c>
      <c r="D135" s="71"/>
      <c r="E135" s="61" t="s">
        <v>34</v>
      </c>
      <c r="F135" s="61"/>
      <c r="G135" s="61" t="s">
        <v>52</v>
      </c>
      <c r="H135" s="19"/>
      <c r="I135" s="19"/>
      <c r="J135" s="19"/>
      <c r="K135" s="19"/>
      <c r="L135" s="19"/>
      <c r="M135" s="19"/>
      <c r="N135" s="77"/>
      <c r="O135" s="21"/>
      <c r="P135" s="21"/>
      <c r="Q135" s="21"/>
      <c r="R135" s="21"/>
      <c r="S135" s="21"/>
      <c r="T135" s="21"/>
      <c r="U135" s="21"/>
      <c r="V135" s="21"/>
      <c r="W135" s="21"/>
      <c r="X135" s="24">
        <f t="shared" si="18"/>
        <v>0</v>
      </c>
      <c r="Y135" s="39"/>
      <c r="Z135" s="39"/>
      <c r="AA135" s="39"/>
      <c r="AB135" s="39"/>
      <c r="AC135" s="39"/>
      <c r="AD135" s="63"/>
    </row>
    <row r="136">
      <c r="A136" s="34" t="str">
        <f t="shared" si="1"/>
        <v>45961Hipotecario30 Dias</v>
      </c>
      <c r="B136" s="69" t="s">
        <v>49</v>
      </c>
      <c r="C136" s="70">
        <v>45961.0</v>
      </c>
      <c r="D136" s="71"/>
      <c r="E136" s="61" t="s">
        <v>38</v>
      </c>
      <c r="F136" s="61"/>
      <c r="G136" s="61" t="s">
        <v>35</v>
      </c>
      <c r="H136" s="19"/>
      <c r="I136" s="19"/>
      <c r="J136" s="19"/>
      <c r="K136" s="19"/>
      <c r="L136" s="19"/>
      <c r="M136" s="19"/>
      <c r="N136" s="77"/>
      <c r="O136" s="21"/>
      <c r="P136" s="21"/>
      <c r="Q136" s="21"/>
      <c r="R136" s="21"/>
      <c r="S136" s="21"/>
      <c r="T136" s="21"/>
      <c r="U136" s="21"/>
      <c r="V136" s="21"/>
      <c r="W136" s="21"/>
      <c r="X136" s="24">
        <f t="shared" si="18"/>
        <v>0</v>
      </c>
      <c r="Y136" s="40"/>
      <c r="Z136" s="40"/>
      <c r="AA136" s="40"/>
      <c r="AB136" s="40"/>
      <c r="AC136" s="40"/>
      <c r="AD136" s="63"/>
    </row>
    <row r="137">
      <c r="A137" s="34" t="str">
        <f t="shared" si="1"/>
        <v>45961Hipotecario60  Dias</v>
      </c>
      <c r="B137" s="69" t="s">
        <v>49</v>
      </c>
      <c r="C137" s="70">
        <v>45961.0</v>
      </c>
      <c r="D137" s="71"/>
      <c r="E137" s="61" t="s">
        <v>38</v>
      </c>
      <c r="F137" s="61"/>
      <c r="G137" s="61" t="s">
        <v>36</v>
      </c>
      <c r="H137" s="19"/>
      <c r="I137" s="19"/>
      <c r="J137" s="19"/>
      <c r="K137" s="19"/>
      <c r="L137" s="19"/>
      <c r="M137" s="19"/>
      <c r="N137" s="77"/>
      <c r="O137" s="21"/>
      <c r="P137" s="21"/>
      <c r="Q137" s="21"/>
      <c r="R137" s="21"/>
      <c r="S137" s="21"/>
      <c r="T137" s="21"/>
      <c r="U137" s="21"/>
      <c r="V137" s="21"/>
      <c r="W137" s="21"/>
      <c r="X137" s="24">
        <f t="shared" si="18"/>
        <v>0</v>
      </c>
      <c r="Y137" s="40"/>
      <c r="Z137" s="40"/>
      <c r="AA137" s="40"/>
      <c r="AB137" s="40"/>
      <c r="AC137" s="40"/>
      <c r="AD137" s="63"/>
    </row>
    <row r="138">
      <c r="A138" s="34" t="str">
        <f t="shared" si="1"/>
        <v>45961Hipotecario90  Dias</v>
      </c>
      <c r="B138" s="69" t="s">
        <v>49</v>
      </c>
      <c r="C138" s="70">
        <v>45961.0</v>
      </c>
      <c r="D138" s="71"/>
      <c r="E138" s="61" t="s">
        <v>38</v>
      </c>
      <c r="F138" s="61"/>
      <c r="G138" s="61" t="s">
        <v>37</v>
      </c>
      <c r="H138" s="19"/>
      <c r="I138" s="19"/>
      <c r="J138" s="19"/>
      <c r="K138" s="19"/>
      <c r="L138" s="19"/>
      <c r="M138" s="19"/>
      <c r="N138" s="77"/>
      <c r="O138" s="21"/>
      <c r="P138" s="21"/>
      <c r="Q138" s="21"/>
      <c r="R138" s="21"/>
      <c r="S138" s="21"/>
      <c r="T138" s="21"/>
      <c r="U138" s="21"/>
      <c r="V138" s="21"/>
      <c r="W138" s="21"/>
      <c r="X138" s="24">
        <f t="shared" si="18"/>
        <v>0</v>
      </c>
      <c r="Y138" s="40"/>
      <c r="Z138" s="40"/>
      <c r="AA138" s="40"/>
      <c r="AB138" s="40"/>
      <c r="AC138" s="40"/>
      <c r="AD138" s="63"/>
    </row>
    <row r="139">
      <c r="A139" s="34" t="str">
        <f t="shared" si="1"/>
        <v>45961Hipotecario120  Días</v>
      </c>
      <c r="B139" s="69" t="s">
        <v>49</v>
      </c>
      <c r="C139" s="70">
        <v>45961.0</v>
      </c>
      <c r="D139" s="71"/>
      <c r="E139" s="61" t="s">
        <v>38</v>
      </c>
      <c r="F139" s="61"/>
      <c r="G139" s="61" t="s">
        <v>50</v>
      </c>
      <c r="H139" s="19"/>
      <c r="I139" s="19"/>
      <c r="J139" s="19"/>
      <c r="K139" s="19"/>
      <c r="L139" s="19"/>
      <c r="M139" s="19"/>
      <c r="N139" s="77"/>
      <c r="O139" s="21"/>
      <c r="P139" s="21"/>
      <c r="Q139" s="21"/>
      <c r="R139" s="21"/>
      <c r="S139" s="21"/>
      <c r="T139" s="21"/>
      <c r="U139" s="21"/>
      <c r="V139" s="21"/>
      <c r="W139" s="21"/>
      <c r="X139" s="24">
        <f t="shared" si="18"/>
        <v>0</v>
      </c>
      <c r="Y139" s="40"/>
      <c r="Z139" s="40"/>
      <c r="AA139" s="40"/>
      <c r="AB139" s="40"/>
      <c r="AC139" s="40"/>
      <c r="AD139" s="63"/>
    </row>
    <row r="140">
      <c r="A140" s="34" t="str">
        <f t="shared" si="1"/>
        <v>45961Hipotecario180 Dias</v>
      </c>
      <c r="B140" s="69" t="s">
        <v>49</v>
      </c>
      <c r="C140" s="70">
        <v>45961.0</v>
      </c>
      <c r="D140" s="71"/>
      <c r="E140" s="61" t="s">
        <v>38</v>
      </c>
      <c r="F140" s="61"/>
      <c r="G140" s="61" t="s">
        <v>51</v>
      </c>
      <c r="H140" s="19"/>
      <c r="I140" s="19"/>
      <c r="J140" s="19"/>
      <c r="K140" s="19"/>
      <c r="L140" s="19"/>
      <c r="M140" s="19"/>
      <c r="N140" s="77"/>
      <c r="O140" s="21"/>
      <c r="P140" s="21"/>
      <c r="Q140" s="21"/>
      <c r="R140" s="21"/>
      <c r="S140" s="21"/>
      <c r="T140" s="21"/>
      <c r="U140" s="21"/>
      <c r="V140" s="21"/>
      <c r="W140" s="21"/>
      <c r="X140" s="24">
        <f t="shared" si="18"/>
        <v>0</v>
      </c>
      <c r="Y140" s="39"/>
      <c r="Z140" s="39"/>
      <c r="AA140" s="39"/>
      <c r="AB140" s="39"/>
      <c r="AC140" s="39"/>
      <c r="AD140" s="63"/>
    </row>
    <row r="141">
      <c r="A141" s="34" t="str">
        <f t="shared" si="1"/>
        <v>45961Hipotecario&gt; 360 Días</v>
      </c>
      <c r="B141" s="69" t="s">
        <v>49</v>
      </c>
      <c r="C141" s="70">
        <v>45961.0</v>
      </c>
      <c r="D141" s="71"/>
      <c r="E141" s="61" t="s">
        <v>38</v>
      </c>
      <c r="F141" s="61"/>
      <c r="G141" s="61" t="s">
        <v>52</v>
      </c>
      <c r="H141" s="19"/>
      <c r="I141" s="19"/>
      <c r="J141" s="19"/>
      <c r="K141" s="19"/>
      <c r="L141" s="19"/>
      <c r="M141" s="19"/>
      <c r="N141" s="77"/>
      <c r="O141" s="21"/>
      <c r="P141" s="21"/>
      <c r="Q141" s="21"/>
      <c r="R141" s="21"/>
      <c r="S141" s="21"/>
      <c r="T141" s="21"/>
      <c r="U141" s="21"/>
      <c r="V141" s="21"/>
      <c r="W141" s="21"/>
      <c r="X141" s="24">
        <f t="shared" si="18"/>
        <v>0</v>
      </c>
      <c r="Y141" s="19"/>
      <c r="Z141" s="19"/>
      <c r="AA141" s="19"/>
      <c r="AB141" s="19"/>
      <c r="AC141" s="19"/>
      <c r="AD141" s="63"/>
    </row>
    <row r="142">
      <c r="A142" s="78" t="str">
        <f t="shared" si="1"/>
        <v>45961LibranzaLibranza</v>
      </c>
      <c r="B142" s="79" t="s">
        <v>49</v>
      </c>
      <c r="C142" s="80">
        <v>45961.0</v>
      </c>
      <c r="D142" s="81"/>
      <c r="E142" s="61" t="s">
        <v>53</v>
      </c>
      <c r="F142" s="61"/>
      <c r="G142" s="61" t="s">
        <v>53</v>
      </c>
      <c r="H142" s="90" t="s">
        <v>57</v>
      </c>
      <c r="I142" s="90" t="s">
        <v>57</v>
      </c>
      <c r="J142" s="90" t="s">
        <v>57</v>
      </c>
      <c r="K142" s="90" t="s">
        <v>57</v>
      </c>
      <c r="L142" s="90"/>
      <c r="M142" s="90" t="s">
        <v>57</v>
      </c>
      <c r="N142" s="98" t="s">
        <v>57</v>
      </c>
      <c r="O142" s="93" t="s">
        <v>57</v>
      </c>
      <c r="P142" s="93" t="s">
        <v>57</v>
      </c>
      <c r="Q142" s="93" t="s">
        <v>57</v>
      </c>
      <c r="R142" s="93" t="s">
        <v>57</v>
      </c>
      <c r="S142" s="93" t="s">
        <v>57</v>
      </c>
      <c r="T142" s="93" t="s">
        <v>57</v>
      </c>
      <c r="U142" s="93"/>
      <c r="V142" s="93" t="s">
        <v>57</v>
      </c>
      <c r="W142" s="93" t="s">
        <v>57</v>
      </c>
      <c r="X142" s="99">
        <f t="shared" si="18"/>
        <v>0</v>
      </c>
      <c r="Y142" s="90"/>
      <c r="Z142" s="90"/>
      <c r="AA142" s="90"/>
      <c r="AB142" s="90"/>
      <c r="AC142" s="90"/>
      <c r="AD142" s="88"/>
    </row>
    <row r="143">
      <c r="A143" s="25" t="str">
        <f t="shared" si="1"/>
        <v>45961Total IntermediaTotal Intermedia</v>
      </c>
      <c r="B143" s="12" t="s">
        <v>49</v>
      </c>
      <c r="C143" s="64">
        <v>45961.0</v>
      </c>
      <c r="D143" s="95"/>
      <c r="E143" s="95" t="s">
        <v>54</v>
      </c>
      <c r="F143" s="95"/>
      <c r="G143" s="95" t="s">
        <v>54</v>
      </c>
      <c r="H143" s="29">
        <f t="shared" ref="H143:W143" si="22">SUM(H130:H142)</f>
        <v>0</v>
      </c>
      <c r="I143" s="29">
        <f t="shared" si="22"/>
        <v>0</v>
      </c>
      <c r="J143" s="29">
        <f t="shared" si="22"/>
        <v>0</v>
      </c>
      <c r="K143" s="29">
        <f t="shared" si="22"/>
        <v>0</v>
      </c>
      <c r="L143" s="29">
        <f t="shared" si="22"/>
        <v>0</v>
      </c>
      <c r="M143" s="29">
        <f t="shared" si="22"/>
        <v>0</v>
      </c>
      <c r="N143" s="100">
        <f t="shared" si="22"/>
        <v>0</v>
      </c>
      <c r="O143" s="100">
        <f t="shared" si="22"/>
        <v>0</v>
      </c>
      <c r="P143" s="100">
        <f t="shared" si="22"/>
        <v>0</v>
      </c>
      <c r="Q143" s="100">
        <f t="shared" si="22"/>
        <v>0</v>
      </c>
      <c r="R143" s="100">
        <f t="shared" si="22"/>
        <v>0</v>
      </c>
      <c r="S143" s="100">
        <f t="shared" si="22"/>
        <v>0</v>
      </c>
      <c r="T143" s="100">
        <f t="shared" si="22"/>
        <v>0</v>
      </c>
      <c r="U143" s="100">
        <f t="shared" si="22"/>
        <v>0</v>
      </c>
      <c r="V143" s="100">
        <f t="shared" si="22"/>
        <v>0</v>
      </c>
      <c r="W143" s="100">
        <f t="shared" si="22"/>
        <v>0</v>
      </c>
      <c r="X143" s="101">
        <f t="shared" si="18"/>
        <v>0</v>
      </c>
      <c r="Y143" s="41">
        <f>SUM(Y130:Y141)</f>
        <v>0</v>
      </c>
      <c r="Z143" s="41"/>
      <c r="AA143" s="41"/>
      <c r="AB143" s="41">
        <f>SUM(AB130:AB141)</f>
        <v>0</v>
      </c>
      <c r="AC143" s="41"/>
      <c r="AD143" s="63"/>
    </row>
    <row r="144">
      <c r="A144" s="34" t="str">
        <f t="shared" si="1"/>
        <v>45991Consumo30 Dias</v>
      </c>
      <c r="B144" s="69" t="s">
        <v>49</v>
      </c>
      <c r="C144" s="70">
        <v>45991.0</v>
      </c>
      <c r="D144" s="71"/>
      <c r="E144" s="61" t="s">
        <v>34</v>
      </c>
      <c r="F144" s="61"/>
      <c r="G144" s="61" t="s">
        <v>35</v>
      </c>
      <c r="H144" s="19"/>
      <c r="I144" s="19"/>
      <c r="J144" s="19"/>
      <c r="K144" s="19"/>
      <c r="L144" s="19"/>
      <c r="M144" s="19"/>
      <c r="N144" s="77"/>
      <c r="O144" s="21"/>
      <c r="P144" s="21"/>
      <c r="Q144" s="21"/>
      <c r="R144" s="21"/>
      <c r="S144" s="21"/>
      <c r="T144" s="21"/>
      <c r="U144" s="21"/>
      <c r="V144" s="21"/>
      <c r="W144" s="21"/>
      <c r="X144" s="24">
        <f t="shared" si="18"/>
        <v>0</v>
      </c>
      <c r="Y144" s="19"/>
      <c r="Z144" s="19"/>
      <c r="AA144" s="19"/>
      <c r="AB144" s="19"/>
      <c r="AC144" s="19"/>
      <c r="AD144" s="63"/>
    </row>
    <row r="145">
      <c r="A145" s="34" t="str">
        <f t="shared" si="1"/>
        <v>45991Consumo60  Dias</v>
      </c>
      <c r="B145" s="69" t="s">
        <v>49</v>
      </c>
      <c r="C145" s="70">
        <v>45991.0</v>
      </c>
      <c r="D145" s="71"/>
      <c r="E145" s="61" t="s">
        <v>34</v>
      </c>
      <c r="F145" s="61"/>
      <c r="G145" s="61" t="s">
        <v>36</v>
      </c>
      <c r="H145" s="19"/>
      <c r="I145" s="19"/>
      <c r="J145" s="19"/>
      <c r="K145" s="19"/>
      <c r="L145" s="19"/>
      <c r="M145" s="19"/>
      <c r="N145" s="77"/>
      <c r="O145" s="21"/>
      <c r="P145" s="21"/>
      <c r="Q145" s="21"/>
      <c r="R145" s="21"/>
      <c r="S145" s="21"/>
      <c r="T145" s="21"/>
      <c r="U145" s="21"/>
      <c r="V145" s="21"/>
      <c r="W145" s="21"/>
      <c r="X145" s="24">
        <f t="shared" si="18"/>
        <v>0</v>
      </c>
      <c r="Y145" s="19"/>
      <c r="Z145" s="19"/>
      <c r="AA145" s="19"/>
      <c r="AB145" s="19"/>
      <c r="AC145" s="19"/>
      <c r="AD145" s="63"/>
    </row>
    <row r="146">
      <c r="A146" s="34" t="str">
        <f t="shared" si="1"/>
        <v>45991Consumo90  Dias</v>
      </c>
      <c r="B146" s="69" t="s">
        <v>49</v>
      </c>
      <c r="C146" s="70">
        <v>45991.0</v>
      </c>
      <c r="D146" s="71"/>
      <c r="E146" s="61" t="s">
        <v>34</v>
      </c>
      <c r="F146" s="61"/>
      <c r="G146" s="61" t="s">
        <v>37</v>
      </c>
      <c r="H146" s="19"/>
      <c r="I146" s="19"/>
      <c r="J146" s="19"/>
      <c r="K146" s="19"/>
      <c r="L146" s="19"/>
      <c r="M146" s="19"/>
      <c r="N146" s="77"/>
      <c r="O146" s="21"/>
      <c r="P146" s="21"/>
      <c r="Q146" s="21"/>
      <c r="R146" s="21"/>
      <c r="S146" s="21"/>
      <c r="T146" s="21"/>
      <c r="U146" s="21"/>
      <c r="V146" s="21"/>
      <c r="W146" s="21"/>
      <c r="X146" s="24">
        <f t="shared" si="18"/>
        <v>0</v>
      </c>
      <c r="Y146" s="19"/>
      <c r="Z146" s="19"/>
      <c r="AA146" s="19"/>
      <c r="AB146" s="19"/>
      <c r="AC146" s="19"/>
      <c r="AD146" s="63"/>
    </row>
    <row r="147">
      <c r="A147" s="34" t="str">
        <f t="shared" si="1"/>
        <v>45991Consumo120  Días</v>
      </c>
      <c r="B147" s="69" t="s">
        <v>49</v>
      </c>
      <c r="C147" s="70">
        <v>45991.0</v>
      </c>
      <c r="D147" s="71"/>
      <c r="E147" s="61" t="s">
        <v>34</v>
      </c>
      <c r="F147" s="61"/>
      <c r="G147" s="61" t="s">
        <v>50</v>
      </c>
      <c r="H147" s="19"/>
      <c r="I147" s="19"/>
      <c r="J147" s="19"/>
      <c r="K147" s="19"/>
      <c r="L147" s="19"/>
      <c r="M147" s="19"/>
      <c r="N147" s="77"/>
      <c r="O147" s="21"/>
      <c r="P147" s="21"/>
      <c r="Q147" s="21"/>
      <c r="R147" s="21"/>
      <c r="S147" s="21"/>
      <c r="T147" s="21"/>
      <c r="U147" s="21"/>
      <c r="V147" s="21"/>
      <c r="W147" s="21"/>
      <c r="X147" s="24">
        <f t="shared" si="18"/>
        <v>0</v>
      </c>
      <c r="Y147" s="19"/>
      <c r="Z147" s="19"/>
      <c r="AA147" s="19"/>
      <c r="AB147" s="19"/>
      <c r="AC147" s="19"/>
      <c r="AD147" s="63"/>
    </row>
    <row r="148">
      <c r="A148" s="34" t="str">
        <f t="shared" si="1"/>
        <v>45991Consumo180 Dias</v>
      </c>
      <c r="B148" s="69" t="s">
        <v>49</v>
      </c>
      <c r="C148" s="70">
        <v>45991.0</v>
      </c>
      <c r="D148" s="71"/>
      <c r="E148" s="61" t="s">
        <v>34</v>
      </c>
      <c r="F148" s="61"/>
      <c r="G148" s="61" t="s">
        <v>51</v>
      </c>
      <c r="H148" s="19"/>
      <c r="I148" s="19"/>
      <c r="J148" s="19"/>
      <c r="K148" s="19"/>
      <c r="L148" s="19"/>
      <c r="M148" s="19"/>
      <c r="N148" s="77"/>
      <c r="O148" s="21"/>
      <c r="P148" s="21"/>
      <c r="Q148" s="21"/>
      <c r="R148" s="21"/>
      <c r="S148" s="21"/>
      <c r="T148" s="21"/>
      <c r="U148" s="21"/>
      <c r="V148" s="21"/>
      <c r="W148" s="21"/>
      <c r="X148" s="24">
        <f t="shared" si="18"/>
        <v>0</v>
      </c>
      <c r="Y148" s="19"/>
      <c r="Z148" s="19"/>
      <c r="AA148" s="19"/>
      <c r="AB148" s="19"/>
      <c r="AC148" s="19"/>
      <c r="AD148" s="63"/>
    </row>
    <row r="149">
      <c r="A149" s="34" t="str">
        <f t="shared" si="1"/>
        <v>45991Consumo&gt; 360 Días</v>
      </c>
      <c r="B149" s="69" t="s">
        <v>49</v>
      </c>
      <c r="C149" s="70">
        <v>45991.0</v>
      </c>
      <c r="D149" s="71"/>
      <c r="E149" s="61" t="s">
        <v>34</v>
      </c>
      <c r="F149" s="61"/>
      <c r="G149" s="61" t="s">
        <v>52</v>
      </c>
      <c r="H149" s="19"/>
      <c r="I149" s="19"/>
      <c r="J149" s="19"/>
      <c r="K149" s="19"/>
      <c r="L149" s="19"/>
      <c r="M149" s="19"/>
      <c r="N149" s="77"/>
      <c r="O149" s="21"/>
      <c r="P149" s="21"/>
      <c r="Q149" s="21"/>
      <c r="R149" s="21"/>
      <c r="S149" s="21"/>
      <c r="T149" s="21"/>
      <c r="U149" s="21"/>
      <c r="V149" s="21"/>
      <c r="W149" s="21"/>
      <c r="X149" s="24">
        <f t="shared" si="18"/>
        <v>0</v>
      </c>
      <c r="Y149" s="19"/>
      <c r="Z149" s="19"/>
      <c r="AA149" s="19"/>
      <c r="AB149" s="19"/>
      <c r="AC149" s="19"/>
      <c r="AD149" s="63"/>
    </row>
    <row r="150">
      <c r="A150" s="34" t="str">
        <f t="shared" si="1"/>
        <v>45991Hipotecario30 Dias</v>
      </c>
      <c r="B150" s="69" t="s">
        <v>49</v>
      </c>
      <c r="C150" s="70">
        <v>45991.0</v>
      </c>
      <c r="D150" s="71"/>
      <c r="E150" s="61" t="s">
        <v>38</v>
      </c>
      <c r="F150" s="61"/>
      <c r="G150" s="61" t="s">
        <v>35</v>
      </c>
      <c r="H150" s="19"/>
      <c r="I150" s="19"/>
      <c r="J150" s="19"/>
      <c r="K150" s="19"/>
      <c r="L150" s="19"/>
      <c r="M150" s="19"/>
      <c r="N150" s="77"/>
      <c r="O150" s="21"/>
      <c r="P150" s="21"/>
      <c r="Q150" s="21"/>
      <c r="R150" s="21"/>
      <c r="S150" s="21"/>
      <c r="T150" s="21"/>
      <c r="U150" s="21"/>
      <c r="V150" s="21"/>
      <c r="W150" s="21"/>
      <c r="X150" s="24">
        <f t="shared" si="18"/>
        <v>0</v>
      </c>
      <c r="Y150" s="19"/>
      <c r="Z150" s="19"/>
      <c r="AA150" s="19"/>
      <c r="AB150" s="19"/>
      <c r="AC150" s="19"/>
      <c r="AD150" s="63"/>
    </row>
    <row r="151">
      <c r="A151" s="34" t="str">
        <f t="shared" si="1"/>
        <v>45991Hipotecario60  Dias</v>
      </c>
      <c r="B151" s="69" t="s">
        <v>49</v>
      </c>
      <c r="C151" s="70">
        <v>45991.0</v>
      </c>
      <c r="D151" s="71"/>
      <c r="E151" s="61" t="s">
        <v>38</v>
      </c>
      <c r="F151" s="61"/>
      <c r="G151" s="61" t="s">
        <v>36</v>
      </c>
      <c r="H151" s="19"/>
      <c r="I151" s="19"/>
      <c r="J151" s="19"/>
      <c r="K151" s="19"/>
      <c r="L151" s="19"/>
      <c r="M151" s="19"/>
      <c r="N151" s="77"/>
      <c r="O151" s="21"/>
      <c r="P151" s="21"/>
      <c r="Q151" s="21"/>
      <c r="R151" s="21"/>
      <c r="S151" s="21"/>
      <c r="T151" s="21"/>
      <c r="U151" s="21"/>
      <c r="V151" s="21"/>
      <c r="W151" s="21"/>
      <c r="X151" s="24">
        <f t="shared" si="18"/>
        <v>0</v>
      </c>
      <c r="Y151" s="19"/>
      <c r="Z151" s="19"/>
      <c r="AA151" s="19"/>
      <c r="AB151" s="19"/>
      <c r="AC151" s="19"/>
      <c r="AD151" s="63"/>
    </row>
    <row r="152">
      <c r="A152" s="34" t="str">
        <f t="shared" si="1"/>
        <v>45991Hipotecario90  Dias</v>
      </c>
      <c r="B152" s="69" t="s">
        <v>49</v>
      </c>
      <c r="C152" s="70">
        <v>45991.0</v>
      </c>
      <c r="D152" s="71"/>
      <c r="E152" s="61" t="s">
        <v>38</v>
      </c>
      <c r="F152" s="61"/>
      <c r="G152" s="61" t="s">
        <v>37</v>
      </c>
      <c r="H152" s="19"/>
      <c r="I152" s="19"/>
      <c r="J152" s="19"/>
      <c r="K152" s="19"/>
      <c r="L152" s="19"/>
      <c r="M152" s="19"/>
      <c r="N152" s="77"/>
      <c r="O152" s="21"/>
      <c r="P152" s="21"/>
      <c r="Q152" s="21"/>
      <c r="R152" s="21"/>
      <c r="S152" s="21"/>
      <c r="T152" s="21"/>
      <c r="U152" s="21"/>
      <c r="V152" s="21"/>
      <c r="W152" s="21"/>
      <c r="X152" s="24">
        <f t="shared" si="18"/>
        <v>0</v>
      </c>
      <c r="Y152" s="19"/>
      <c r="Z152" s="19"/>
      <c r="AA152" s="19"/>
      <c r="AB152" s="19"/>
      <c r="AC152" s="19"/>
      <c r="AD152" s="63"/>
    </row>
    <row r="153">
      <c r="A153" s="34" t="str">
        <f t="shared" si="1"/>
        <v>45991Hipotecario120  Días</v>
      </c>
      <c r="B153" s="69" t="s">
        <v>49</v>
      </c>
      <c r="C153" s="70">
        <v>45991.0</v>
      </c>
      <c r="D153" s="71"/>
      <c r="E153" s="61" t="s">
        <v>38</v>
      </c>
      <c r="F153" s="61"/>
      <c r="G153" s="61" t="s">
        <v>50</v>
      </c>
      <c r="H153" s="19"/>
      <c r="I153" s="19"/>
      <c r="J153" s="19"/>
      <c r="K153" s="19"/>
      <c r="L153" s="19"/>
      <c r="M153" s="19"/>
      <c r="N153" s="77"/>
      <c r="O153" s="21"/>
      <c r="P153" s="21"/>
      <c r="Q153" s="21"/>
      <c r="R153" s="21"/>
      <c r="S153" s="21"/>
      <c r="T153" s="21"/>
      <c r="U153" s="21"/>
      <c r="V153" s="21"/>
      <c r="W153" s="21"/>
      <c r="X153" s="24">
        <f t="shared" si="18"/>
        <v>0</v>
      </c>
      <c r="Y153" s="19"/>
      <c r="Z153" s="19"/>
      <c r="AA153" s="19"/>
      <c r="AB153" s="19"/>
      <c r="AC153" s="19"/>
      <c r="AD153" s="63"/>
    </row>
    <row r="154">
      <c r="A154" s="34" t="str">
        <f t="shared" si="1"/>
        <v>45991Hipotecario180 Dias</v>
      </c>
      <c r="B154" s="69" t="s">
        <v>49</v>
      </c>
      <c r="C154" s="70">
        <v>45991.0</v>
      </c>
      <c r="D154" s="71"/>
      <c r="E154" s="61" t="s">
        <v>38</v>
      </c>
      <c r="F154" s="61"/>
      <c r="G154" s="61" t="s">
        <v>51</v>
      </c>
      <c r="H154" s="19"/>
      <c r="I154" s="19"/>
      <c r="J154" s="19"/>
      <c r="K154" s="19"/>
      <c r="L154" s="19"/>
      <c r="M154" s="19"/>
      <c r="N154" s="77"/>
      <c r="O154" s="21"/>
      <c r="P154" s="21"/>
      <c r="Q154" s="21"/>
      <c r="R154" s="21"/>
      <c r="S154" s="21"/>
      <c r="T154" s="21"/>
      <c r="U154" s="21"/>
      <c r="V154" s="21"/>
      <c r="W154" s="21"/>
      <c r="X154" s="24">
        <f t="shared" si="18"/>
        <v>0</v>
      </c>
      <c r="Y154" s="19"/>
      <c r="Z154" s="19"/>
      <c r="AA154" s="19"/>
      <c r="AB154" s="19"/>
      <c r="AC154" s="19"/>
      <c r="AD154" s="63"/>
    </row>
    <row r="155">
      <c r="A155" s="34" t="str">
        <f t="shared" si="1"/>
        <v>45991Hipotecario&gt; 360 Días</v>
      </c>
      <c r="B155" s="69" t="s">
        <v>49</v>
      </c>
      <c r="C155" s="70">
        <v>45991.0</v>
      </c>
      <c r="D155" s="71"/>
      <c r="E155" s="61" t="s">
        <v>38</v>
      </c>
      <c r="F155" s="61"/>
      <c r="G155" s="61" t="s">
        <v>52</v>
      </c>
      <c r="H155" s="19"/>
      <c r="I155" s="19"/>
      <c r="J155" s="19"/>
      <c r="K155" s="19"/>
      <c r="L155" s="19"/>
      <c r="M155" s="19"/>
      <c r="N155" s="77"/>
      <c r="O155" s="21"/>
      <c r="P155" s="21"/>
      <c r="Q155" s="21"/>
      <c r="R155" s="21"/>
      <c r="S155" s="21"/>
      <c r="T155" s="21"/>
      <c r="U155" s="21"/>
      <c r="V155" s="21"/>
      <c r="W155" s="21"/>
      <c r="X155" s="24">
        <f t="shared" si="18"/>
        <v>0</v>
      </c>
      <c r="Y155" s="19"/>
      <c r="Z155" s="19"/>
      <c r="AA155" s="19"/>
      <c r="AB155" s="19"/>
      <c r="AC155" s="19"/>
      <c r="AD155" s="63"/>
    </row>
    <row r="156">
      <c r="A156" s="78" t="str">
        <f t="shared" si="1"/>
        <v>45991LibranzaLibranza</v>
      </c>
      <c r="B156" s="79" t="s">
        <v>49</v>
      </c>
      <c r="C156" s="80">
        <v>45991.0</v>
      </c>
      <c r="D156" s="81"/>
      <c r="E156" s="61" t="s">
        <v>53</v>
      </c>
      <c r="F156" s="61"/>
      <c r="G156" s="61" t="s">
        <v>53</v>
      </c>
      <c r="H156" s="90" t="s">
        <v>57</v>
      </c>
      <c r="I156" s="90" t="s">
        <v>57</v>
      </c>
      <c r="J156" s="90" t="s">
        <v>57</v>
      </c>
      <c r="K156" s="90" t="s">
        <v>57</v>
      </c>
      <c r="L156" s="90"/>
      <c r="M156" s="90" t="s">
        <v>57</v>
      </c>
      <c r="N156" s="98" t="s">
        <v>57</v>
      </c>
      <c r="O156" s="93" t="s">
        <v>57</v>
      </c>
      <c r="P156" s="93" t="s">
        <v>57</v>
      </c>
      <c r="Q156" s="93" t="s">
        <v>57</v>
      </c>
      <c r="R156" s="93" t="s">
        <v>57</v>
      </c>
      <c r="S156" s="93" t="s">
        <v>57</v>
      </c>
      <c r="T156" s="93" t="s">
        <v>57</v>
      </c>
      <c r="U156" s="93"/>
      <c r="V156" s="93" t="s">
        <v>57</v>
      </c>
      <c r="W156" s="93" t="s">
        <v>57</v>
      </c>
      <c r="X156" s="99">
        <f t="shared" si="18"/>
        <v>0</v>
      </c>
      <c r="Y156" s="90"/>
      <c r="Z156" s="90"/>
      <c r="AA156" s="90"/>
      <c r="AB156" s="90"/>
      <c r="AC156" s="90"/>
      <c r="AD156" s="88"/>
    </row>
    <row r="157">
      <c r="A157" s="25" t="str">
        <f t="shared" si="1"/>
        <v>45991Total IntermediaTotal Intermedia</v>
      </c>
      <c r="B157" s="12" t="s">
        <v>49</v>
      </c>
      <c r="C157" s="64">
        <v>45991.0</v>
      </c>
      <c r="D157" s="65"/>
      <c r="E157" s="65" t="s">
        <v>54</v>
      </c>
      <c r="F157" s="65"/>
      <c r="G157" s="65" t="s">
        <v>54</v>
      </c>
      <c r="H157" s="29">
        <f t="shared" ref="H157:W157" si="23">SUM(H144:H156)</f>
        <v>0</v>
      </c>
      <c r="I157" s="29">
        <f t="shared" si="23"/>
        <v>0</v>
      </c>
      <c r="J157" s="29">
        <f t="shared" si="23"/>
        <v>0</v>
      </c>
      <c r="K157" s="29">
        <f t="shared" si="23"/>
        <v>0</v>
      </c>
      <c r="L157" s="29">
        <f t="shared" si="23"/>
        <v>0</v>
      </c>
      <c r="M157" s="29">
        <f t="shared" si="23"/>
        <v>0</v>
      </c>
      <c r="N157" s="100">
        <f t="shared" si="23"/>
        <v>0</v>
      </c>
      <c r="O157" s="100">
        <f t="shared" si="23"/>
        <v>0</v>
      </c>
      <c r="P157" s="100">
        <f t="shared" si="23"/>
        <v>0</v>
      </c>
      <c r="Q157" s="100">
        <f t="shared" si="23"/>
        <v>0</v>
      </c>
      <c r="R157" s="100">
        <f t="shared" si="23"/>
        <v>0</v>
      </c>
      <c r="S157" s="100">
        <f t="shared" si="23"/>
        <v>0</v>
      </c>
      <c r="T157" s="100">
        <f t="shared" si="23"/>
        <v>0</v>
      </c>
      <c r="U157" s="100">
        <f t="shared" si="23"/>
        <v>0</v>
      </c>
      <c r="V157" s="100">
        <f t="shared" si="23"/>
        <v>0</v>
      </c>
      <c r="W157" s="100">
        <f t="shared" si="23"/>
        <v>0</v>
      </c>
      <c r="X157" s="101">
        <f t="shared" si="18"/>
        <v>0</v>
      </c>
      <c r="Y157" s="29">
        <f>SUM(Y144:Y155)</f>
        <v>0</v>
      </c>
      <c r="Z157" s="29"/>
      <c r="AA157" s="29"/>
      <c r="AB157" s="29">
        <f>SUM(AB144:AB155)</f>
        <v>0</v>
      </c>
      <c r="AC157" s="29"/>
      <c r="AD157" s="63"/>
    </row>
    <row r="158">
      <c r="A158" s="34" t="str">
        <f t="shared" si="1"/>
        <v>46022Consumo30 Dias</v>
      </c>
      <c r="B158" s="69" t="s">
        <v>49</v>
      </c>
      <c r="C158" s="70">
        <v>46022.0</v>
      </c>
      <c r="D158" s="71"/>
      <c r="E158" s="61" t="s">
        <v>34</v>
      </c>
      <c r="F158" s="61"/>
      <c r="G158" s="61" t="s">
        <v>35</v>
      </c>
      <c r="H158" s="19"/>
      <c r="I158" s="19"/>
      <c r="J158" s="19"/>
      <c r="K158" s="19"/>
      <c r="L158" s="19"/>
      <c r="M158" s="19"/>
      <c r="N158" s="77"/>
      <c r="O158" s="21"/>
      <c r="P158" s="21"/>
      <c r="Q158" s="21"/>
      <c r="R158" s="21"/>
      <c r="S158" s="21"/>
      <c r="T158" s="21"/>
      <c r="U158" s="21"/>
      <c r="V158" s="21"/>
      <c r="W158" s="21"/>
      <c r="X158" s="24">
        <f t="shared" si="18"/>
        <v>0</v>
      </c>
      <c r="Y158" s="40"/>
      <c r="Z158" s="40"/>
      <c r="AA158" s="40"/>
      <c r="AB158" s="40"/>
      <c r="AC158" s="40"/>
      <c r="AD158" s="63"/>
    </row>
    <row r="159">
      <c r="A159" s="34" t="str">
        <f t="shared" si="1"/>
        <v>46022Consumo60  Dias</v>
      </c>
      <c r="B159" s="69" t="s">
        <v>49</v>
      </c>
      <c r="C159" s="70">
        <v>46022.0</v>
      </c>
      <c r="D159" s="71"/>
      <c r="E159" s="61" t="s">
        <v>34</v>
      </c>
      <c r="F159" s="61"/>
      <c r="G159" s="61" t="s">
        <v>36</v>
      </c>
      <c r="H159" s="19"/>
      <c r="I159" s="19"/>
      <c r="J159" s="19"/>
      <c r="K159" s="19"/>
      <c r="L159" s="19"/>
      <c r="M159" s="19"/>
      <c r="N159" s="77"/>
      <c r="O159" s="21"/>
      <c r="P159" s="21"/>
      <c r="Q159" s="21"/>
      <c r="R159" s="21"/>
      <c r="S159" s="21"/>
      <c r="T159" s="21"/>
      <c r="U159" s="21"/>
      <c r="V159" s="21"/>
      <c r="W159" s="21"/>
      <c r="X159" s="24">
        <f t="shared" si="18"/>
        <v>0</v>
      </c>
      <c r="Y159" s="40"/>
      <c r="Z159" s="40"/>
      <c r="AA159" s="40"/>
      <c r="AB159" s="40"/>
      <c r="AC159" s="40"/>
      <c r="AD159" s="63"/>
    </row>
    <row r="160">
      <c r="A160" s="34" t="str">
        <f t="shared" si="1"/>
        <v>46022Consumo90  Dias</v>
      </c>
      <c r="B160" s="69" t="s">
        <v>49</v>
      </c>
      <c r="C160" s="70">
        <v>46022.0</v>
      </c>
      <c r="D160" s="71"/>
      <c r="E160" s="61" t="s">
        <v>34</v>
      </c>
      <c r="F160" s="61"/>
      <c r="G160" s="61" t="s">
        <v>37</v>
      </c>
      <c r="H160" s="19"/>
      <c r="I160" s="19"/>
      <c r="J160" s="19"/>
      <c r="K160" s="19"/>
      <c r="L160" s="19"/>
      <c r="M160" s="19"/>
      <c r="N160" s="77"/>
      <c r="O160" s="21"/>
      <c r="P160" s="21"/>
      <c r="Q160" s="21"/>
      <c r="R160" s="21"/>
      <c r="S160" s="21"/>
      <c r="T160" s="21"/>
      <c r="U160" s="21"/>
      <c r="V160" s="21"/>
      <c r="W160" s="21"/>
      <c r="X160" s="24">
        <f t="shared" si="18"/>
        <v>0</v>
      </c>
      <c r="Y160" s="40"/>
      <c r="Z160" s="40"/>
      <c r="AA160" s="40"/>
      <c r="AB160" s="40"/>
      <c r="AC160" s="40"/>
      <c r="AD160" s="63"/>
    </row>
    <row r="161">
      <c r="A161" s="34" t="str">
        <f t="shared" si="1"/>
        <v>46022Consumo120  Días</v>
      </c>
      <c r="B161" s="69" t="s">
        <v>49</v>
      </c>
      <c r="C161" s="70">
        <v>46022.0</v>
      </c>
      <c r="D161" s="71"/>
      <c r="E161" s="61" t="s">
        <v>34</v>
      </c>
      <c r="F161" s="61"/>
      <c r="G161" s="61" t="s">
        <v>50</v>
      </c>
      <c r="H161" s="19"/>
      <c r="I161" s="19"/>
      <c r="J161" s="19"/>
      <c r="K161" s="19"/>
      <c r="L161" s="19"/>
      <c r="M161" s="19"/>
      <c r="N161" s="77"/>
      <c r="O161" s="21"/>
      <c r="P161" s="21"/>
      <c r="Q161" s="21"/>
      <c r="R161" s="21"/>
      <c r="S161" s="21"/>
      <c r="T161" s="21"/>
      <c r="U161" s="21"/>
      <c r="V161" s="21"/>
      <c r="W161" s="21"/>
      <c r="X161" s="24">
        <f t="shared" si="18"/>
        <v>0</v>
      </c>
      <c r="Y161" s="40"/>
      <c r="Z161" s="40"/>
      <c r="AA161" s="40"/>
      <c r="AB161" s="40"/>
      <c r="AC161" s="40"/>
      <c r="AD161" s="63"/>
    </row>
    <row r="162">
      <c r="A162" s="34" t="str">
        <f t="shared" si="1"/>
        <v>46022Consumo180 Dias</v>
      </c>
      <c r="B162" s="69" t="s">
        <v>49</v>
      </c>
      <c r="C162" s="70">
        <v>46022.0</v>
      </c>
      <c r="D162" s="71"/>
      <c r="E162" s="61" t="s">
        <v>34</v>
      </c>
      <c r="F162" s="61"/>
      <c r="G162" s="61" t="s">
        <v>51</v>
      </c>
      <c r="H162" s="19"/>
      <c r="I162" s="19"/>
      <c r="J162" s="19"/>
      <c r="K162" s="19"/>
      <c r="L162" s="19"/>
      <c r="M162" s="19"/>
      <c r="N162" s="77"/>
      <c r="O162" s="21"/>
      <c r="P162" s="21"/>
      <c r="Q162" s="21"/>
      <c r="R162" s="21"/>
      <c r="S162" s="21"/>
      <c r="T162" s="21"/>
      <c r="U162" s="21"/>
      <c r="V162" s="21"/>
      <c r="W162" s="21"/>
      <c r="X162" s="24">
        <f t="shared" si="18"/>
        <v>0</v>
      </c>
      <c r="Y162" s="40"/>
      <c r="Z162" s="40"/>
      <c r="AA162" s="40"/>
      <c r="AB162" s="40"/>
      <c r="AC162" s="40"/>
      <c r="AD162" s="63"/>
    </row>
    <row r="163">
      <c r="A163" s="34" t="str">
        <f t="shared" si="1"/>
        <v>46022Consumo&gt; 360 Días</v>
      </c>
      <c r="B163" s="69" t="s">
        <v>49</v>
      </c>
      <c r="C163" s="70">
        <v>46022.0</v>
      </c>
      <c r="D163" s="71"/>
      <c r="E163" s="61" t="s">
        <v>34</v>
      </c>
      <c r="F163" s="61"/>
      <c r="G163" s="61" t="s">
        <v>52</v>
      </c>
      <c r="H163" s="19"/>
      <c r="I163" s="19"/>
      <c r="J163" s="19"/>
      <c r="K163" s="19"/>
      <c r="L163" s="19"/>
      <c r="M163" s="19"/>
      <c r="N163" s="77"/>
      <c r="O163" s="21"/>
      <c r="P163" s="21"/>
      <c r="Q163" s="21"/>
      <c r="R163" s="21"/>
      <c r="S163" s="21"/>
      <c r="T163" s="21"/>
      <c r="U163" s="21"/>
      <c r="V163" s="21"/>
      <c r="W163" s="21"/>
      <c r="X163" s="24">
        <f t="shared" si="18"/>
        <v>0</v>
      </c>
      <c r="Y163" s="39"/>
      <c r="Z163" s="39"/>
      <c r="AA163" s="39"/>
      <c r="AB163" s="39"/>
      <c r="AC163" s="39"/>
      <c r="AD163" s="63"/>
    </row>
    <row r="164">
      <c r="A164" s="34" t="str">
        <f t="shared" si="1"/>
        <v>46022Hipotecario30 Dias</v>
      </c>
      <c r="B164" s="69" t="s">
        <v>49</v>
      </c>
      <c r="C164" s="70">
        <v>46022.0</v>
      </c>
      <c r="D164" s="71"/>
      <c r="E164" s="61" t="s">
        <v>38</v>
      </c>
      <c r="F164" s="61"/>
      <c r="G164" s="61" t="s">
        <v>35</v>
      </c>
      <c r="H164" s="19"/>
      <c r="I164" s="19"/>
      <c r="J164" s="19"/>
      <c r="K164" s="19"/>
      <c r="L164" s="19"/>
      <c r="M164" s="19"/>
      <c r="N164" s="77"/>
      <c r="O164" s="21"/>
      <c r="P164" s="21"/>
      <c r="Q164" s="21"/>
      <c r="R164" s="21"/>
      <c r="S164" s="21"/>
      <c r="T164" s="21"/>
      <c r="U164" s="21"/>
      <c r="V164" s="21"/>
      <c r="W164" s="21"/>
      <c r="X164" s="24">
        <f t="shared" si="18"/>
        <v>0</v>
      </c>
      <c r="Y164" s="40"/>
      <c r="Z164" s="40"/>
      <c r="AA164" s="40"/>
      <c r="AB164" s="40"/>
      <c r="AC164" s="40"/>
      <c r="AD164" s="63"/>
    </row>
    <row r="165">
      <c r="A165" s="34" t="str">
        <f t="shared" si="1"/>
        <v>46022Hipotecario60  Dias</v>
      </c>
      <c r="B165" s="69" t="s">
        <v>49</v>
      </c>
      <c r="C165" s="70">
        <v>46022.0</v>
      </c>
      <c r="D165" s="71"/>
      <c r="E165" s="61" t="s">
        <v>38</v>
      </c>
      <c r="F165" s="61"/>
      <c r="G165" s="61" t="s">
        <v>36</v>
      </c>
      <c r="H165" s="19"/>
      <c r="I165" s="19"/>
      <c r="J165" s="19"/>
      <c r="K165" s="19"/>
      <c r="L165" s="19"/>
      <c r="M165" s="19"/>
      <c r="N165" s="77"/>
      <c r="O165" s="21"/>
      <c r="P165" s="21"/>
      <c r="Q165" s="21"/>
      <c r="R165" s="21"/>
      <c r="S165" s="21"/>
      <c r="T165" s="21"/>
      <c r="U165" s="21"/>
      <c r="V165" s="21"/>
      <c r="W165" s="21"/>
      <c r="X165" s="24">
        <f t="shared" si="18"/>
        <v>0</v>
      </c>
      <c r="Y165" s="40"/>
      <c r="Z165" s="40"/>
      <c r="AA165" s="40"/>
      <c r="AB165" s="40"/>
      <c r="AC165" s="40"/>
      <c r="AD165" s="63"/>
    </row>
    <row r="166">
      <c r="A166" s="34" t="str">
        <f t="shared" si="1"/>
        <v>46022Hipotecario90  Dias</v>
      </c>
      <c r="B166" s="69" t="s">
        <v>49</v>
      </c>
      <c r="C166" s="70">
        <v>46022.0</v>
      </c>
      <c r="D166" s="71"/>
      <c r="E166" s="61" t="s">
        <v>38</v>
      </c>
      <c r="F166" s="61"/>
      <c r="G166" s="61" t="s">
        <v>37</v>
      </c>
      <c r="H166" s="19"/>
      <c r="I166" s="19"/>
      <c r="J166" s="19"/>
      <c r="K166" s="19"/>
      <c r="L166" s="19"/>
      <c r="M166" s="19"/>
      <c r="N166" s="77"/>
      <c r="O166" s="21"/>
      <c r="P166" s="21"/>
      <c r="Q166" s="21"/>
      <c r="R166" s="21"/>
      <c r="S166" s="21"/>
      <c r="T166" s="21"/>
      <c r="U166" s="21"/>
      <c r="V166" s="21"/>
      <c r="W166" s="21"/>
      <c r="X166" s="24">
        <f t="shared" si="18"/>
        <v>0</v>
      </c>
      <c r="Y166" s="40"/>
      <c r="Z166" s="40"/>
      <c r="AA166" s="40"/>
      <c r="AB166" s="40"/>
      <c r="AC166" s="40"/>
      <c r="AD166" s="63"/>
    </row>
    <row r="167">
      <c r="A167" s="34" t="str">
        <f t="shared" si="1"/>
        <v>46022Hipotecario120  Días</v>
      </c>
      <c r="B167" s="69" t="s">
        <v>49</v>
      </c>
      <c r="C167" s="70">
        <v>46022.0</v>
      </c>
      <c r="D167" s="71"/>
      <c r="E167" s="61" t="s">
        <v>38</v>
      </c>
      <c r="F167" s="61"/>
      <c r="G167" s="61" t="s">
        <v>50</v>
      </c>
      <c r="H167" s="19"/>
      <c r="I167" s="19"/>
      <c r="J167" s="19"/>
      <c r="K167" s="19"/>
      <c r="L167" s="19"/>
      <c r="M167" s="19"/>
      <c r="N167" s="77"/>
      <c r="O167" s="21"/>
      <c r="P167" s="21"/>
      <c r="Q167" s="21"/>
      <c r="R167" s="21"/>
      <c r="S167" s="21"/>
      <c r="T167" s="21"/>
      <c r="U167" s="21"/>
      <c r="V167" s="21"/>
      <c r="W167" s="21"/>
      <c r="X167" s="24">
        <f t="shared" si="18"/>
        <v>0</v>
      </c>
      <c r="Y167" s="40"/>
      <c r="Z167" s="40"/>
      <c r="AA167" s="40"/>
      <c r="AB167" s="40"/>
      <c r="AC167" s="40"/>
      <c r="AD167" s="63"/>
    </row>
    <row r="168">
      <c r="A168" s="34" t="str">
        <f t="shared" si="1"/>
        <v>46022Hipotecario180 Dias</v>
      </c>
      <c r="B168" s="69" t="s">
        <v>49</v>
      </c>
      <c r="C168" s="70">
        <v>46022.0</v>
      </c>
      <c r="D168" s="71"/>
      <c r="E168" s="61" t="s">
        <v>38</v>
      </c>
      <c r="F168" s="61"/>
      <c r="G168" s="61" t="s">
        <v>51</v>
      </c>
      <c r="H168" s="19"/>
      <c r="I168" s="19"/>
      <c r="J168" s="19"/>
      <c r="K168" s="19"/>
      <c r="L168" s="19"/>
      <c r="M168" s="19"/>
      <c r="N168" s="77"/>
      <c r="O168" s="21"/>
      <c r="P168" s="21"/>
      <c r="Q168" s="21"/>
      <c r="R168" s="21"/>
      <c r="S168" s="21"/>
      <c r="T168" s="21"/>
      <c r="U168" s="21"/>
      <c r="V168" s="21"/>
      <c r="W168" s="21"/>
      <c r="X168" s="24">
        <f t="shared" si="18"/>
        <v>0</v>
      </c>
      <c r="Y168" s="39"/>
      <c r="Z168" s="39"/>
      <c r="AA168" s="39"/>
      <c r="AB168" s="39"/>
      <c r="AC168" s="39"/>
      <c r="AD168" s="63"/>
    </row>
    <row r="169">
      <c r="A169" s="34" t="str">
        <f t="shared" si="1"/>
        <v>46022Hipotecario&gt; 360 Días</v>
      </c>
      <c r="B169" s="69" t="s">
        <v>49</v>
      </c>
      <c r="C169" s="70">
        <v>46022.0</v>
      </c>
      <c r="D169" s="71"/>
      <c r="E169" s="61" t="s">
        <v>38</v>
      </c>
      <c r="F169" s="61"/>
      <c r="G169" s="61" t="s">
        <v>52</v>
      </c>
      <c r="H169" s="19"/>
      <c r="I169" s="19"/>
      <c r="J169" s="19"/>
      <c r="K169" s="19"/>
      <c r="L169" s="19"/>
      <c r="M169" s="19"/>
      <c r="N169" s="77"/>
      <c r="O169" s="21"/>
      <c r="P169" s="21"/>
      <c r="Q169" s="21"/>
      <c r="R169" s="21"/>
      <c r="S169" s="21"/>
      <c r="T169" s="21"/>
      <c r="U169" s="21"/>
      <c r="V169" s="21"/>
      <c r="W169" s="21"/>
      <c r="X169" s="24">
        <f t="shared" si="18"/>
        <v>0</v>
      </c>
      <c r="Y169" s="19"/>
      <c r="Z169" s="19"/>
      <c r="AA169" s="19"/>
      <c r="AB169" s="19"/>
      <c r="AC169" s="19"/>
      <c r="AD169" s="63"/>
    </row>
    <row r="170">
      <c r="A170" s="78" t="str">
        <f t="shared" si="1"/>
        <v>46022LibranzaLibranza</v>
      </c>
      <c r="B170" s="79" t="s">
        <v>49</v>
      </c>
      <c r="C170" s="80">
        <v>46022.0</v>
      </c>
      <c r="D170" s="81"/>
      <c r="E170" s="61" t="s">
        <v>53</v>
      </c>
      <c r="F170" s="61"/>
      <c r="G170" s="61" t="s">
        <v>53</v>
      </c>
      <c r="H170" s="90" t="s">
        <v>57</v>
      </c>
      <c r="I170" s="90" t="s">
        <v>57</v>
      </c>
      <c r="J170" s="90" t="s">
        <v>57</v>
      </c>
      <c r="K170" s="90" t="s">
        <v>57</v>
      </c>
      <c r="L170" s="90"/>
      <c r="M170" s="90" t="s">
        <v>57</v>
      </c>
      <c r="N170" s="98" t="s">
        <v>57</v>
      </c>
      <c r="O170" s="93" t="s">
        <v>57</v>
      </c>
      <c r="P170" s="93" t="s">
        <v>57</v>
      </c>
      <c r="Q170" s="93" t="s">
        <v>57</v>
      </c>
      <c r="R170" s="93" t="s">
        <v>57</v>
      </c>
      <c r="S170" s="93" t="s">
        <v>57</v>
      </c>
      <c r="T170" s="93" t="s">
        <v>57</v>
      </c>
      <c r="U170" s="93"/>
      <c r="V170" s="93" t="s">
        <v>57</v>
      </c>
      <c r="W170" s="93" t="s">
        <v>57</v>
      </c>
      <c r="X170" s="99">
        <f t="shared" si="18"/>
        <v>0</v>
      </c>
      <c r="Y170" s="90"/>
      <c r="Z170" s="90"/>
      <c r="AA170" s="90"/>
      <c r="AB170" s="90"/>
      <c r="AC170" s="90"/>
      <c r="AD170" s="88"/>
    </row>
    <row r="171">
      <c r="A171" s="25" t="str">
        <f t="shared" si="1"/>
        <v>46022Total IntermediaTotal Intermedia</v>
      </c>
      <c r="B171" s="12" t="s">
        <v>49</v>
      </c>
      <c r="C171" s="64">
        <v>46022.0</v>
      </c>
      <c r="D171" s="95"/>
      <c r="E171" s="95" t="s">
        <v>54</v>
      </c>
      <c r="F171" s="95"/>
      <c r="G171" s="95" t="s">
        <v>54</v>
      </c>
      <c r="H171" s="29">
        <f t="shared" ref="H171:W171" si="24">SUM(H158:H170)</f>
        <v>0</v>
      </c>
      <c r="I171" s="29">
        <f t="shared" si="24"/>
        <v>0</v>
      </c>
      <c r="J171" s="29">
        <f t="shared" si="24"/>
        <v>0</v>
      </c>
      <c r="K171" s="29">
        <f t="shared" si="24"/>
        <v>0</v>
      </c>
      <c r="L171" s="29">
        <f t="shared" si="24"/>
        <v>0</v>
      </c>
      <c r="M171" s="29">
        <f t="shared" si="24"/>
        <v>0</v>
      </c>
      <c r="N171" s="100">
        <f t="shared" si="24"/>
        <v>0</v>
      </c>
      <c r="O171" s="100">
        <f t="shared" si="24"/>
        <v>0</v>
      </c>
      <c r="P171" s="100">
        <f t="shared" si="24"/>
        <v>0</v>
      </c>
      <c r="Q171" s="100">
        <f t="shared" si="24"/>
        <v>0</v>
      </c>
      <c r="R171" s="100">
        <f t="shared" si="24"/>
        <v>0</v>
      </c>
      <c r="S171" s="100">
        <f t="shared" si="24"/>
        <v>0</v>
      </c>
      <c r="T171" s="100">
        <f t="shared" si="24"/>
        <v>0</v>
      </c>
      <c r="U171" s="100">
        <f t="shared" si="24"/>
        <v>0</v>
      </c>
      <c r="V171" s="100">
        <f t="shared" si="24"/>
        <v>0</v>
      </c>
      <c r="W171" s="100">
        <f t="shared" si="24"/>
        <v>0</v>
      </c>
      <c r="X171" s="101">
        <f t="shared" si="18"/>
        <v>0</v>
      </c>
      <c r="Y171" s="41">
        <f>SUM(Y158:Y169)</f>
        <v>0</v>
      </c>
      <c r="Z171" s="41"/>
      <c r="AA171" s="41"/>
      <c r="AB171" s="41">
        <f>SUM(AB158:AB169)</f>
        <v>0</v>
      </c>
      <c r="AC171" s="41"/>
      <c r="AD171" s="63"/>
    </row>
  </sheetData>
  <mergeCells count="2">
    <mergeCell ref="H2:M2"/>
    <mergeCell ref="S2:W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 outlineLevelCol="1"/>
  <cols>
    <col customWidth="1" hidden="1" min="1" max="1" width="12.0" outlineLevel="1"/>
    <col collapsed="1" customWidth="1" min="2" max="2" width="12.0"/>
    <col customWidth="1" min="3" max="3" width="12.0"/>
    <col customWidth="1" min="4" max="4" width="15.63"/>
    <col customWidth="1" min="5" max="5" width="24.0"/>
    <col customWidth="1" min="6" max="7" width="10.5"/>
    <col customWidth="1" min="8" max="8" width="15.5"/>
    <col customWidth="1" min="9" max="13" width="15.5" outlineLevel="1"/>
    <col customWidth="1" min="14" max="18" width="16.25"/>
    <col customWidth="1" hidden="1" min="19" max="22" width="16.25" outlineLevel="1"/>
    <col collapsed="1" customWidth="1" min="23" max="23" width="16.25"/>
    <col customWidth="1" min="24" max="24" width="11.5"/>
    <col min="25" max="29" width="12.63" outlineLevel="1"/>
    <col customWidth="1" min="30" max="30" width="1.75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/>
    </row>
    <row r="2">
      <c r="A2" s="2"/>
      <c r="B2" s="2"/>
      <c r="C2" s="2"/>
      <c r="D2" s="2"/>
      <c r="E2" s="2"/>
      <c r="F2" s="2"/>
      <c r="G2" s="2"/>
      <c r="H2" s="3" t="s">
        <v>0</v>
      </c>
      <c r="N2" s="54"/>
      <c r="O2" s="55"/>
      <c r="P2" s="55"/>
      <c r="Q2" s="55"/>
      <c r="R2" s="55"/>
      <c r="S2" s="6" t="s">
        <v>1</v>
      </c>
      <c r="X2" s="55"/>
      <c r="Y2" s="7"/>
      <c r="Z2" s="7"/>
      <c r="AA2" s="7"/>
      <c r="AB2" s="7"/>
      <c r="AC2" s="7"/>
      <c r="AD2" s="55"/>
    </row>
    <row r="3">
      <c r="A3" s="8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9" t="s">
        <v>9</v>
      </c>
      <c r="I3" s="9" t="s">
        <v>10</v>
      </c>
      <c r="J3" s="9" t="s">
        <v>58</v>
      </c>
      <c r="K3" s="9" t="s">
        <v>59</v>
      </c>
      <c r="L3" s="9" t="s">
        <v>60</v>
      </c>
      <c r="M3" s="9" t="s">
        <v>61</v>
      </c>
      <c r="N3" s="57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3" t="s">
        <v>62</v>
      </c>
      <c r="T3" s="13" t="s">
        <v>63</v>
      </c>
      <c r="U3" s="13" t="s">
        <v>64</v>
      </c>
      <c r="V3" s="13" t="s">
        <v>65</v>
      </c>
      <c r="W3" s="13" t="s">
        <v>24</v>
      </c>
      <c r="X3" s="14" t="s">
        <v>25</v>
      </c>
      <c r="Y3" s="12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55"/>
    </row>
    <row r="4">
      <c r="A4" s="102" t="str">
        <f t="shared" ref="A4:A111" si="1">C4&amp;E4&amp;D4</f>
        <v>45688ConsumoCastigada</v>
      </c>
      <c r="B4" s="103" t="s">
        <v>66</v>
      </c>
      <c r="C4" s="104">
        <v>45688.0</v>
      </c>
      <c r="D4" s="105" t="s">
        <v>67</v>
      </c>
      <c r="E4" s="105" t="s">
        <v>34</v>
      </c>
      <c r="F4" s="105"/>
      <c r="G4" s="105"/>
      <c r="H4" s="106">
        <v>17849.0</v>
      </c>
      <c r="I4" s="106">
        <v>839.0</v>
      </c>
      <c r="J4" s="106">
        <v>2550.0</v>
      </c>
      <c r="K4" s="106">
        <v>34.0</v>
      </c>
      <c r="L4" s="106"/>
      <c r="M4" s="106">
        <v>15265.0</v>
      </c>
      <c r="N4" s="107">
        <v>1.94565349492E11</v>
      </c>
      <c r="O4" s="107">
        <v>1.27892206507E12</v>
      </c>
      <c r="P4" s="107">
        <v>6.50067934164E11</v>
      </c>
      <c r="Q4" s="107">
        <v>4.01246674E9</v>
      </c>
      <c r="R4" s="107">
        <v>3.562110255E9</v>
      </c>
      <c r="S4" s="107">
        <v>2.671327694E9</v>
      </c>
      <c r="T4" s="107">
        <v>8.0771135E7</v>
      </c>
      <c r="U4" s="107"/>
      <c r="V4" s="107">
        <v>7.1360636E8</v>
      </c>
      <c r="W4" s="107">
        <v>3.465705189E9</v>
      </c>
      <c r="X4" s="108">
        <f t="shared" ref="X4:X39" si="2">IFERROR(W4/O4,0)</f>
        <v>0.002709864255</v>
      </c>
      <c r="Y4" s="109">
        <v>10.0</v>
      </c>
      <c r="Z4" s="109">
        <v>13.0</v>
      </c>
      <c r="AA4" s="109">
        <v>6.0</v>
      </c>
      <c r="AB4" s="109">
        <v>3.0</v>
      </c>
      <c r="AC4" s="109"/>
      <c r="AD4" s="110"/>
    </row>
    <row r="5">
      <c r="A5" s="102" t="str">
        <f t="shared" si="1"/>
        <v>45688ConsumoVigente</v>
      </c>
      <c r="B5" s="103" t="s">
        <v>66</v>
      </c>
      <c r="C5" s="104">
        <v>45688.0</v>
      </c>
      <c r="D5" s="105" t="s">
        <v>68</v>
      </c>
      <c r="E5" s="105" t="s">
        <v>34</v>
      </c>
      <c r="F5" s="105"/>
      <c r="G5" s="105"/>
      <c r="H5" s="106">
        <v>298.0</v>
      </c>
      <c r="I5" s="106">
        <v>148.0</v>
      </c>
      <c r="J5" s="106">
        <v>74.0</v>
      </c>
      <c r="K5" s="106">
        <v>52.0</v>
      </c>
      <c r="L5" s="106"/>
      <c r="M5" s="106">
        <v>172.0</v>
      </c>
      <c r="N5" s="107">
        <v>7.260489243E9</v>
      </c>
      <c r="O5" s="107">
        <v>2.6731159035E10</v>
      </c>
      <c r="P5" s="107">
        <v>8.09852115E9</v>
      </c>
      <c r="Q5" s="107">
        <v>5.1566257E8</v>
      </c>
      <c r="R5" s="107">
        <v>5.49352474E8</v>
      </c>
      <c r="S5" s="107">
        <v>2.33653979E8</v>
      </c>
      <c r="T5" s="107">
        <v>1.32044095E8</v>
      </c>
      <c r="U5" s="107"/>
      <c r="V5" s="107">
        <v>9.2848198E7</v>
      </c>
      <c r="W5" s="107">
        <v>4.58546272E8</v>
      </c>
      <c r="X5" s="108">
        <f t="shared" si="2"/>
        <v>0.01715399887</v>
      </c>
      <c r="Y5" s="109">
        <v>9.0</v>
      </c>
      <c r="Z5" s="109">
        <v>10.0</v>
      </c>
      <c r="AA5" s="109">
        <v>6.0</v>
      </c>
      <c r="AB5" s="109"/>
      <c r="AC5" s="109"/>
      <c r="AD5" s="110"/>
    </row>
    <row r="6">
      <c r="A6" s="102" t="str">
        <f t="shared" si="1"/>
        <v>45688HipotecarioCastigada</v>
      </c>
      <c r="B6" s="103" t="s">
        <v>66</v>
      </c>
      <c r="C6" s="104">
        <v>45688.0</v>
      </c>
      <c r="D6" s="105" t="s">
        <v>67</v>
      </c>
      <c r="E6" s="105" t="s">
        <v>38</v>
      </c>
      <c r="F6" s="105"/>
      <c r="G6" s="105"/>
      <c r="H6" s="106">
        <v>4587.0</v>
      </c>
      <c r="I6" s="106">
        <v>920.0</v>
      </c>
      <c r="J6" s="106">
        <v>941.0</v>
      </c>
      <c r="K6" s="106">
        <v>45.0</v>
      </c>
      <c r="L6" s="106"/>
      <c r="M6" s="106">
        <v>4060.0</v>
      </c>
      <c r="N6" s="107">
        <v>1.30463161518E11</v>
      </c>
      <c r="O6" s="107">
        <v>5.79135257385E11</v>
      </c>
      <c r="P6" s="107">
        <v>4.59110470407E11</v>
      </c>
      <c r="Q6" s="107">
        <v>3.397267819E9</v>
      </c>
      <c r="R6" s="107">
        <v>7.493419502E9</v>
      </c>
      <c r="S6" s="107">
        <v>3.811765394E9</v>
      </c>
      <c r="T6" s="107">
        <v>1.55987108E8</v>
      </c>
      <c r="U6" s="107"/>
      <c r="V6" s="107">
        <v>2.738373604E9</v>
      </c>
      <c r="W6" s="107">
        <v>6.706126106E9</v>
      </c>
      <c r="X6" s="108">
        <f t="shared" si="2"/>
        <v>0.01157955075</v>
      </c>
      <c r="Y6" s="109">
        <v>3.0</v>
      </c>
      <c r="Z6" s="109">
        <v>4.0</v>
      </c>
      <c r="AA6" s="109">
        <v>3.0</v>
      </c>
      <c r="AB6" s="109"/>
      <c r="AC6" s="109"/>
      <c r="AD6" s="110"/>
    </row>
    <row r="7">
      <c r="A7" s="102" t="str">
        <f t="shared" si="1"/>
        <v>45688HipotecarioVigente</v>
      </c>
      <c r="B7" s="103" t="s">
        <v>66</v>
      </c>
      <c r="C7" s="104">
        <v>45688.0</v>
      </c>
      <c r="D7" s="105" t="s">
        <v>68</v>
      </c>
      <c r="E7" s="105" t="s">
        <v>38</v>
      </c>
      <c r="F7" s="105"/>
      <c r="G7" s="105"/>
      <c r="H7" s="106">
        <v>2951.0</v>
      </c>
      <c r="I7" s="106">
        <v>862.0</v>
      </c>
      <c r="J7" s="106">
        <v>609.0</v>
      </c>
      <c r="K7" s="106">
        <v>244.0</v>
      </c>
      <c r="L7" s="106"/>
      <c r="M7" s="106">
        <v>2098.0</v>
      </c>
      <c r="N7" s="107">
        <v>3.658695091E10</v>
      </c>
      <c r="O7" s="107">
        <v>1.76411327211E11</v>
      </c>
      <c r="P7" s="107">
        <v>5.017761123E10</v>
      </c>
      <c r="Q7" s="107">
        <v>9.034541191E9</v>
      </c>
      <c r="R7" s="107">
        <v>2.49472035E9</v>
      </c>
      <c r="S7" s="107">
        <v>1.187981187E9</v>
      </c>
      <c r="T7" s="107">
        <v>4.09487162E8</v>
      </c>
      <c r="U7" s="107"/>
      <c r="V7" s="107">
        <v>4.47137591E8</v>
      </c>
      <c r="W7" s="107">
        <v>2.04460594E9</v>
      </c>
      <c r="X7" s="108">
        <f t="shared" si="2"/>
        <v>0.01158999239</v>
      </c>
      <c r="Y7" s="109">
        <v>3.0</v>
      </c>
      <c r="Z7" s="109">
        <v>14.0</v>
      </c>
      <c r="AA7" s="109">
        <v>3.0</v>
      </c>
      <c r="AB7" s="109">
        <v>1.0</v>
      </c>
      <c r="AC7" s="109"/>
      <c r="AD7" s="110"/>
    </row>
    <row r="8">
      <c r="A8" s="102" t="str">
        <f t="shared" si="1"/>
        <v>45688RestoCastigada</v>
      </c>
      <c r="B8" s="103" t="s">
        <v>66</v>
      </c>
      <c r="C8" s="104">
        <v>45688.0</v>
      </c>
      <c r="D8" s="105" t="s">
        <v>67</v>
      </c>
      <c r="E8" s="105" t="s">
        <v>69</v>
      </c>
      <c r="F8" s="105"/>
      <c r="G8" s="105"/>
      <c r="H8" s="106">
        <v>621.0</v>
      </c>
      <c r="I8" s="106">
        <v>80.0</v>
      </c>
      <c r="J8" s="106">
        <v>151.0</v>
      </c>
      <c r="K8" s="106">
        <v>5.0</v>
      </c>
      <c r="L8" s="106"/>
      <c r="M8" s="106">
        <v>465.0</v>
      </c>
      <c r="N8" s="107">
        <v>9.749734889E9</v>
      </c>
      <c r="O8" s="111">
        <v>4.3937003012E10</v>
      </c>
      <c r="P8" s="111">
        <v>3.9879859035E10</v>
      </c>
      <c r="Q8" s="111">
        <v>6.15118042E8</v>
      </c>
      <c r="R8" s="111">
        <v>6.12659956E8</v>
      </c>
      <c r="S8" s="111">
        <v>1.38875329E8</v>
      </c>
      <c r="T8" s="111">
        <v>5383704.0</v>
      </c>
      <c r="U8" s="111"/>
      <c r="V8" s="111">
        <v>4.10299126E8</v>
      </c>
      <c r="W8" s="111">
        <v>5.54558159E8</v>
      </c>
      <c r="X8" s="108">
        <f t="shared" si="2"/>
        <v>0.01262166559</v>
      </c>
      <c r="Y8" s="109">
        <v>3.0</v>
      </c>
      <c r="Z8" s="109">
        <v>7.0</v>
      </c>
      <c r="AA8" s="109">
        <v>2.0</v>
      </c>
      <c r="AB8" s="109"/>
      <c r="AC8" s="109"/>
      <c r="AD8" s="110"/>
    </row>
    <row r="9">
      <c r="A9" s="102" t="str">
        <f t="shared" si="1"/>
        <v>45688RestoVigente</v>
      </c>
      <c r="B9" s="103" t="s">
        <v>66</v>
      </c>
      <c r="C9" s="104">
        <v>45688.0</v>
      </c>
      <c r="D9" s="105" t="s">
        <v>68</v>
      </c>
      <c r="E9" s="105" t="s">
        <v>69</v>
      </c>
      <c r="F9" s="105"/>
      <c r="G9" s="105"/>
      <c r="H9" s="106">
        <v>224.0</v>
      </c>
      <c r="I9" s="106">
        <v>54.0</v>
      </c>
      <c r="J9" s="106">
        <v>73.0</v>
      </c>
      <c r="K9" s="106">
        <v>14.0</v>
      </c>
      <c r="L9" s="106"/>
      <c r="M9" s="106">
        <v>137.0</v>
      </c>
      <c r="N9" s="107">
        <v>5.436786395E9</v>
      </c>
      <c r="O9" s="111">
        <v>1.5258226697E10</v>
      </c>
      <c r="P9" s="111">
        <v>5.060809214E9</v>
      </c>
      <c r="Q9" s="111">
        <v>2.13615174E8</v>
      </c>
      <c r="R9" s="111">
        <v>2.36502712E8</v>
      </c>
      <c r="S9" s="111">
        <v>8.2367627E7</v>
      </c>
      <c r="T9" s="111">
        <v>3.0924336E7</v>
      </c>
      <c r="U9" s="111"/>
      <c r="V9" s="111">
        <v>6.6368194E7</v>
      </c>
      <c r="W9" s="111">
        <v>1.79660157E8</v>
      </c>
      <c r="X9" s="108">
        <f t="shared" si="2"/>
        <v>0.01177464201</v>
      </c>
      <c r="Y9" s="109">
        <v>5.0</v>
      </c>
      <c r="Z9" s="109">
        <v>3.0</v>
      </c>
      <c r="AA9" s="109">
        <v>2.0</v>
      </c>
      <c r="AB9" s="109"/>
      <c r="AC9" s="109"/>
      <c r="AD9" s="110"/>
    </row>
    <row r="10">
      <c r="A10" s="102" t="str">
        <f t="shared" si="1"/>
        <v>45688Sin JudicializarCastigada</v>
      </c>
      <c r="B10" s="103" t="s">
        <v>66</v>
      </c>
      <c r="C10" s="104">
        <v>45688.0</v>
      </c>
      <c r="D10" s="105" t="s">
        <v>67</v>
      </c>
      <c r="E10" s="105" t="s">
        <v>70</v>
      </c>
      <c r="F10" s="105"/>
      <c r="G10" s="105"/>
      <c r="H10" s="106">
        <v>424.0</v>
      </c>
      <c r="I10" s="106">
        <v>25.0</v>
      </c>
      <c r="J10" s="106">
        <v>46.0</v>
      </c>
      <c r="K10" s="106">
        <v>11.0</v>
      </c>
      <c r="L10" s="106"/>
      <c r="M10" s="106">
        <v>367.0</v>
      </c>
      <c r="N10" s="107">
        <v>5.8531530196E10</v>
      </c>
      <c r="O10" s="111">
        <v>2.4990175206E11</v>
      </c>
      <c r="P10" s="111">
        <v>1.14180893655E11</v>
      </c>
      <c r="Q10" s="111">
        <v>3.498624529E9</v>
      </c>
      <c r="R10" s="111">
        <v>2.511699836E9</v>
      </c>
      <c r="S10" s="111">
        <v>7.0142335E8</v>
      </c>
      <c r="T10" s="111">
        <v>7.5282539E7</v>
      </c>
      <c r="U10" s="111"/>
      <c r="V10" s="111">
        <v>1.048788866E9</v>
      </c>
      <c r="W10" s="111">
        <v>1.825494755E9</v>
      </c>
      <c r="X10" s="108">
        <f t="shared" si="2"/>
        <v>0.007304849766</v>
      </c>
      <c r="Y10" s="109">
        <v>5.0</v>
      </c>
      <c r="Z10" s="109">
        <v>9.0</v>
      </c>
      <c r="AA10" s="109">
        <v>4.0</v>
      </c>
      <c r="AB10" s="109">
        <v>1.0</v>
      </c>
      <c r="AC10" s="109"/>
      <c r="AD10" s="110"/>
    </row>
    <row r="11">
      <c r="A11" s="102" t="str">
        <f t="shared" si="1"/>
        <v>45688Sin JudicializarVigente</v>
      </c>
      <c r="B11" s="103" t="s">
        <v>66</v>
      </c>
      <c r="C11" s="104">
        <v>45688.0</v>
      </c>
      <c r="D11" s="105" t="s">
        <v>68</v>
      </c>
      <c r="E11" s="105" t="s">
        <v>70</v>
      </c>
      <c r="F11" s="105"/>
      <c r="G11" s="105"/>
      <c r="H11" s="106">
        <v>73.0</v>
      </c>
      <c r="I11" s="106">
        <v>33.0</v>
      </c>
      <c r="J11" s="106">
        <v>13.0</v>
      </c>
      <c r="K11" s="106">
        <v>17.0</v>
      </c>
      <c r="L11" s="106"/>
      <c r="M11" s="106">
        <v>43.0</v>
      </c>
      <c r="N11" s="107">
        <v>7.654171431E9</v>
      </c>
      <c r="O11" s="111">
        <v>2.4216349233E10</v>
      </c>
      <c r="P11" s="111">
        <v>1.939592672E9</v>
      </c>
      <c r="Q11" s="111">
        <v>3.39028889E8</v>
      </c>
      <c r="R11" s="111">
        <v>5.48052825E8</v>
      </c>
      <c r="S11" s="111">
        <v>8.9527955E7</v>
      </c>
      <c r="T11" s="111">
        <v>1.50634289E8</v>
      </c>
      <c r="U11" s="111"/>
      <c r="V11" s="111">
        <v>9.6827791E7</v>
      </c>
      <c r="W11" s="111">
        <v>3.36990035E8</v>
      </c>
      <c r="X11" s="108">
        <f t="shared" si="2"/>
        <v>0.0139158067</v>
      </c>
      <c r="Y11" s="109">
        <v>2.0</v>
      </c>
      <c r="Z11" s="109">
        <v>5.0</v>
      </c>
      <c r="AA11" s="109">
        <v>2.0</v>
      </c>
      <c r="AB11" s="109"/>
      <c r="AC11" s="109"/>
      <c r="AD11" s="110"/>
    </row>
    <row r="12">
      <c r="A12" s="112" t="str">
        <f t="shared" si="1"/>
        <v>45688Total JuridicaTotal Juridica</v>
      </c>
      <c r="B12" s="113" t="s">
        <v>66</v>
      </c>
      <c r="C12" s="114">
        <v>45688.0</v>
      </c>
      <c r="D12" s="115" t="s">
        <v>71</v>
      </c>
      <c r="E12" s="115" t="s">
        <v>71</v>
      </c>
      <c r="F12" s="115"/>
      <c r="G12" s="115"/>
      <c r="H12" s="116">
        <f t="shared" ref="H12:K12" si="3">SUM(H4:H11)</f>
        <v>27027</v>
      </c>
      <c r="I12" s="116">
        <f t="shared" si="3"/>
        <v>2961</v>
      </c>
      <c r="J12" s="116">
        <f t="shared" si="3"/>
        <v>4457</v>
      </c>
      <c r="K12" s="116">
        <f t="shared" si="3"/>
        <v>422</v>
      </c>
      <c r="L12" s="116"/>
      <c r="M12" s="116">
        <f>SUM(M4:M11)</f>
        <v>22607</v>
      </c>
      <c r="N12" s="117"/>
      <c r="O12" s="118">
        <f t="shared" ref="O12:W12" si="4">SUM(O4:O11)</f>
        <v>2394513139703</v>
      </c>
      <c r="P12" s="118">
        <f t="shared" si="4"/>
        <v>1328515691527</v>
      </c>
      <c r="Q12" s="118">
        <f t="shared" si="4"/>
        <v>21626324954</v>
      </c>
      <c r="R12" s="118">
        <f t="shared" si="4"/>
        <v>18008517910</v>
      </c>
      <c r="S12" s="118">
        <f t="shared" si="4"/>
        <v>8916922515</v>
      </c>
      <c r="T12" s="118">
        <f t="shared" si="4"/>
        <v>1040514368</v>
      </c>
      <c r="U12" s="118">
        <f t="shared" si="4"/>
        <v>0</v>
      </c>
      <c r="V12" s="118">
        <f t="shared" si="4"/>
        <v>5614249730</v>
      </c>
      <c r="W12" s="118">
        <f t="shared" si="4"/>
        <v>15571686613</v>
      </c>
      <c r="X12" s="119">
        <f t="shared" si="2"/>
        <v>0.006503070021</v>
      </c>
      <c r="Y12" s="116">
        <f t="shared" ref="Y12:AB12" si="5">SUM(Y4:Y11)</f>
        <v>40</v>
      </c>
      <c r="Z12" s="116">
        <f t="shared" si="5"/>
        <v>65</v>
      </c>
      <c r="AA12" s="116">
        <f t="shared" si="5"/>
        <v>28</v>
      </c>
      <c r="AB12" s="116">
        <f t="shared" si="5"/>
        <v>5</v>
      </c>
      <c r="AC12" s="116"/>
      <c r="AD12" s="120"/>
    </row>
    <row r="13">
      <c r="A13" s="102" t="str">
        <f t="shared" si="1"/>
        <v>45716ConsumoCastigada</v>
      </c>
      <c r="B13" s="103" t="s">
        <v>66</v>
      </c>
      <c r="C13" s="104">
        <v>45716.0</v>
      </c>
      <c r="D13" s="105" t="s">
        <v>67</v>
      </c>
      <c r="E13" s="105" t="s">
        <v>34</v>
      </c>
      <c r="F13" s="105"/>
      <c r="G13" s="105"/>
      <c r="H13" s="106">
        <v>20750.0</v>
      </c>
      <c r="I13" s="106">
        <v>926.0</v>
      </c>
      <c r="J13" s="106">
        <v>93.0</v>
      </c>
      <c r="K13" s="106">
        <v>32.0</v>
      </c>
      <c r="L13" s="106">
        <v>4446.0</v>
      </c>
      <c r="M13" s="106">
        <v>16179.0</v>
      </c>
      <c r="N13" s="107">
        <v>3.19851092802E11</v>
      </c>
      <c r="O13" s="107">
        <v>1.393027246405E12</v>
      </c>
      <c r="P13" s="107">
        <v>7.41240136118E11</v>
      </c>
      <c r="Q13" s="107">
        <v>4.424572984E9</v>
      </c>
      <c r="R13" s="107">
        <v>4.060558252E9</v>
      </c>
      <c r="S13" s="107">
        <v>1.851426144E9</v>
      </c>
      <c r="T13" s="107">
        <v>3.9538487E8</v>
      </c>
      <c r="U13" s="107">
        <v>1.179664738E9</v>
      </c>
      <c r="V13" s="107">
        <v>5.81405136E8</v>
      </c>
      <c r="W13" s="107">
        <v>4.007880888E9</v>
      </c>
      <c r="X13" s="108">
        <f t="shared" si="2"/>
        <v>0.002877101577</v>
      </c>
      <c r="Y13" s="109">
        <v>10.0</v>
      </c>
      <c r="Z13" s="109">
        <v>13.0</v>
      </c>
      <c r="AA13" s="109">
        <v>7.0</v>
      </c>
      <c r="AB13" s="109">
        <v>3.0</v>
      </c>
      <c r="AC13" s="109"/>
      <c r="AD13" s="110"/>
    </row>
    <row r="14">
      <c r="A14" s="102" t="str">
        <f t="shared" si="1"/>
        <v>45716ConsumoVigente</v>
      </c>
      <c r="B14" s="103" t="s">
        <v>66</v>
      </c>
      <c r="C14" s="104">
        <v>45716.0</v>
      </c>
      <c r="D14" s="105" t="s">
        <v>68</v>
      </c>
      <c r="E14" s="105" t="s">
        <v>34</v>
      </c>
      <c r="F14" s="105"/>
      <c r="G14" s="105"/>
      <c r="H14" s="106">
        <v>352.0</v>
      </c>
      <c r="I14" s="106">
        <v>256.0</v>
      </c>
      <c r="J14" s="106">
        <v>49.0</v>
      </c>
      <c r="K14" s="106">
        <v>41.0</v>
      </c>
      <c r="L14" s="106">
        <v>115.0</v>
      </c>
      <c r="M14" s="106">
        <v>147.0</v>
      </c>
      <c r="N14" s="107">
        <v>2.2277545245E10</v>
      </c>
      <c r="O14" s="107">
        <v>4.2212149406E10</v>
      </c>
      <c r="P14" s="107">
        <v>7.085445636E9</v>
      </c>
      <c r="Q14" s="107">
        <v>7.85405947E8</v>
      </c>
      <c r="R14" s="107">
        <v>1.028112137E9</v>
      </c>
      <c r="S14" s="107">
        <v>3.18657782E8</v>
      </c>
      <c r="T14" s="107">
        <v>9.6109332E7</v>
      </c>
      <c r="U14" s="107">
        <v>4.25872067E8</v>
      </c>
      <c r="V14" s="107">
        <v>1.0195966E8</v>
      </c>
      <c r="W14" s="107">
        <v>9.42598841E8</v>
      </c>
      <c r="X14" s="108">
        <f t="shared" si="2"/>
        <v>0.0223300366</v>
      </c>
      <c r="Y14" s="109">
        <v>9.0</v>
      </c>
      <c r="Z14" s="109">
        <v>10.0</v>
      </c>
      <c r="AA14" s="109">
        <v>5.0</v>
      </c>
      <c r="AB14" s="109"/>
      <c r="AC14" s="109"/>
      <c r="AD14" s="110"/>
    </row>
    <row r="15">
      <c r="A15" s="102" t="str">
        <f t="shared" si="1"/>
        <v>45716HipotecarioCastigada</v>
      </c>
      <c r="B15" s="103" t="s">
        <v>66</v>
      </c>
      <c r="C15" s="104">
        <v>45716.0</v>
      </c>
      <c r="D15" s="105" t="s">
        <v>67</v>
      </c>
      <c r="E15" s="105" t="s">
        <v>38</v>
      </c>
      <c r="F15" s="105"/>
      <c r="G15" s="105"/>
      <c r="H15" s="106">
        <v>4326.0</v>
      </c>
      <c r="I15" s="106">
        <v>876.0</v>
      </c>
      <c r="J15" s="106">
        <v>60.0</v>
      </c>
      <c r="K15" s="106">
        <v>31.0</v>
      </c>
      <c r="L15" s="106">
        <v>1116.0</v>
      </c>
      <c r="M15" s="106">
        <v>3119.0</v>
      </c>
      <c r="N15" s="107">
        <v>6.1346019295E10</v>
      </c>
      <c r="O15" s="107">
        <v>4.111513972E11</v>
      </c>
      <c r="P15" s="107">
        <v>4.18919809043E11</v>
      </c>
      <c r="Q15" s="107">
        <v>4.072556491E9</v>
      </c>
      <c r="R15" s="107">
        <v>6.222942234E9</v>
      </c>
      <c r="S15" s="107">
        <v>1.413580796E9</v>
      </c>
      <c r="T15" s="107">
        <v>2.06530597E8</v>
      </c>
      <c r="U15" s="107">
        <v>1.71358965E9</v>
      </c>
      <c r="V15" s="107">
        <v>1.793368581E9</v>
      </c>
      <c r="W15" s="107">
        <v>5.127069624E9</v>
      </c>
      <c r="X15" s="108">
        <f t="shared" si="2"/>
        <v>0.01247002846</v>
      </c>
      <c r="Y15" s="109">
        <v>3.0</v>
      </c>
      <c r="Z15" s="109">
        <v>4.0</v>
      </c>
      <c r="AA15" s="109">
        <v>4.0</v>
      </c>
      <c r="AB15" s="109"/>
      <c r="AC15" s="109"/>
      <c r="AD15" s="110"/>
    </row>
    <row r="16">
      <c r="A16" s="102" t="str">
        <f t="shared" si="1"/>
        <v>45716HipotecarioVigente</v>
      </c>
      <c r="B16" s="103" t="s">
        <v>66</v>
      </c>
      <c r="C16" s="104">
        <v>45716.0</v>
      </c>
      <c r="D16" s="105" t="s">
        <v>68</v>
      </c>
      <c r="E16" s="105" t="s">
        <v>38</v>
      </c>
      <c r="F16" s="105"/>
      <c r="G16" s="105"/>
      <c r="H16" s="106">
        <v>4437.0</v>
      </c>
      <c r="I16" s="106">
        <v>1408.0</v>
      </c>
      <c r="J16" s="106">
        <v>258.0</v>
      </c>
      <c r="K16" s="106">
        <v>338.0</v>
      </c>
      <c r="L16" s="106">
        <v>1143.0</v>
      </c>
      <c r="M16" s="106">
        <v>2698.0</v>
      </c>
      <c r="N16" s="107">
        <v>3.5690923752E10</v>
      </c>
      <c r="O16" s="107">
        <v>4.32399994195E11</v>
      </c>
      <c r="P16" s="107">
        <v>1.11719297088E11</v>
      </c>
      <c r="Q16" s="107">
        <v>1.407977028E10</v>
      </c>
      <c r="R16" s="107">
        <v>8.523713918E9</v>
      </c>
      <c r="S16" s="107">
        <v>2.763180262E9</v>
      </c>
      <c r="T16" s="107">
        <v>1.060864787E9</v>
      </c>
      <c r="U16" s="107">
        <v>2.736036894E9</v>
      </c>
      <c r="V16" s="107">
        <v>9.19644955E8</v>
      </c>
      <c r="W16" s="107">
        <v>7.479726898E9</v>
      </c>
      <c r="X16" s="108">
        <f t="shared" si="2"/>
        <v>0.01729816605</v>
      </c>
      <c r="Y16" s="109">
        <v>3.0</v>
      </c>
      <c r="Z16" s="109">
        <v>14.0</v>
      </c>
      <c r="AA16" s="109">
        <v>4.0</v>
      </c>
      <c r="AB16" s="109">
        <v>2.0</v>
      </c>
      <c r="AC16" s="109"/>
      <c r="AD16" s="110"/>
    </row>
    <row r="17">
      <c r="A17" s="102" t="str">
        <f t="shared" si="1"/>
        <v>45716RestoCastigada</v>
      </c>
      <c r="B17" s="103" t="s">
        <v>66</v>
      </c>
      <c r="C17" s="104">
        <v>45716.0</v>
      </c>
      <c r="D17" s="105" t="s">
        <v>67</v>
      </c>
      <c r="E17" s="105" t="s">
        <v>69</v>
      </c>
      <c r="F17" s="105"/>
      <c r="G17" s="105"/>
      <c r="H17" s="106">
        <v>619.0</v>
      </c>
      <c r="I17" s="106">
        <v>80.0</v>
      </c>
      <c r="J17" s="106">
        <v>9.0</v>
      </c>
      <c r="K17" s="106">
        <v>2.0</v>
      </c>
      <c r="L17" s="106">
        <v>179.0</v>
      </c>
      <c r="M17" s="106">
        <v>429.0</v>
      </c>
      <c r="N17" s="107">
        <v>1.3919748815E10</v>
      </c>
      <c r="O17" s="111">
        <v>4.4547901986E10</v>
      </c>
      <c r="P17" s="111">
        <v>4.1194283481E10</v>
      </c>
      <c r="Q17" s="111">
        <v>7.12766432E8</v>
      </c>
      <c r="R17" s="111">
        <v>3.89520524E8</v>
      </c>
      <c r="S17" s="111">
        <v>9.4653546E7</v>
      </c>
      <c r="T17" s="111">
        <v>4.9187129E7</v>
      </c>
      <c r="U17" s="111">
        <v>1.41547229E8</v>
      </c>
      <c r="V17" s="111">
        <v>6.5733082E7</v>
      </c>
      <c r="W17" s="111">
        <v>3.51120986E8</v>
      </c>
      <c r="X17" s="108">
        <f t="shared" si="2"/>
        <v>0.007881874799</v>
      </c>
      <c r="Y17" s="109">
        <v>3.0</v>
      </c>
      <c r="Z17" s="109">
        <v>7.0</v>
      </c>
      <c r="AA17" s="109">
        <v>2.0</v>
      </c>
      <c r="AB17" s="109"/>
      <c r="AC17" s="109"/>
      <c r="AD17" s="110"/>
    </row>
    <row r="18">
      <c r="A18" s="102" t="str">
        <f t="shared" si="1"/>
        <v>45716RestoVigente</v>
      </c>
      <c r="B18" s="103" t="s">
        <v>66</v>
      </c>
      <c r="C18" s="104">
        <v>45716.0</v>
      </c>
      <c r="D18" s="105" t="s">
        <v>68</v>
      </c>
      <c r="E18" s="105" t="s">
        <v>69</v>
      </c>
      <c r="F18" s="105"/>
      <c r="G18" s="105"/>
      <c r="H18" s="106">
        <v>256.0</v>
      </c>
      <c r="I18" s="106">
        <v>56.0</v>
      </c>
      <c r="J18" s="106">
        <v>17.0</v>
      </c>
      <c r="K18" s="106">
        <v>13.0</v>
      </c>
      <c r="L18" s="106">
        <v>93.0</v>
      </c>
      <c r="M18" s="106">
        <v>133.0</v>
      </c>
      <c r="N18" s="107">
        <v>7.434452825E9</v>
      </c>
      <c r="O18" s="111">
        <v>1.6182899379E10</v>
      </c>
      <c r="P18" s="111">
        <v>5.526494932E9</v>
      </c>
      <c r="Q18" s="111">
        <v>2.5892639E8</v>
      </c>
      <c r="R18" s="111">
        <v>2.50986776E8</v>
      </c>
      <c r="S18" s="111">
        <v>1.04605077E8</v>
      </c>
      <c r="T18" s="111">
        <v>9276686.0</v>
      </c>
      <c r="U18" s="111">
        <v>4.9105543E7</v>
      </c>
      <c r="V18" s="111">
        <v>3.5591961E7</v>
      </c>
      <c r="W18" s="111">
        <v>1.98579267E8</v>
      </c>
      <c r="X18" s="108">
        <f t="shared" si="2"/>
        <v>0.01227093257</v>
      </c>
      <c r="Y18" s="109">
        <v>5.0</v>
      </c>
      <c r="Z18" s="109">
        <v>3.0</v>
      </c>
      <c r="AA18" s="109">
        <v>3.0</v>
      </c>
      <c r="AB18" s="109"/>
      <c r="AC18" s="109"/>
      <c r="AD18" s="110"/>
    </row>
    <row r="19">
      <c r="A19" s="102" t="str">
        <f t="shared" si="1"/>
        <v>45716Sin JudicializarCastigada</v>
      </c>
      <c r="B19" s="103" t="s">
        <v>66</v>
      </c>
      <c r="C19" s="104">
        <v>45716.0</v>
      </c>
      <c r="D19" s="105" t="s">
        <v>67</v>
      </c>
      <c r="E19" s="105" t="s">
        <v>70</v>
      </c>
      <c r="F19" s="105"/>
      <c r="G19" s="105"/>
      <c r="H19" s="106">
        <v>113.0</v>
      </c>
      <c r="I19" s="106">
        <v>17.0</v>
      </c>
      <c r="J19" s="106">
        <v>9.0</v>
      </c>
      <c r="K19" s="106">
        <v>16.0</v>
      </c>
      <c r="L19" s="106">
        <v>18.0</v>
      </c>
      <c r="M19" s="106">
        <v>70.0</v>
      </c>
      <c r="N19" s="107">
        <v>7.1353030786E10</v>
      </c>
      <c r="O19" s="111">
        <v>2.11507560526E11</v>
      </c>
      <c r="P19" s="111">
        <v>9.6030830174E10</v>
      </c>
      <c r="Q19" s="111">
        <v>3.384120968E9</v>
      </c>
      <c r="R19" s="111">
        <v>2.927987936E9</v>
      </c>
      <c r="S19" s="111">
        <v>1.91025223E8</v>
      </c>
      <c r="T19" s="111">
        <v>2.1877001E7</v>
      </c>
      <c r="U19" s="111">
        <v>6.80884326E8</v>
      </c>
      <c r="V19" s="111">
        <v>8.89189299E8</v>
      </c>
      <c r="W19" s="111">
        <v>1.782975849E9</v>
      </c>
      <c r="X19" s="108">
        <f t="shared" si="2"/>
        <v>0.008429844515</v>
      </c>
      <c r="Y19" s="109">
        <v>5.0</v>
      </c>
      <c r="Z19" s="109">
        <v>9.0</v>
      </c>
      <c r="AA19" s="109">
        <v>7.0</v>
      </c>
      <c r="AB19" s="109">
        <v>2.0</v>
      </c>
      <c r="AC19" s="109"/>
      <c r="AD19" s="110"/>
    </row>
    <row r="20">
      <c r="A20" s="102" t="str">
        <f t="shared" si="1"/>
        <v>45716Sin JudicializarVigente</v>
      </c>
      <c r="B20" s="103" t="s">
        <v>66</v>
      </c>
      <c r="C20" s="104">
        <v>45716.0</v>
      </c>
      <c r="D20" s="105" t="s">
        <v>68</v>
      </c>
      <c r="E20" s="105" t="s">
        <v>70</v>
      </c>
      <c r="F20" s="105"/>
      <c r="G20" s="105"/>
      <c r="H20" s="106">
        <v>37.0</v>
      </c>
      <c r="I20" s="106">
        <v>20.0</v>
      </c>
      <c r="J20" s="106">
        <v>9.0</v>
      </c>
      <c r="K20" s="106">
        <v>12.0</v>
      </c>
      <c r="L20" s="106">
        <v>4.0</v>
      </c>
      <c r="M20" s="106">
        <v>12.0</v>
      </c>
      <c r="N20" s="107">
        <v>1.4793258922E10</v>
      </c>
      <c r="O20" s="111">
        <v>2.6796211923E10</v>
      </c>
      <c r="P20" s="111">
        <v>1.834312793E9</v>
      </c>
      <c r="Q20" s="111">
        <v>4.28739391E8</v>
      </c>
      <c r="R20" s="111">
        <v>1.568275611E9</v>
      </c>
      <c r="S20" s="111">
        <v>2.54216786E8</v>
      </c>
      <c r="T20" s="111">
        <v>9.6165106E7</v>
      </c>
      <c r="U20" s="111">
        <v>7.3577068E7</v>
      </c>
      <c r="V20" s="111">
        <v>5.8883974E7</v>
      </c>
      <c r="W20" s="111">
        <v>4.82842934E8</v>
      </c>
      <c r="X20" s="108">
        <f t="shared" si="2"/>
        <v>0.01801907431</v>
      </c>
      <c r="Y20" s="109">
        <v>2.0</v>
      </c>
      <c r="Z20" s="109">
        <v>5.0</v>
      </c>
      <c r="AA20" s="109">
        <v>2.0</v>
      </c>
      <c r="AB20" s="109"/>
      <c r="AC20" s="109"/>
      <c r="AD20" s="110"/>
    </row>
    <row r="21">
      <c r="A21" s="112" t="str">
        <f t="shared" si="1"/>
        <v>45716Total JuridicaTotal Juridica</v>
      </c>
      <c r="B21" s="113" t="s">
        <v>66</v>
      </c>
      <c r="C21" s="114">
        <v>45716.0</v>
      </c>
      <c r="D21" s="115" t="s">
        <v>71</v>
      </c>
      <c r="E21" s="115" t="s">
        <v>71</v>
      </c>
      <c r="F21" s="115"/>
      <c r="G21" s="115"/>
      <c r="H21" s="116">
        <f t="shared" ref="H21:K21" si="6">SUM(H13:H20)</f>
        <v>30890</v>
      </c>
      <c r="I21" s="116">
        <f t="shared" si="6"/>
        <v>3639</v>
      </c>
      <c r="J21" s="116">
        <f t="shared" si="6"/>
        <v>504</v>
      </c>
      <c r="K21" s="116">
        <f t="shared" si="6"/>
        <v>485</v>
      </c>
      <c r="L21" s="116"/>
      <c r="M21" s="116">
        <f>SUM(M13:M20)</f>
        <v>22787</v>
      </c>
      <c r="N21" s="117"/>
      <c r="O21" s="118">
        <f t="shared" ref="O21:W21" si="7">SUM(O13:O20)</f>
        <v>2577825361020</v>
      </c>
      <c r="P21" s="118">
        <f t="shared" si="7"/>
        <v>1423550609265</v>
      </c>
      <c r="Q21" s="118">
        <f t="shared" si="7"/>
        <v>28146858883</v>
      </c>
      <c r="R21" s="118">
        <f t="shared" si="7"/>
        <v>24972097388</v>
      </c>
      <c r="S21" s="118">
        <f t="shared" si="7"/>
        <v>6991345616</v>
      </c>
      <c r="T21" s="118">
        <f t="shared" si="7"/>
        <v>1935395508</v>
      </c>
      <c r="U21" s="118">
        <f t="shared" si="7"/>
        <v>7000277515</v>
      </c>
      <c r="V21" s="118">
        <f t="shared" si="7"/>
        <v>4445776648</v>
      </c>
      <c r="W21" s="118">
        <f t="shared" si="7"/>
        <v>20372795287</v>
      </c>
      <c r="X21" s="119">
        <f t="shared" si="2"/>
        <v>0.007903093668</v>
      </c>
      <c r="Y21" s="116">
        <f t="shared" ref="Y21:AB21" si="8">SUM(Y13:Y20)</f>
        <v>40</v>
      </c>
      <c r="Z21" s="116">
        <f t="shared" si="8"/>
        <v>65</v>
      </c>
      <c r="AA21" s="116">
        <f t="shared" si="8"/>
        <v>34</v>
      </c>
      <c r="AB21" s="116">
        <f t="shared" si="8"/>
        <v>7</v>
      </c>
      <c r="AC21" s="116"/>
      <c r="AD21" s="120"/>
    </row>
    <row r="22">
      <c r="A22" s="102" t="str">
        <f t="shared" si="1"/>
        <v>45747ConsumoCastigada</v>
      </c>
      <c r="B22" s="103" t="s">
        <v>66</v>
      </c>
      <c r="C22" s="104">
        <v>45747.0</v>
      </c>
      <c r="D22" s="105" t="s">
        <v>67</v>
      </c>
      <c r="E22" s="105" t="s">
        <v>34</v>
      </c>
      <c r="F22" s="105"/>
      <c r="G22" s="105"/>
      <c r="H22" s="106">
        <v>26822.0</v>
      </c>
      <c r="I22" s="106">
        <v>1128.0</v>
      </c>
      <c r="J22" s="106">
        <v>126.0</v>
      </c>
      <c r="K22" s="106">
        <v>45.0</v>
      </c>
      <c r="L22" s="106">
        <v>5698.0</v>
      </c>
      <c r="M22" s="106">
        <v>20953.0</v>
      </c>
      <c r="N22" s="107">
        <v>3.673942119E9</v>
      </c>
      <c r="O22" s="111">
        <v>1.656475396269E12</v>
      </c>
      <c r="P22" s="111">
        <v>8.97483816155E11</v>
      </c>
      <c r="Q22" s="111">
        <v>5.466368808E9</v>
      </c>
      <c r="R22" s="111">
        <v>4.531719394E9</v>
      </c>
      <c r="S22" s="111">
        <v>2.615801514E9</v>
      </c>
      <c r="T22" s="111">
        <v>2.44817548E8</v>
      </c>
      <c r="U22" s="111">
        <v>1.058140605E9</v>
      </c>
      <c r="V22" s="111">
        <v>5.69131651E8</v>
      </c>
      <c r="W22" s="111">
        <v>4.487891318E9</v>
      </c>
      <c r="X22" s="108">
        <f t="shared" si="2"/>
        <v>0.002709301525</v>
      </c>
      <c r="Y22" s="109">
        <v>5.0</v>
      </c>
      <c r="Z22" s="109">
        <v>12.0</v>
      </c>
      <c r="AA22" s="109">
        <v>7.0</v>
      </c>
      <c r="AB22" s="109">
        <v>3.0</v>
      </c>
      <c r="AC22" s="109"/>
      <c r="AD22" s="110"/>
    </row>
    <row r="23">
      <c r="A23" s="102" t="str">
        <f t="shared" si="1"/>
        <v>45747ConsumoVigente</v>
      </c>
      <c r="B23" s="103" t="s">
        <v>66</v>
      </c>
      <c r="C23" s="104">
        <v>45747.0</v>
      </c>
      <c r="D23" s="105" t="s">
        <v>68</v>
      </c>
      <c r="E23" s="105" t="s">
        <v>34</v>
      </c>
      <c r="F23" s="105"/>
      <c r="G23" s="105"/>
      <c r="H23" s="106">
        <v>218.0</v>
      </c>
      <c r="I23" s="106">
        <v>129.0</v>
      </c>
      <c r="J23" s="106">
        <v>33.0</v>
      </c>
      <c r="K23" s="106">
        <v>42.0</v>
      </c>
      <c r="L23" s="106">
        <v>56.0</v>
      </c>
      <c r="M23" s="106">
        <v>87.0</v>
      </c>
      <c r="N23" s="107">
        <v>1.95071839E8</v>
      </c>
      <c r="O23" s="111">
        <v>1.6480419103E10</v>
      </c>
      <c r="P23" s="111">
        <v>1.739780007E9</v>
      </c>
      <c r="Q23" s="111">
        <v>5.4385383E7</v>
      </c>
      <c r="R23" s="111">
        <v>4.24197849E8</v>
      </c>
      <c r="S23" s="111">
        <v>1.04513493E8</v>
      </c>
      <c r="T23" s="111">
        <v>9.3087572E7</v>
      </c>
      <c r="U23" s="111">
        <v>9.0558346E7</v>
      </c>
      <c r="V23" s="111">
        <v>5.8241315E7</v>
      </c>
      <c r="W23" s="111">
        <v>3.46400726E8</v>
      </c>
      <c r="X23" s="108">
        <f t="shared" si="2"/>
        <v>0.021018927</v>
      </c>
      <c r="Y23" s="109">
        <v>5.0</v>
      </c>
      <c r="Z23" s="109">
        <v>10.0</v>
      </c>
      <c r="AA23" s="109">
        <v>5.0</v>
      </c>
      <c r="AB23" s="109"/>
      <c r="AC23" s="109"/>
      <c r="AD23" s="110"/>
    </row>
    <row r="24">
      <c r="A24" s="102" t="str">
        <f t="shared" si="1"/>
        <v>45747HipotecarioCastigada</v>
      </c>
      <c r="B24" s="103" t="s">
        <v>66</v>
      </c>
      <c r="C24" s="104">
        <v>45747.0</v>
      </c>
      <c r="D24" s="105" t="s">
        <v>67</v>
      </c>
      <c r="E24" s="105" t="s">
        <v>38</v>
      </c>
      <c r="F24" s="105"/>
      <c r="G24" s="105"/>
      <c r="H24" s="106">
        <v>3043.0</v>
      </c>
      <c r="I24" s="106">
        <v>696.0</v>
      </c>
      <c r="J24" s="106">
        <v>36.0</v>
      </c>
      <c r="K24" s="106">
        <v>43.0</v>
      </c>
      <c r="L24" s="106">
        <v>700.0</v>
      </c>
      <c r="M24" s="106">
        <v>2264.0</v>
      </c>
      <c r="N24" s="107">
        <v>5.8087451327E10</v>
      </c>
      <c r="O24" s="111">
        <v>2.52180157425E11</v>
      </c>
      <c r="P24" s="111">
        <v>2.55859942569E11</v>
      </c>
      <c r="Q24" s="111">
        <v>4.034882519E9</v>
      </c>
      <c r="R24" s="111">
        <v>7.122374225E9</v>
      </c>
      <c r="S24" s="111">
        <v>5.46926057E8</v>
      </c>
      <c r="T24" s="111">
        <v>9.70104467E8</v>
      </c>
      <c r="U24" s="111">
        <v>9.70104467E8</v>
      </c>
      <c r="V24" s="111">
        <v>1.117907746E9</v>
      </c>
      <c r="W24" s="111">
        <v>6.614625353E9</v>
      </c>
      <c r="X24" s="108">
        <f t="shared" si="2"/>
        <v>0.02622976138</v>
      </c>
      <c r="Y24" s="109">
        <v>5.0</v>
      </c>
      <c r="Z24" s="109">
        <v>19.0</v>
      </c>
      <c r="AA24" s="109">
        <v>4.0</v>
      </c>
      <c r="AB24" s="109"/>
      <c r="AC24" s="109"/>
      <c r="AD24" s="110"/>
    </row>
    <row r="25">
      <c r="A25" s="102" t="str">
        <f t="shared" si="1"/>
        <v>45747HipotecarioVigente</v>
      </c>
      <c r="B25" s="103" t="s">
        <v>66</v>
      </c>
      <c r="C25" s="104">
        <v>45747.0</v>
      </c>
      <c r="D25" s="105" t="s">
        <v>68</v>
      </c>
      <c r="E25" s="105" t="s">
        <v>38</v>
      </c>
      <c r="F25" s="105"/>
      <c r="G25" s="105"/>
      <c r="H25" s="106">
        <v>2361.0</v>
      </c>
      <c r="I25" s="106">
        <v>888.0</v>
      </c>
      <c r="J25" s="106">
        <v>178.0</v>
      </c>
      <c r="K25" s="106">
        <v>236.0</v>
      </c>
      <c r="L25" s="106">
        <v>539.0</v>
      </c>
      <c r="M25" s="106">
        <v>1408.0</v>
      </c>
      <c r="N25" s="107">
        <v>3.1867905575E10</v>
      </c>
      <c r="O25" s="111">
        <v>1.03929522679E11</v>
      </c>
      <c r="P25" s="111">
        <v>3.1362426361E10</v>
      </c>
      <c r="Q25" s="111">
        <v>1.662872363E9</v>
      </c>
      <c r="R25" s="111">
        <v>3.490395163E9</v>
      </c>
      <c r="S25" s="111">
        <v>1.237125285E9</v>
      </c>
      <c r="T25" s="111">
        <v>3.02154686E8</v>
      </c>
      <c r="U25" s="111">
        <v>3.02154686E8</v>
      </c>
      <c r="V25" s="111">
        <v>4.04619983E8</v>
      </c>
      <c r="W25" s="111">
        <v>2.297941476E9</v>
      </c>
      <c r="X25" s="108">
        <f t="shared" si="2"/>
        <v>0.02211057471</v>
      </c>
      <c r="Y25" s="109">
        <v>5.0</v>
      </c>
      <c r="Z25" s="109">
        <v>18.0</v>
      </c>
      <c r="AA25" s="109">
        <v>4.0</v>
      </c>
      <c r="AB25" s="109">
        <v>1.0</v>
      </c>
      <c r="AC25" s="109"/>
      <c r="AD25" s="110"/>
    </row>
    <row r="26">
      <c r="A26" s="102" t="str">
        <f t="shared" si="1"/>
        <v>45747RestoCastigada</v>
      </c>
      <c r="B26" s="103" t="s">
        <v>66</v>
      </c>
      <c r="C26" s="104">
        <v>45747.0</v>
      </c>
      <c r="D26" s="105" t="s">
        <v>67</v>
      </c>
      <c r="E26" s="105" t="s">
        <v>69</v>
      </c>
      <c r="F26" s="105"/>
      <c r="G26" s="105"/>
      <c r="H26" s="106">
        <v>617.0</v>
      </c>
      <c r="I26" s="106">
        <v>66.0</v>
      </c>
      <c r="J26" s="106">
        <v>6.0</v>
      </c>
      <c r="K26" s="106">
        <v>3.0</v>
      </c>
      <c r="L26" s="106">
        <v>181.0</v>
      </c>
      <c r="M26" s="106">
        <v>427.0</v>
      </c>
      <c r="N26" s="107">
        <v>1.362803579E10</v>
      </c>
      <c r="O26" s="111">
        <v>4.4253624422E10</v>
      </c>
      <c r="P26" s="111">
        <v>4.2262393826E10</v>
      </c>
      <c r="Q26" s="111">
        <v>7.08057991E8</v>
      </c>
      <c r="R26" s="111">
        <v>5.03775297E8</v>
      </c>
      <c r="S26" s="111">
        <v>1.57476259E8</v>
      </c>
      <c r="T26" s="111">
        <v>8.7568141E7</v>
      </c>
      <c r="U26" s="111">
        <v>1.27716166E8</v>
      </c>
      <c r="V26" s="111">
        <v>5.9017278E7</v>
      </c>
      <c r="W26" s="111">
        <v>4.31777844E8</v>
      </c>
      <c r="X26" s="108">
        <f t="shared" si="2"/>
        <v>0.009756892224</v>
      </c>
      <c r="Y26" s="109">
        <v>5.0</v>
      </c>
      <c r="Z26" s="109">
        <v>7.0</v>
      </c>
      <c r="AA26" s="109">
        <v>2.0</v>
      </c>
      <c r="AB26" s="109"/>
      <c r="AC26" s="109"/>
      <c r="AD26" s="110"/>
    </row>
    <row r="27">
      <c r="A27" s="102" t="str">
        <f t="shared" si="1"/>
        <v>45747RestoVigente</v>
      </c>
      <c r="B27" s="103" t="s">
        <v>66</v>
      </c>
      <c r="C27" s="104">
        <v>45747.0</v>
      </c>
      <c r="D27" s="105" t="s">
        <v>68</v>
      </c>
      <c r="E27" s="105" t="s">
        <v>69</v>
      </c>
      <c r="F27" s="105"/>
      <c r="G27" s="105"/>
      <c r="H27" s="106">
        <v>239.0</v>
      </c>
      <c r="I27" s="106">
        <v>60.0</v>
      </c>
      <c r="J27" s="106">
        <v>14.0</v>
      </c>
      <c r="K27" s="106">
        <v>13.0</v>
      </c>
      <c r="L27" s="106">
        <v>89.0</v>
      </c>
      <c r="M27" s="106">
        <v>123.0</v>
      </c>
      <c r="N27" s="107">
        <v>6.531682061E9</v>
      </c>
      <c r="O27" s="111">
        <v>1.5693459534E10</v>
      </c>
      <c r="P27" s="111">
        <v>5.622332609E9</v>
      </c>
      <c r="Q27" s="111">
        <v>2.51095353E8</v>
      </c>
      <c r="R27" s="111">
        <v>5.19915402E8</v>
      </c>
      <c r="S27" s="111">
        <v>2.01179976E8</v>
      </c>
      <c r="T27" s="111">
        <v>4.0206569E7</v>
      </c>
      <c r="U27" s="111">
        <v>4.4750286E7</v>
      </c>
      <c r="V27" s="111">
        <v>6.4238878E7</v>
      </c>
      <c r="W27" s="111">
        <v>3.50375709E8</v>
      </c>
      <c r="X27" s="108">
        <f t="shared" si="2"/>
        <v>0.02232622503</v>
      </c>
      <c r="Y27" s="109">
        <v>4.0</v>
      </c>
      <c r="Z27" s="109">
        <v>3.0</v>
      </c>
      <c r="AA27" s="109">
        <v>2.0</v>
      </c>
      <c r="AB27" s="109"/>
      <c r="AC27" s="109"/>
      <c r="AD27" s="110"/>
    </row>
    <row r="28">
      <c r="A28" s="102" t="str">
        <f t="shared" si="1"/>
        <v>45747Sin JudicializarCastigada</v>
      </c>
      <c r="B28" s="103" t="s">
        <v>66</v>
      </c>
      <c r="C28" s="104">
        <v>45747.0</v>
      </c>
      <c r="D28" s="105" t="s">
        <v>67</v>
      </c>
      <c r="E28" s="105" t="s">
        <v>70</v>
      </c>
      <c r="F28" s="105"/>
      <c r="G28" s="105"/>
      <c r="H28" s="106">
        <v>192.0</v>
      </c>
      <c r="I28" s="106">
        <v>49.0</v>
      </c>
      <c r="J28" s="106">
        <v>23.0</v>
      </c>
      <c r="K28" s="106">
        <v>24.0</v>
      </c>
      <c r="L28" s="106">
        <v>41.0</v>
      </c>
      <c r="M28" s="106">
        <v>104.0</v>
      </c>
      <c r="N28" s="107">
        <v>8.1962303604E10</v>
      </c>
      <c r="O28" s="111">
        <v>2.34110645827E11</v>
      </c>
      <c r="P28" s="111">
        <v>9.98473879E10</v>
      </c>
      <c r="Q28" s="111">
        <v>3.745770333E9</v>
      </c>
      <c r="R28" s="111">
        <v>3.192013075E9</v>
      </c>
      <c r="S28" s="111">
        <v>1.65481207E8</v>
      </c>
      <c r="T28" s="111">
        <v>7.2229437E7</v>
      </c>
      <c r="U28" s="111">
        <v>8.12551235E8</v>
      </c>
      <c r="V28" s="111">
        <v>1.048148123E9</v>
      </c>
      <c r="W28" s="111">
        <v>2.098410002E9</v>
      </c>
      <c r="X28" s="108">
        <f t="shared" si="2"/>
        <v>0.008963325844</v>
      </c>
      <c r="Y28" s="109">
        <v>5.0</v>
      </c>
      <c r="Z28" s="109">
        <v>9.0</v>
      </c>
      <c r="AA28" s="109">
        <v>7.0</v>
      </c>
      <c r="AB28" s="109">
        <v>1.0</v>
      </c>
      <c r="AC28" s="109"/>
      <c r="AD28" s="110"/>
    </row>
    <row r="29">
      <c r="A29" s="102" t="str">
        <f t="shared" si="1"/>
        <v>45747Sin JudicializarVigente</v>
      </c>
      <c r="B29" s="103" t="s">
        <v>66</v>
      </c>
      <c r="C29" s="104">
        <v>45747.0</v>
      </c>
      <c r="D29" s="105" t="s">
        <v>68</v>
      </c>
      <c r="E29" s="105" t="s">
        <v>70</v>
      </c>
      <c r="F29" s="105"/>
      <c r="G29" s="105"/>
      <c r="H29" s="106">
        <v>73.0</v>
      </c>
      <c r="I29" s="106">
        <v>35.0</v>
      </c>
      <c r="J29" s="106">
        <v>8.0</v>
      </c>
      <c r="K29" s="106">
        <v>14.0</v>
      </c>
      <c r="L29" s="106">
        <v>18.0</v>
      </c>
      <c r="M29" s="106">
        <v>33.0</v>
      </c>
      <c r="N29" s="107">
        <v>1.3375199469E10</v>
      </c>
      <c r="O29" s="111">
        <v>2.8954734081E10</v>
      </c>
      <c r="P29" s="111">
        <v>2.256721261E9</v>
      </c>
      <c r="Q29" s="111">
        <v>4.63275745E8</v>
      </c>
      <c r="R29" s="111">
        <v>6.39341862E8</v>
      </c>
      <c r="S29" s="111">
        <v>1.2992903E8</v>
      </c>
      <c r="T29" s="111">
        <v>1.33908732E8</v>
      </c>
      <c r="U29" s="111">
        <v>1.17751991E8</v>
      </c>
      <c r="V29" s="111">
        <v>8.7012395E7</v>
      </c>
      <c r="W29" s="111">
        <v>4.68602148E8</v>
      </c>
      <c r="X29" s="108">
        <f t="shared" si="2"/>
        <v>0.01618395619</v>
      </c>
      <c r="Y29" s="109">
        <v>3.0</v>
      </c>
      <c r="Z29" s="109">
        <v>5.0</v>
      </c>
      <c r="AA29" s="109">
        <v>2.0</v>
      </c>
      <c r="AB29" s="109"/>
      <c r="AC29" s="109"/>
      <c r="AD29" s="110"/>
    </row>
    <row r="30">
      <c r="A30" s="112" t="str">
        <f t="shared" si="1"/>
        <v>45747Total JuridicaTotal Juridica</v>
      </c>
      <c r="B30" s="113" t="s">
        <v>66</v>
      </c>
      <c r="C30" s="114">
        <v>45747.0</v>
      </c>
      <c r="D30" s="115" t="s">
        <v>71</v>
      </c>
      <c r="E30" s="115" t="s">
        <v>71</v>
      </c>
      <c r="F30" s="115"/>
      <c r="G30" s="115"/>
      <c r="H30" s="116">
        <f t="shared" ref="H30:K30" si="9">SUM(H22:H29)</f>
        <v>33565</v>
      </c>
      <c r="I30" s="116">
        <f t="shared" si="9"/>
        <v>3051</v>
      </c>
      <c r="J30" s="116">
        <f t="shared" si="9"/>
        <v>424</v>
      </c>
      <c r="K30" s="116">
        <f t="shared" si="9"/>
        <v>420</v>
      </c>
      <c r="L30" s="116"/>
      <c r="M30" s="116">
        <f>SUM(M22:M29)</f>
        <v>25399</v>
      </c>
      <c r="N30" s="117"/>
      <c r="O30" s="118">
        <f t="shared" ref="O30:W30" si="10">SUM(O22:O29)</f>
        <v>2352077959340</v>
      </c>
      <c r="P30" s="118">
        <f t="shared" si="10"/>
        <v>1336434800688</v>
      </c>
      <c r="Q30" s="118">
        <f t="shared" si="10"/>
        <v>16386708495</v>
      </c>
      <c r="R30" s="118">
        <f t="shared" si="10"/>
        <v>20423732267</v>
      </c>
      <c r="S30" s="118">
        <f t="shared" si="10"/>
        <v>5158432821</v>
      </c>
      <c r="T30" s="118">
        <f t="shared" si="10"/>
        <v>1944077152</v>
      </c>
      <c r="U30" s="118">
        <f t="shared" si="10"/>
        <v>3523727782</v>
      </c>
      <c r="V30" s="118">
        <f t="shared" si="10"/>
        <v>3408317369</v>
      </c>
      <c r="W30" s="118">
        <f t="shared" si="10"/>
        <v>17096024576</v>
      </c>
      <c r="X30" s="119">
        <f t="shared" si="2"/>
        <v>0.007268477011</v>
      </c>
      <c r="Y30" s="116">
        <f t="shared" ref="Y30:AB30" si="11">SUM(Y22:Y29)</f>
        <v>37</v>
      </c>
      <c r="Z30" s="116">
        <f t="shared" si="11"/>
        <v>83</v>
      </c>
      <c r="AA30" s="116">
        <f t="shared" si="11"/>
        <v>33</v>
      </c>
      <c r="AB30" s="116">
        <f t="shared" si="11"/>
        <v>5</v>
      </c>
      <c r="AC30" s="116"/>
      <c r="AD30" s="120"/>
    </row>
    <row r="31">
      <c r="A31" s="102" t="str">
        <f t="shared" si="1"/>
        <v>45777ConsumoCastigada</v>
      </c>
      <c r="B31" s="103" t="s">
        <v>66</v>
      </c>
      <c r="C31" s="104">
        <v>45777.0</v>
      </c>
      <c r="D31" s="105" t="s">
        <v>67</v>
      </c>
      <c r="E31" s="105" t="s">
        <v>34</v>
      </c>
      <c r="F31" s="105"/>
      <c r="G31" s="105"/>
      <c r="H31" s="106">
        <v>28432.0</v>
      </c>
      <c r="I31" s="106">
        <v>1032.0</v>
      </c>
      <c r="J31" s="106">
        <v>138.0</v>
      </c>
      <c r="K31" s="106">
        <v>56.0</v>
      </c>
      <c r="L31" s="106">
        <v>7023.0</v>
      </c>
      <c r="M31" s="106">
        <v>21215.0</v>
      </c>
      <c r="N31" s="107">
        <v>4.28001493973E11</v>
      </c>
      <c r="O31" s="111">
        <v>1.739366910746E12</v>
      </c>
      <c r="P31" s="111">
        <v>9.83519344261E11</v>
      </c>
      <c r="Q31" s="111">
        <v>6.335959341E9</v>
      </c>
      <c r="R31" s="111">
        <v>5.42093605E9</v>
      </c>
      <c r="S31" s="111">
        <v>3.053961892E9</v>
      </c>
      <c r="T31" s="111">
        <v>6.3190305E8</v>
      </c>
      <c r="U31" s="111">
        <v>1.214957474E9</v>
      </c>
      <c r="V31" s="111">
        <v>5.20113634E8</v>
      </c>
      <c r="W31" s="111">
        <v>5.42093605E9</v>
      </c>
      <c r="X31" s="108">
        <f t="shared" si="2"/>
        <v>0.003116614451</v>
      </c>
      <c r="Y31" s="109">
        <v>5.0</v>
      </c>
      <c r="Z31" s="109">
        <v>12.0</v>
      </c>
      <c r="AA31" s="109">
        <v>6.0</v>
      </c>
      <c r="AB31" s="109">
        <v>3.0</v>
      </c>
      <c r="AC31" s="109"/>
      <c r="AD31" s="110"/>
    </row>
    <row r="32">
      <c r="A32" s="102" t="str">
        <f t="shared" si="1"/>
        <v>45777ConsumoVigente</v>
      </c>
      <c r="B32" s="103" t="s">
        <v>66</v>
      </c>
      <c r="C32" s="104">
        <v>45777.0</v>
      </c>
      <c r="D32" s="105" t="s">
        <v>68</v>
      </c>
      <c r="E32" s="105" t="s">
        <v>34</v>
      </c>
      <c r="F32" s="105"/>
      <c r="G32" s="105"/>
      <c r="H32" s="106">
        <v>912.0</v>
      </c>
      <c r="I32" s="106">
        <v>209.0</v>
      </c>
      <c r="J32" s="106">
        <v>45.0</v>
      </c>
      <c r="K32" s="106">
        <v>48.0</v>
      </c>
      <c r="L32" s="106">
        <v>244.0</v>
      </c>
      <c r="M32" s="106">
        <v>595.0</v>
      </c>
      <c r="N32" s="107">
        <v>1.9007571911E10</v>
      </c>
      <c r="O32" s="111">
        <v>6.3505970686E10</v>
      </c>
      <c r="P32" s="111">
        <v>3.3911019028E10</v>
      </c>
      <c r="Q32" s="111">
        <v>2.51194997E8</v>
      </c>
      <c r="R32" s="111">
        <v>9.8091363E8</v>
      </c>
      <c r="S32" s="111">
        <v>3.52746495E8</v>
      </c>
      <c r="T32" s="111">
        <v>9.2237531E7</v>
      </c>
      <c r="U32" s="111">
        <v>2.00416063E8</v>
      </c>
      <c r="V32" s="111">
        <v>1.73782176E8</v>
      </c>
      <c r="W32" s="111">
        <v>8.19182265E8</v>
      </c>
      <c r="X32" s="108">
        <f t="shared" si="2"/>
        <v>0.01289929523</v>
      </c>
      <c r="Y32" s="109">
        <v>5.0</v>
      </c>
      <c r="Z32" s="109">
        <v>10.0</v>
      </c>
      <c r="AA32" s="109">
        <v>6.0</v>
      </c>
      <c r="AB32" s="109"/>
      <c r="AC32" s="109"/>
      <c r="AD32" s="110"/>
    </row>
    <row r="33">
      <c r="A33" s="102" t="str">
        <f t="shared" si="1"/>
        <v>45777HipotecarioCastigada</v>
      </c>
      <c r="B33" s="103" t="s">
        <v>66</v>
      </c>
      <c r="C33" s="104">
        <v>45777.0</v>
      </c>
      <c r="D33" s="105" t="s">
        <v>67</v>
      </c>
      <c r="E33" s="105" t="s">
        <v>38</v>
      </c>
      <c r="F33" s="105"/>
      <c r="G33" s="105"/>
      <c r="H33" s="106">
        <v>81.0</v>
      </c>
      <c r="I33" s="106">
        <v>15.0</v>
      </c>
      <c r="J33" s="106">
        <v>1.0</v>
      </c>
      <c r="K33" s="106">
        <v>2.0</v>
      </c>
      <c r="L33" s="106">
        <v>26.0</v>
      </c>
      <c r="M33" s="106">
        <v>52.0</v>
      </c>
      <c r="N33" s="107">
        <v>5.359906892E9</v>
      </c>
      <c r="O33" s="111">
        <v>1.4572987452E10</v>
      </c>
      <c r="P33" s="111">
        <v>1.7674362004E10</v>
      </c>
      <c r="Q33" s="111">
        <v>5.586235484E9</v>
      </c>
      <c r="R33" s="111">
        <v>8.7176036E7</v>
      </c>
      <c r="S33" s="111" t="s">
        <v>57</v>
      </c>
      <c r="T33" s="111">
        <v>1.1235E7</v>
      </c>
      <c r="U33" s="111">
        <v>1.84835721E8</v>
      </c>
      <c r="V33" s="111">
        <v>5170091.0</v>
      </c>
      <c r="W33" s="111">
        <v>2.01240812E8</v>
      </c>
      <c r="X33" s="108">
        <f t="shared" si="2"/>
        <v>0.01380916663</v>
      </c>
      <c r="Y33" s="109">
        <v>4.0</v>
      </c>
      <c r="Z33" s="109">
        <v>19.0</v>
      </c>
      <c r="AA33" s="109">
        <v>4.0</v>
      </c>
      <c r="AB33" s="109"/>
      <c r="AC33" s="109"/>
      <c r="AD33" s="110"/>
    </row>
    <row r="34">
      <c r="A34" s="102" t="str">
        <f t="shared" si="1"/>
        <v>45777HipotecarioVigente</v>
      </c>
      <c r="B34" s="103" t="s">
        <v>66</v>
      </c>
      <c r="C34" s="104">
        <v>45777.0</v>
      </c>
      <c r="D34" s="105" t="s">
        <v>68</v>
      </c>
      <c r="E34" s="105" t="s">
        <v>38</v>
      </c>
      <c r="F34" s="105"/>
      <c r="G34" s="105"/>
      <c r="H34" s="106">
        <v>7854.0</v>
      </c>
      <c r="I34" s="106">
        <v>1467.0</v>
      </c>
      <c r="J34" s="106">
        <v>336.0</v>
      </c>
      <c r="K34" s="106">
        <v>441.0</v>
      </c>
      <c r="L34" s="106">
        <v>2185.0</v>
      </c>
      <c r="M34" s="106">
        <v>4892.0</v>
      </c>
      <c r="N34" s="107">
        <v>2.62581879178E11</v>
      </c>
      <c r="O34" s="111">
        <v>6.97064601433E11</v>
      </c>
      <c r="P34" s="111">
        <v>4.26178916891E11</v>
      </c>
      <c r="Q34" s="111">
        <v>1.6568107446E10</v>
      </c>
      <c r="R34" s="111">
        <v>1.9799838808E10</v>
      </c>
      <c r="S34" s="111">
        <v>4.309069559E9</v>
      </c>
      <c r="T34" s="111">
        <v>3.620247652E9</v>
      </c>
      <c r="U34" s="111">
        <v>4.089744817E9</v>
      </c>
      <c r="V34" s="111">
        <v>4.883038896E9</v>
      </c>
      <c r="W34" s="111">
        <v>1.6902100924E10</v>
      </c>
      <c r="X34" s="108">
        <f t="shared" si="2"/>
        <v>0.02424753873</v>
      </c>
      <c r="Y34" s="109">
        <v>5.0</v>
      </c>
      <c r="Z34" s="109">
        <v>18.0</v>
      </c>
      <c r="AA34" s="109">
        <v>4.0</v>
      </c>
      <c r="AB34" s="109">
        <v>2.0</v>
      </c>
      <c r="AC34" s="109"/>
      <c r="AD34" s="110"/>
    </row>
    <row r="35">
      <c r="A35" s="102" t="str">
        <f t="shared" si="1"/>
        <v>45777RestoCastigada</v>
      </c>
      <c r="B35" s="103" t="s">
        <v>66</v>
      </c>
      <c r="C35" s="104">
        <v>45777.0</v>
      </c>
      <c r="D35" s="105" t="s">
        <v>67</v>
      </c>
      <c r="E35" s="105" t="s">
        <v>69</v>
      </c>
      <c r="F35" s="105"/>
      <c r="G35" s="105"/>
      <c r="H35" s="106">
        <v>3.0</v>
      </c>
      <c r="I35" s="106" t="s">
        <v>57</v>
      </c>
      <c r="J35" s="106" t="s">
        <v>57</v>
      </c>
      <c r="K35" s="106" t="s">
        <v>57</v>
      </c>
      <c r="L35" s="106">
        <v>1.0</v>
      </c>
      <c r="M35" s="106">
        <v>2.0</v>
      </c>
      <c r="N35" s="107">
        <v>6.4990161E7</v>
      </c>
      <c r="O35" s="111">
        <v>2.76925066E8</v>
      </c>
      <c r="P35" s="111">
        <v>6.32123872E8</v>
      </c>
      <c r="Q35" s="111">
        <v>4430801.0</v>
      </c>
      <c r="R35" s="111" t="s">
        <v>57</v>
      </c>
      <c r="S35" s="111" t="s">
        <v>57</v>
      </c>
      <c r="T35" s="111" t="s">
        <v>57</v>
      </c>
      <c r="U35" s="111" t="s">
        <v>57</v>
      </c>
      <c r="V35" s="111" t="s">
        <v>57</v>
      </c>
      <c r="W35" s="111" t="s">
        <v>57</v>
      </c>
      <c r="X35" s="108">
        <f t="shared" si="2"/>
        <v>0</v>
      </c>
      <c r="Y35" s="109">
        <v>5.0</v>
      </c>
      <c r="Z35" s="109">
        <v>8.0</v>
      </c>
      <c r="AA35" s="109">
        <v>2.0</v>
      </c>
      <c r="AB35" s="109"/>
      <c r="AC35" s="109"/>
      <c r="AD35" s="110"/>
    </row>
    <row r="36">
      <c r="A36" s="102" t="str">
        <f t="shared" si="1"/>
        <v>45777RestoVigente</v>
      </c>
      <c r="B36" s="103" t="s">
        <v>66</v>
      </c>
      <c r="C36" s="104">
        <v>45777.0</v>
      </c>
      <c r="D36" s="105" t="s">
        <v>68</v>
      </c>
      <c r="E36" s="105" t="s">
        <v>69</v>
      </c>
      <c r="F36" s="105"/>
      <c r="G36" s="105"/>
      <c r="H36" s="106">
        <v>876.0</v>
      </c>
      <c r="I36" s="106">
        <v>111.0</v>
      </c>
      <c r="J36" s="106">
        <v>25.0</v>
      </c>
      <c r="K36" s="106">
        <v>18.0</v>
      </c>
      <c r="L36" s="106">
        <v>262.0</v>
      </c>
      <c r="M36" s="106">
        <v>571.0</v>
      </c>
      <c r="N36" s="107">
        <v>2.1111346912E10</v>
      </c>
      <c r="O36" s="111">
        <v>6.5606307347E10</v>
      </c>
      <c r="P36" s="111">
        <v>5.332805734E10</v>
      </c>
      <c r="Q36" s="111">
        <v>1.088007487E9</v>
      </c>
      <c r="R36" s="111">
        <v>1.64862691E9</v>
      </c>
      <c r="S36" s="111">
        <v>4.86065239E8</v>
      </c>
      <c r="T36" s="111">
        <v>3.01954134E8</v>
      </c>
      <c r="U36" s="111">
        <v>2.05933823E8</v>
      </c>
      <c r="V36" s="111">
        <v>4.92535664E8</v>
      </c>
      <c r="W36" s="111">
        <v>1.48648886E9</v>
      </c>
      <c r="X36" s="108">
        <f t="shared" si="2"/>
        <v>0.02265771265</v>
      </c>
      <c r="Y36" s="109">
        <v>4.0</v>
      </c>
      <c r="Z36" s="109">
        <v>3.0</v>
      </c>
      <c r="AA36" s="109">
        <v>2.0</v>
      </c>
      <c r="AB36" s="109"/>
      <c r="AC36" s="109"/>
      <c r="AD36" s="110"/>
    </row>
    <row r="37">
      <c r="A37" s="102" t="str">
        <f t="shared" si="1"/>
        <v>45777Sin JudicializarCastigada</v>
      </c>
      <c r="B37" s="103" t="s">
        <v>66</v>
      </c>
      <c r="C37" s="104">
        <v>45777.0</v>
      </c>
      <c r="D37" s="105" t="s">
        <v>67</v>
      </c>
      <c r="E37" s="105" t="s">
        <v>70</v>
      </c>
      <c r="F37" s="105"/>
      <c r="G37" s="105"/>
      <c r="H37" s="106">
        <v>668.0</v>
      </c>
      <c r="I37" s="106">
        <v>50.0</v>
      </c>
      <c r="J37" s="106">
        <v>29.0</v>
      </c>
      <c r="K37" s="106">
        <v>37.0</v>
      </c>
      <c r="L37" s="106">
        <v>211.0</v>
      </c>
      <c r="M37" s="106">
        <v>391.0</v>
      </c>
      <c r="N37" s="107">
        <v>3.683219888E10</v>
      </c>
      <c r="O37" s="111">
        <v>1.13940159674E11</v>
      </c>
      <c r="P37" s="111">
        <v>1.22594984182E11</v>
      </c>
      <c r="Q37" s="111">
        <v>4.7913153082E10</v>
      </c>
      <c r="R37" s="111">
        <v>8.14515655E8</v>
      </c>
      <c r="S37" s="111">
        <v>4.56943415E8</v>
      </c>
      <c r="T37" s="111">
        <v>7.6225774E7</v>
      </c>
      <c r="U37" s="111">
        <v>1.67977947E8</v>
      </c>
      <c r="V37" s="111">
        <v>4.8294315E7</v>
      </c>
      <c r="W37" s="111">
        <v>7.49441451E8</v>
      </c>
      <c r="X37" s="108">
        <f t="shared" si="2"/>
        <v>0.006577500445</v>
      </c>
      <c r="Y37" s="109">
        <v>4.0</v>
      </c>
      <c r="Z37" s="109">
        <v>9.0</v>
      </c>
      <c r="AA37" s="109">
        <v>7.0</v>
      </c>
      <c r="AB37" s="109">
        <v>2.0</v>
      </c>
      <c r="AC37" s="109"/>
      <c r="AD37" s="110"/>
    </row>
    <row r="38">
      <c r="A38" s="102" t="str">
        <f t="shared" si="1"/>
        <v>45777Sin JudicializarVigente</v>
      </c>
      <c r="B38" s="103" t="s">
        <v>66</v>
      </c>
      <c r="C38" s="104">
        <v>45777.0</v>
      </c>
      <c r="D38" s="105" t="s">
        <v>68</v>
      </c>
      <c r="E38" s="105" t="s">
        <v>70</v>
      </c>
      <c r="F38" s="105"/>
      <c r="G38" s="105"/>
      <c r="H38" s="106">
        <v>303.0</v>
      </c>
      <c r="I38" s="106">
        <v>83.0</v>
      </c>
      <c r="J38" s="106">
        <v>27.0</v>
      </c>
      <c r="K38" s="106">
        <v>31.0</v>
      </c>
      <c r="L38" s="106">
        <v>98.0</v>
      </c>
      <c r="M38" s="106">
        <v>147.0</v>
      </c>
      <c r="N38" s="107">
        <v>1.06585713626E11</v>
      </c>
      <c r="O38" s="111">
        <v>2.26459749823E11</v>
      </c>
      <c r="P38" s="111">
        <v>2.8434211431E10</v>
      </c>
      <c r="Q38" s="111">
        <v>3.754814989E9</v>
      </c>
      <c r="R38" s="111">
        <v>3.837501012E9</v>
      </c>
      <c r="S38" s="111">
        <v>6.49827424E8</v>
      </c>
      <c r="T38" s="111">
        <v>1.63444152E8</v>
      </c>
      <c r="U38" s="111">
        <v>1.409684155E9</v>
      </c>
      <c r="V38" s="111">
        <v>1.009893295E9</v>
      </c>
      <c r="W38" s="111">
        <v>3.232849026E9</v>
      </c>
      <c r="X38" s="108">
        <f t="shared" si="2"/>
        <v>0.01427560098</v>
      </c>
      <c r="Y38" s="109">
        <v>3.0</v>
      </c>
      <c r="Z38" s="109">
        <v>5.0</v>
      </c>
      <c r="AA38" s="109">
        <v>2.0</v>
      </c>
      <c r="AB38" s="109"/>
      <c r="AC38" s="109"/>
      <c r="AD38" s="110"/>
    </row>
    <row r="39">
      <c r="A39" s="112" t="str">
        <f t="shared" si="1"/>
        <v>45777Total JuridicaTotal Juridica</v>
      </c>
      <c r="B39" s="113" t="s">
        <v>66</v>
      </c>
      <c r="C39" s="114">
        <v>45777.0</v>
      </c>
      <c r="D39" s="115" t="s">
        <v>71</v>
      </c>
      <c r="E39" s="115" t="s">
        <v>71</v>
      </c>
      <c r="F39" s="115"/>
      <c r="G39" s="115"/>
      <c r="H39" s="116">
        <f t="shared" ref="H39:M39" si="12">SUM(H31:H38)</f>
        <v>39129</v>
      </c>
      <c r="I39" s="116">
        <f t="shared" si="12"/>
        <v>2967</v>
      </c>
      <c r="J39" s="116">
        <f t="shared" si="12"/>
        <v>601</v>
      </c>
      <c r="K39" s="116">
        <f t="shared" si="12"/>
        <v>633</v>
      </c>
      <c r="L39" s="116">
        <f t="shared" si="12"/>
        <v>10050</v>
      </c>
      <c r="M39" s="116">
        <f t="shared" si="12"/>
        <v>27865</v>
      </c>
      <c r="N39" s="117"/>
      <c r="O39" s="118">
        <f t="shared" ref="O39:W39" si="13">SUM(O31:O38)</f>
        <v>2920793612227</v>
      </c>
      <c r="P39" s="118">
        <f t="shared" si="13"/>
        <v>1666273019009</v>
      </c>
      <c r="Q39" s="118">
        <f t="shared" si="13"/>
        <v>81501903627</v>
      </c>
      <c r="R39" s="118">
        <f t="shared" si="13"/>
        <v>32589508101</v>
      </c>
      <c r="S39" s="118">
        <f t="shared" si="13"/>
        <v>9308614024</v>
      </c>
      <c r="T39" s="118">
        <f t="shared" si="13"/>
        <v>4897247293</v>
      </c>
      <c r="U39" s="118">
        <f t="shared" si="13"/>
        <v>7473550000</v>
      </c>
      <c r="V39" s="118">
        <f t="shared" si="13"/>
        <v>7132828071</v>
      </c>
      <c r="W39" s="118">
        <f t="shared" si="13"/>
        <v>28812239388</v>
      </c>
      <c r="X39" s="119">
        <f t="shared" si="2"/>
        <v>0.00986452424</v>
      </c>
      <c r="Y39" s="116">
        <f t="shared" ref="Y39:AB39" si="14">SUM(Y31:Y38)</f>
        <v>35</v>
      </c>
      <c r="Z39" s="116">
        <f t="shared" si="14"/>
        <v>84</v>
      </c>
      <c r="AA39" s="116">
        <f t="shared" si="14"/>
        <v>33</v>
      </c>
      <c r="AB39" s="116">
        <f t="shared" si="14"/>
        <v>7</v>
      </c>
      <c r="AC39" s="116"/>
      <c r="AD39" s="120"/>
    </row>
    <row r="40">
      <c r="A40" s="102" t="str">
        <f t="shared" si="1"/>
        <v>45808ConsumoCastigada</v>
      </c>
      <c r="B40" s="103" t="s">
        <v>66</v>
      </c>
      <c r="C40" s="104">
        <v>45808.0</v>
      </c>
      <c r="D40" s="105" t="s">
        <v>67</v>
      </c>
      <c r="E40" s="105" t="s">
        <v>34</v>
      </c>
      <c r="F40" s="105"/>
      <c r="G40" s="105"/>
      <c r="H40" s="106">
        <v>665.0</v>
      </c>
      <c r="I40" s="106">
        <v>0.0</v>
      </c>
      <c r="J40" s="106">
        <v>6.0</v>
      </c>
      <c r="K40" s="106">
        <v>2.0</v>
      </c>
      <c r="L40" s="106">
        <v>237.0</v>
      </c>
      <c r="M40" s="106">
        <v>420.0</v>
      </c>
      <c r="N40" s="107">
        <v>2.6258492168E10</v>
      </c>
      <c r="O40" s="111">
        <v>8.6351079928E10</v>
      </c>
      <c r="P40" s="111">
        <v>2.84810655352E11</v>
      </c>
      <c r="Q40" s="111">
        <v>3.38979313E8</v>
      </c>
      <c r="R40" s="111">
        <v>2.70914816E8</v>
      </c>
      <c r="S40" s="111">
        <v>1.45151748E8</v>
      </c>
      <c r="T40" s="111">
        <v>3783939.0</v>
      </c>
      <c r="U40" s="111">
        <v>1.1153929E8</v>
      </c>
      <c r="V40" s="111">
        <v>1.0439839E7</v>
      </c>
      <c r="W40" s="111">
        <v>2.70914816E8</v>
      </c>
      <c r="X40" s="108">
        <f>IFERROR(W40/#REF!,0)</f>
        <v>0</v>
      </c>
      <c r="Y40" s="109">
        <v>5.0</v>
      </c>
      <c r="Z40" s="109">
        <v>12.0</v>
      </c>
      <c r="AA40" s="109">
        <v>6.0</v>
      </c>
      <c r="AB40" s="109">
        <v>2.0</v>
      </c>
      <c r="AC40" s="109"/>
      <c r="AD40" s="110"/>
    </row>
    <row r="41">
      <c r="A41" s="102" t="str">
        <f t="shared" si="1"/>
        <v>45808ConsumoVigente</v>
      </c>
      <c r="B41" s="103" t="s">
        <v>66</v>
      </c>
      <c r="C41" s="104">
        <v>45808.0</v>
      </c>
      <c r="D41" s="105" t="s">
        <v>68</v>
      </c>
      <c r="E41" s="105" t="s">
        <v>34</v>
      </c>
      <c r="F41" s="105"/>
      <c r="G41" s="105"/>
      <c r="H41" s="106">
        <v>193.0</v>
      </c>
      <c r="I41" s="106">
        <v>0.0</v>
      </c>
      <c r="J41" s="106">
        <v>15.0</v>
      </c>
      <c r="K41" s="106">
        <v>3.0</v>
      </c>
      <c r="L41" s="106">
        <v>71.0</v>
      </c>
      <c r="M41" s="106">
        <v>104.0</v>
      </c>
      <c r="N41" s="107">
        <v>1.345754695E10</v>
      </c>
      <c r="O41" s="111">
        <v>2.6687652411E10</v>
      </c>
      <c r="P41" s="111">
        <v>6.649341823E9</v>
      </c>
      <c r="Q41" s="111">
        <v>1.044801059E9</v>
      </c>
      <c r="R41" s="111">
        <v>4.01466671E8</v>
      </c>
      <c r="S41" s="111">
        <v>1.72843261E8</v>
      </c>
      <c r="T41" s="111">
        <v>8917543.0</v>
      </c>
      <c r="U41" s="111">
        <v>1.73594897E8</v>
      </c>
      <c r="V41" s="111">
        <v>4.6104103E7</v>
      </c>
      <c r="W41" s="111">
        <v>4.01459804E8</v>
      </c>
      <c r="X41" s="108">
        <f>IFERROR(W41/O41,0)</f>
        <v>0.0150429044</v>
      </c>
      <c r="Y41" s="109">
        <v>5.0</v>
      </c>
      <c r="Z41" s="109">
        <v>10.0</v>
      </c>
      <c r="AA41" s="109">
        <v>6.0</v>
      </c>
      <c r="AB41" s="109"/>
      <c r="AC41" s="109"/>
      <c r="AD41" s="110"/>
    </row>
    <row r="42">
      <c r="A42" s="102" t="str">
        <f t="shared" si="1"/>
        <v>45808HipotecarioCastigada</v>
      </c>
      <c r="B42" s="103" t="s">
        <v>66</v>
      </c>
      <c r="C42" s="104">
        <v>45808.0</v>
      </c>
      <c r="D42" s="105" t="s">
        <v>67</v>
      </c>
      <c r="E42" s="105" t="s">
        <v>38</v>
      </c>
      <c r="F42" s="105"/>
      <c r="G42" s="105"/>
      <c r="H42" s="106">
        <v>914.0</v>
      </c>
      <c r="I42" s="106">
        <v>0.0</v>
      </c>
      <c r="J42" s="106">
        <v>13.0</v>
      </c>
      <c r="K42" s="106">
        <v>0.0</v>
      </c>
      <c r="L42" s="106">
        <v>390.0</v>
      </c>
      <c r="M42" s="106">
        <v>509.0</v>
      </c>
      <c r="N42" s="107">
        <v>5.146674993E9</v>
      </c>
      <c r="O42" s="111">
        <v>9.8307995781E10</v>
      </c>
      <c r="P42" s="111">
        <v>1.41806698646E11</v>
      </c>
      <c r="Q42" s="111">
        <v>1.298893178E9</v>
      </c>
      <c r="R42" s="111">
        <v>1.020621143E9</v>
      </c>
      <c r="S42" s="111">
        <v>5.9256061E8</v>
      </c>
      <c r="T42" s="111">
        <v>6.4948427E7</v>
      </c>
      <c r="U42" s="111">
        <v>3.2071436E8</v>
      </c>
      <c r="V42" s="111">
        <v>4.2397746E7</v>
      </c>
      <c r="W42" s="111">
        <v>1.020621143E9</v>
      </c>
      <c r="X42" s="108">
        <f>IFERROR(W42/#REF!,0)</f>
        <v>0</v>
      </c>
      <c r="Y42" s="109">
        <v>5.0</v>
      </c>
      <c r="Z42" s="109">
        <v>19.0</v>
      </c>
      <c r="AA42" s="109">
        <v>4.0</v>
      </c>
      <c r="AB42" s="109"/>
      <c r="AC42" s="109"/>
      <c r="AD42" s="110"/>
    </row>
    <row r="43">
      <c r="A43" s="102" t="str">
        <f t="shared" si="1"/>
        <v>45808HipotecarioVigente</v>
      </c>
      <c r="B43" s="103" t="s">
        <v>66</v>
      </c>
      <c r="C43" s="104">
        <v>45808.0</v>
      </c>
      <c r="D43" s="105" t="s">
        <v>68</v>
      </c>
      <c r="E43" s="105" t="s">
        <v>38</v>
      </c>
      <c r="F43" s="105"/>
      <c r="G43" s="105"/>
      <c r="H43" s="106">
        <v>4208.0</v>
      </c>
      <c r="I43" s="106">
        <v>0.0</v>
      </c>
      <c r="J43" s="106">
        <v>194.0</v>
      </c>
      <c r="K43" s="106">
        <v>165.0</v>
      </c>
      <c r="L43" s="106">
        <v>1373.0</v>
      </c>
      <c r="M43" s="106">
        <v>2476.0</v>
      </c>
      <c r="N43" s="107">
        <v>2.18197053933E11</v>
      </c>
      <c r="O43" s="111">
        <v>4.750491001E11</v>
      </c>
      <c r="P43" s="111">
        <v>2.06070648313E11</v>
      </c>
      <c r="Q43" s="111">
        <v>1.675845661E10</v>
      </c>
      <c r="R43" s="111">
        <v>8.339388484E9</v>
      </c>
      <c r="S43" s="111">
        <v>2.095698358E9</v>
      </c>
      <c r="T43" s="111">
        <v>3.99910006E8</v>
      </c>
      <c r="U43" s="111">
        <v>3.040705961E9</v>
      </c>
      <c r="V43" s="111">
        <v>1.312230456E9</v>
      </c>
      <c r="W43" s="111">
        <v>6.848544781E9</v>
      </c>
      <c r="X43" s="108">
        <f>IFERROR(W43/O42,0)</f>
        <v>0.06966416848</v>
      </c>
      <c r="Y43" s="109">
        <v>5.0</v>
      </c>
      <c r="Z43" s="109">
        <v>20.0</v>
      </c>
      <c r="AA43" s="109">
        <v>4.0</v>
      </c>
      <c r="AB43" s="109">
        <v>2.0</v>
      </c>
      <c r="AC43" s="109"/>
      <c r="AD43" s="110"/>
    </row>
    <row r="44">
      <c r="A44" s="102" t="str">
        <f t="shared" si="1"/>
        <v>45808RestoCastigada</v>
      </c>
      <c r="B44" s="103" t="s">
        <v>66</v>
      </c>
      <c r="C44" s="104">
        <v>45808.0</v>
      </c>
      <c r="D44" s="105" t="s">
        <v>67</v>
      </c>
      <c r="E44" s="105" t="s">
        <v>69</v>
      </c>
      <c r="F44" s="105"/>
      <c r="G44" s="105"/>
      <c r="H44" s="106">
        <v>1.0</v>
      </c>
      <c r="I44" s="106">
        <v>0.0</v>
      </c>
      <c r="J44" s="106">
        <v>0.0</v>
      </c>
      <c r="K44" s="106">
        <v>0.0</v>
      </c>
      <c r="L44" s="106">
        <v>0.0</v>
      </c>
      <c r="M44" s="106">
        <v>1.0</v>
      </c>
      <c r="N44" s="107">
        <v>1.9562806E7</v>
      </c>
      <c r="O44" s="111">
        <v>1.56317206E8</v>
      </c>
      <c r="P44" s="111">
        <v>4.290251002E9</v>
      </c>
      <c r="Q44" s="111">
        <v>2501075.0</v>
      </c>
      <c r="R44" s="111">
        <v>0.0</v>
      </c>
      <c r="S44" s="111">
        <v>0.0</v>
      </c>
      <c r="T44" s="111">
        <v>0.0</v>
      </c>
      <c r="U44" s="111">
        <v>0.0</v>
      </c>
      <c r="V44" s="111">
        <v>0.0</v>
      </c>
      <c r="W44" s="111">
        <v>0.0</v>
      </c>
      <c r="X44" s="108">
        <f t="shared" ref="X44:X111" si="15">IFERROR(W44/O44,0)</f>
        <v>0</v>
      </c>
      <c r="Y44" s="109"/>
      <c r="Z44" s="109">
        <v>7.0</v>
      </c>
      <c r="AA44" s="109">
        <v>2.0</v>
      </c>
      <c r="AB44" s="109"/>
      <c r="AC44" s="109"/>
      <c r="AD44" s="110"/>
    </row>
    <row r="45">
      <c r="A45" s="102" t="str">
        <f t="shared" si="1"/>
        <v>45808RestoVigente</v>
      </c>
      <c r="B45" s="103" t="s">
        <v>66</v>
      </c>
      <c r="C45" s="104">
        <v>45808.0</v>
      </c>
      <c r="D45" s="105" t="s">
        <v>68</v>
      </c>
      <c r="E45" s="105" t="s">
        <v>69</v>
      </c>
      <c r="F45" s="105"/>
      <c r="G45" s="105"/>
      <c r="H45" s="106">
        <v>2685.0</v>
      </c>
      <c r="I45" s="106">
        <v>0.0</v>
      </c>
      <c r="J45" s="106">
        <v>12.0</v>
      </c>
      <c r="K45" s="106">
        <v>15.0</v>
      </c>
      <c r="L45" s="106">
        <v>862.0</v>
      </c>
      <c r="M45" s="106">
        <v>1796.0</v>
      </c>
      <c r="N45" s="107">
        <v>7.5692854574E10</v>
      </c>
      <c r="O45" s="111">
        <v>2.48358230326E11</v>
      </c>
      <c r="P45" s="111">
        <v>5.00127278721E11</v>
      </c>
      <c r="Q45" s="111">
        <v>2.749996834E9</v>
      </c>
      <c r="R45" s="111">
        <v>5.058367409E9</v>
      </c>
      <c r="S45" s="111">
        <v>4.02134905E8</v>
      </c>
      <c r="T45" s="111">
        <v>1.525256166E9</v>
      </c>
      <c r="U45" s="111">
        <v>2.58741457E8</v>
      </c>
      <c r="V45" s="111">
        <v>2.871669363E9</v>
      </c>
      <c r="W45" s="111">
        <v>5.057801891E9</v>
      </c>
      <c r="X45" s="108">
        <f t="shared" si="15"/>
        <v>0.02036494577</v>
      </c>
      <c r="Y45" s="109">
        <v>5.0</v>
      </c>
      <c r="Z45" s="109">
        <v>3.0</v>
      </c>
      <c r="AA45" s="109">
        <v>2.0</v>
      </c>
      <c r="AB45" s="109"/>
      <c r="AC45" s="109"/>
      <c r="AD45" s="110"/>
    </row>
    <row r="46">
      <c r="A46" s="102" t="str">
        <f t="shared" si="1"/>
        <v>45808Sin JudicializarCastigada</v>
      </c>
      <c r="B46" s="103" t="s">
        <v>66</v>
      </c>
      <c r="C46" s="104">
        <v>45808.0</v>
      </c>
      <c r="D46" s="105" t="s">
        <v>67</v>
      </c>
      <c r="E46" s="105" t="s">
        <v>70</v>
      </c>
      <c r="F46" s="105"/>
      <c r="G46" s="105"/>
      <c r="H46" s="106">
        <v>20757.0</v>
      </c>
      <c r="I46" s="106">
        <v>0.0</v>
      </c>
      <c r="J46" s="106">
        <v>0.0</v>
      </c>
      <c r="K46" s="106">
        <v>72.0</v>
      </c>
      <c r="L46" s="106">
        <v>6443.0</v>
      </c>
      <c r="M46" s="106">
        <v>14112.0</v>
      </c>
      <c r="N46" s="107">
        <v>4.30714876938E11</v>
      </c>
      <c r="O46" s="111">
        <v>1.243277155034E12</v>
      </c>
      <c r="P46" s="111">
        <v>1.965709148051E12</v>
      </c>
      <c r="Q46" s="111">
        <v>5.033706087E9</v>
      </c>
      <c r="R46" s="111">
        <v>4.648407222E9</v>
      </c>
      <c r="S46" s="111">
        <v>3.187289933E9</v>
      </c>
      <c r="T46" s="111">
        <v>1.09565589E8</v>
      </c>
      <c r="U46" s="111">
        <v>8.07168952E8</v>
      </c>
      <c r="V46" s="111">
        <v>5.44382748E8</v>
      </c>
      <c r="W46" s="111">
        <v>4.648407222E9</v>
      </c>
      <c r="X46" s="108">
        <f t="shared" si="15"/>
        <v>0.00373883426</v>
      </c>
      <c r="Y46" s="109">
        <v>5.0</v>
      </c>
      <c r="Z46" s="109">
        <v>9.0</v>
      </c>
      <c r="AA46" s="109">
        <v>7.0</v>
      </c>
      <c r="AB46" s="109">
        <v>2.0</v>
      </c>
      <c r="AC46" s="109"/>
      <c r="AD46" s="110"/>
    </row>
    <row r="47">
      <c r="A47" s="102" t="str">
        <f t="shared" si="1"/>
        <v>45808Sin JudicializarVigente</v>
      </c>
      <c r="B47" s="103" t="s">
        <v>66</v>
      </c>
      <c r="C47" s="104">
        <v>45808.0</v>
      </c>
      <c r="D47" s="105" t="s">
        <v>68</v>
      </c>
      <c r="E47" s="105" t="s">
        <v>70</v>
      </c>
      <c r="F47" s="105"/>
      <c r="G47" s="105"/>
      <c r="H47" s="106">
        <v>3191.0</v>
      </c>
      <c r="I47" s="106">
        <v>0.0</v>
      </c>
      <c r="J47" s="106">
        <v>223.0</v>
      </c>
      <c r="K47" s="106">
        <v>269.0</v>
      </c>
      <c r="L47" s="106">
        <v>886.0</v>
      </c>
      <c r="M47" s="106">
        <v>1813.0</v>
      </c>
      <c r="N47" s="107">
        <v>1.31475752311E11</v>
      </c>
      <c r="O47" s="111">
        <v>3.39823367617E11</v>
      </c>
      <c r="P47" s="111">
        <v>3.71481708145E11</v>
      </c>
      <c r="Q47" s="111">
        <v>5.128256881E9</v>
      </c>
      <c r="R47" s="111">
        <v>7.082896146E9</v>
      </c>
      <c r="S47" s="111">
        <v>9.64580499E8</v>
      </c>
      <c r="T47" s="111">
        <v>5.20411728E8</v>
      </c>
      <c r="U47" s="111">
        <v>1.539009344E9</v>
      </c>
      <c r="V47" s="111">
        <v>1.82369643E9</v>
      </c>
      <c r="W47" s="111">
        <v>4.847698001E9</v>
      </c>
      <c r="X47" s="108">
        <f t="shared" si="15"/>
        <v>0.01426534624</v>
      </c>
      <c r="Y47" s="109">
        <v>4.0</v>
      </c>
      <c r="Z47" s="109">
        <v>5.0</v>
      </c>
      <c r="AA47" s="109">
        <v>2.0</v>
      </c>
      <c r="AB47" s="109"/>
      <c r="AC47" s="109"/>
      <c r="AD47" s="110"/>
    </row>
    <row r="48">
      <c r="A48" s="112" t="str">
        <f t="shared" si="1"/>
        <v>45808Total JuridicaTotal Juridica</v>
      </c>
      <c r="B48" s="113" t="s">
        <v>66</v>
      </c>
      <c r="C48" s="114">
        <v>45808.0</v>
      </c>
      <c r="D48" s="115" t="s">
        <v>71</v>
      </c>
      <c r="E48" s="115" t="s">
        <v>71</v>
      </c>
      <c r="F48" s="115"/>
      <c r="G48" s="115"/>
      <c r="H48" s="116">
        <f t="shared" ref="H48:T48" si="16">SUM(H40:H47)</f>
        <v>32614</v>
      </c>
      <c r="I48" s="116">
        <f t="shared" si="16"/>
        <v>0</v>
      </c>
      <c r="J48" s="116">
        <f t="shared" si="16"/>
        <v>463</v>
      </c>
      <c r="K48" s="116">
        <f t="shared" si="16"/>
        <v>526</v>
      </c>
      <c r="L48" s="116">
        <f t="shared" si="16"/>
        <v>10262</v>
      </c>
      <c r="M48" s="116">
        <f t="shared" si="16"/>
        <v>21231</v>
      </c>
      <c r="N48" s="117">
        <f t="shared" si="16"/>
        <v>900962814673</v>
      </c>
      <c r="O48" s="118">
        <f t="shared" si="16"/>
        <v>2518010898403</v>
      </c>
      <c r="P48" s="118">
        <f t="shared" si="16"/>
        <v>3480945730053</v>
      </c>
      <c r="Q48" s="118">
        <f t="shared" si="16"/>
        <v>32355591037</v>
      </c>
      <c r="R48" s="118">
        <f t="shared" si="16"/>
        <v>26822061891</v>
      </c>
      <c r="S48" s="118">
        <f t="shared" si="16"/>
        <v>7560259314</v>
      </c>
      <c r="T48" s="118">
        <f t="shared" si="16"/>
        <v>2632793398</v>
      </c>
      <c r="U48" s="118"/>
      <c r="V48" s="118">
        <f t="shared" ref="V48:W48" si="17">SUM(V40:V47)</f>
        <v>6650920685</v>
      </c>
      <c r="W48" s="118">
        <f t="shared" si="17"/>
        <v>23095447658</v>
      </c>
      <c r="X48" s="119">
        <f t="shared" si="15"/>
        <v>0.009172099959</v>
      </c>
      <c r="Y48" s="116">
        <f t="shared" ref="Y48:AB48" si="18">SUM(Y40:Y47)</f>
        <v>34</v>
      </c>
      <c r="Z48" s="116">
        <f t="shared" si="18"/>
        <v>85</v>
      </c>
      <c r="AA48" s="116">
        <f t="shared" si="18"/>
        <v>33</v>
      </c>
      <c r="AB48" s="116">
        <f t="shared" si="18"/>
        <v>6</v>
      </c>
      <c r="AC48" s="116"/>
      <c r="AD48" s="120"/>
    </row>
    <row r="49">
      <c r="A49" s="102" t="str">
        <f t="shared" si="1"/>
        <v>45838ConsumoCastigada</v>
      </c>
      <c r="B49" s="103" t="s">
        <v>66</v>
      </c>
      <c r="C49" s="104">
        <v>45838.0</v>
      </c>
      <c r="D49" s="121" t="s">
        <v>67</v>
      </c>
      <c r="E49" s="105" t="s">
        <v>34</v>
      </c>
      <c r="F49" s="122"/>
      <c r="G49" s="122"/>
      <c r="H49" s="106"/>
      <c r="I49" s="106"/>
      <c r="J49" s="106"/>
      <c r="K49" s="106"/>
      <c r="L49" s="106"/>
      <c r="M49" s="106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08">
        <f t="shared" si="15"/>
        <v>0</v>
      </c>
      <c r="Y49" s="109">
        <v>6.0</v>
      </c>
      <c r="Z49" s="109">
        <v>12.0</v>
      </c>
      <c r="AA49" s="109">
        <v>6.0</v>
      </c>
      <c r="AB49" s="109">
        <v>2.0</v>
      </c>
      <c r="AC49" s="109"/>
      <c r="AD49" s="110"/>
    </row>
    <row r="50">
      <c r="A50" s="102" t="str">
        <f t="shared" si="1"/>
        <v>45838ConsumoVigente</v>
      </c>
      <c r="B50" s="103" t="s">
        <v>66</v>
      </c>
      <c r="C50" s="104">
        <v>45838.0</v>
      </c>
      <c r="D50" s="121" t="s">
        <v>68</v>
      </c>
      <c r="E50" s="105" t="s">
        <v>34</v>
      </c>
      <c r="F50" s="122"/>
      <c r="G50" s="122"/>
      <c r="H50" s="106"/>
      <c r="I50" s="106"/>
      <c r="J50" s="106"/>
      <c r="L50" s="111"/>
      <c r="M50" s="111"/>
      <c r="N50" s="123"/>
      <c r="O50" s="111"/>
      <c r="P50" s="123"/>
      <c r="Q50" s="123"/>
      <c r="R50" s="123"/>
      <c r="S50" s="123"/>
      <c r="T50" s="123"/>
      <c r="U50" s="123"/>
      <c r="V50" s="123"/>
      <c r="W50" s="111">
        <v>2.0663584925E10</v>
      </c>
      <c r="X50" s="108">
        <f t="shared" si="15"/>
        <v>0</v>
      </c>
      <c r="Y50" s="109">
        <v>5.0</v>
      </c>
      <c r="Z50" s="109">
        <v>10.0</v>
      </c>
      <c r="AA50" s="109">
        <v>6.0</v>
      </c>
      <c r="AB50" s="109"/>
      <c r="AC50" s="109"/>
      <c r="AD50" s="110"/>
    </row>
    <row r="51">
      <c r="A51" s="102" t="str">
        <f t="shared" si="1"/>
        <v>45838HipotecarioCastigada</v>
      </c>
      <c r="B51" s="103" t="s">
        <v>66</v>
      </c>
      <c r="C51" s="104">
        <v>45838.0</v>
      </c>
      <c r="D51" s="121" t="s">
        <v>67</v>
      </c>
      <c r="E51" s="121" t="s">
        <v>38</v>
      </c>
      <c r="F51" s="122"/>
      <c r="G51" s="122"/>
      <c r="H51" s="106"/>
      <c r="I51" s="106"/>
      <c r="J51" s="106"/>
      <c r="K51" s="106"/>
      <c r="L51" s="111"/>
      <c r="M51" s="111"/>
      <c r="N51" s="107"/>
      <c r="O51" s="107"/>
      <c r="P51" s="123"/>
      <c r="Q51" s="107"/>
      <c r="R51" s="107"/>
      <c r="S51" s="107"/>
      <c r="T51" s="107"/>
      <c r="U51" s="107"/>
      <c r="V51" s="107"/>
      <c r="W51" s="107">
        <f>W48-W50</f>
        <v>2431862733</v>
      </c>
      <c r="X51" s="108">
        <f t="shared" si="15"/>
        <v>0</v>
      </c>
      <c r="Y51" s="109">
        <v>6.0</v>
      </c>
      <c r="Z51" s="109">
        <v>19.0</v>
      </c>
      <c r="AA51" s="109">
        <v>4.0</v>
      </c>
      <c r="AB51" s="109"/>
      <c r="AC51" s="109"/>
      <c r="AD51" s="110"/>
    </row>
    <row r="52">
      <c r="A52" s="102" t="str">
        <f t="shared" si="1"/>
        <v>45838HipotecarioVigente</v>
      </c>
      <c r="B52" s="103" t="s">
        <v>66</v>
      </c>
      <c r="C52" s="104">
        <v>45838.0</v>
      </c>
      <c r="D52" s="121" t="s">
        <v>68</v>
      </c>
      <c r="E52" s="121" t="s">
        <v>38</v>
      </c>
      <c r="F52" s="122"/>
      <c r="G52" s="122"/>
      <c r="H52" s="106"/>
      <c r="I52" s="106"/>
      <c r="J52" s="106"/>
      <c r="K52" s="106"/>
      <c r="L52" s="106"/>
      <c r="M52" s="106"/>
      <c r="N52" s="107"/>
      <c r="O52" s="107"/>
      <c r="P52" s="123"/>
      <c r="Q52" s="107"/>
      <c r="R52" s="107"/>
      <c r="S52" s="107"/>
      <c r="T52" s="107"/>
      <c r="U52" s="107"/>
      <c r="V52" s="107"/>
      <c r="W52" s="107"/>
      <c r="X52" s="108">
        <f t="shared" si="15"/>
        <v>0</v>
      </c>
      <c r="Y52" s="109">
        <v>6.0</v>
      </c>
      <c r="Z52" s="109">
        <v>18.0</v>
      </c>
      <c r="AA52" s="109">
        <v>4.0</v>
      </c>
      <c r="AB52" s="109">
        <v>2.0</v>
      </c>
      <c r="AC52" s="109"/>
      <c r="AD52" s="110"/>
    </row>
    <row r="53">
      <c r="A53" s="102" t="str">
        <f t="shared" si="1"/>
        <v>45838RestoCastigada</v>
      </c>
      <c r="B53" s="103" t="s">
        <v>66</v>
      </c>
      <c r="C53" s="104">
        <v>45838.0</v>
      </c>
      <c r="D53" s="121" t="s">
        <v>67</v>
      </c>
      <c r="E53" s="121" t="s">
        <v>69</v>
      </c>
      <c r="F53" s="122"/>
      <c r="G53" s="122"/>
      <c r="H53" s="106"/>
      <c r="I53" s="106"/>
      <c r="J53" s="106"/>
      <c r="K53" s="106"/>
      <c r="L53" s="106"/>
      <c r="M53" s="106"/>
      <c r="N53" s="107"/>
      <c r="O53" s="111"/>
      <c r="P53" s="123"/>
      <c r="Q53" s="111"/>
      <c r="R53" s="111"/>
      <c r="S53" s="111"/>
      <c r="T53" s="111"/>
      <c r="U53" s="111"/>
      <c r="V53" s="111"/>
      <c r="W53" s="111"/>
      <c r="X53" s="108">
        <f t="shared" si="15"/>
        <v>0</v>
      </c>
      <c r="Y53" s="109"/>
      <c r="Z53" s="109">
        <v>7.0</v>
      </c>
      <c r="AA53" s="109">
        <v>2.0</v>
      </c>
      <c r="AB53" s="109"/>
      <c r="AC53" s="109"/>
      <c r="AD53" s="110"/>
    </row>
    <row r="54">
      <c r="A54" s="102" t="str">
        <f t="shared" si="1"/>
        <v>45838RestoVigente</v>
      </c>
      <c r="B54" s="103" t="s">
        <v>66</v>
      </c>
      <c r="C54" s="104">
        <v>45838.0</v>
      </c>
      <c r="D54" s="121" t="s">
        <v>68</v>
      </c>
      <c r="E54" s="121" t="s">
        <v>69</v>
      </c>
      <c r="F54" s="122"/>
      <c r="G54" s="122"/>
      <c r="H54" s="106"/>
      <c r="I54" s="106"/>
      <c r="J54" s="106"/>
      <c r="K54" s="106"/>
      <c r="L54" s="106"/>
      <c r="M54" s="106"/>
      <c r="N54" s="107"/>
      <c r="O54" s="111"/>
      <c r="P54" s="123"/>
      <c r="Q54" s="111"/>
      <c r="R54" s="111"/>
      <c r="S54" s="111"/>
      <c r="T54" s="111"/>
      <c r="U54" s="111"/>
      <c r="V54" s="111"/>
      <c r="W54" s="111"/>
      <c r="X54" s="108">
        <f t="shared" si="15"/>
        <v>0</v>
      </c>
      <c r="Y54" s="109">
        <v>5.0</v>
      </c>
      <c r="Z54" s="109">
        <v>3.0</v>
      </c>
      <c r="AA54" s="109">
        <v>2.0</v>
      </c>
      <c r="AB54" s="109"/>
      <c r="AC54" s="109"/>
      <c r="AD54" s="110"/>
    </row>
    <row r="55">
      <c r="A55" s="102" t="str">
        <f t="shared" si="1"/>
        <v>45838Sin JudicializarCastigada</v>
      </c>
      <c r="B55" s="103" t="s">
        <v>66</v>
      </c>
      <c r="C55" s="104">
        <v>45838.0</v>
      </c>
      <c r="D55" s="121" t="s">
        <v>67</v>
      </c>
      <c r="E55" s="121" t="s">
        <v>70</v>
      </c>
      <c r="F55" s="122"/>
      <c r="G55" s="122"/>
      <c r="H55" s="106"/>
      <c r="I55" s="106"/>
      <c r="J55" s="106"/>
      <c r="K55" s="106"/>
      <c r="L55" s="106"/>
      <c r="M55" s="106"/>
      <c r="N55" s="107"/>
      <c r="O55" s="111"/>
      <c r="P55" s="123"/>
      <c r="Q55" s="111"/>
      <c r="R55" s="111"/>
      <c r="S55" s="111"/>
      <c r="T55" s="111"/>
      <c r="U55" s="111"/>
      <c r="V55" s="111"/>
      <c r="W55" s="111"/>
      <c r="X55" s="108">
        <f t="shared" si="15"/>
        <v>0</v>
      </c>
      <c r="Y55" s="109">
        <v>5.0</v>
      </c>
      <c r="Z55" s="109">
        <v>9.0</v>
      </c>
      <c r="AA55" s="109">
        <v>7.0</v>
      </c>
      <c r="AB55" s="109">
        <v>2.0</v>
      </c>
      <c r="AC55" s="109"/>
      <c r="AD55" s="110"/>
    </row>
    <row r="56">
      <c r="A56" s="102" t="str">
        <f t="shared" si="1"/>
        <v>45838Sin JudicializarVigente</v>
      </c>
      <c r="B56" s="103" t="s">
        <v>66</v>
      </c>
      <c r="C56" s="104">
        <v>45838.0</v>
      </c>
      <c r="D56" s="121" t="s">
        <v>68</v>
      </c>
      <c r="E56" s="121" t="s">
        <v>70</v>
      </c>
      <c r="F56" s="122"/>
      <c r="G56" s="122"/>
      <c r="H56" s="106"/>
      <c r="I56" s="106"/>
      <c r="J56" s="106"/>
      <c r="K56" s="106"/>
      <c r="L56" s="106"/>
      <c r="M56" s="106"/>
      <c r="N56" s="107"/>
      <c r="O56" s="111"/>
      <c r="P56" s="123"/>
      <c r="Q56" s="111"/>
      <c r="R56" s="111"/>
      <c r="S56" s="111"/>
      <c r="T56" s="111"/>
      <c r="U56" s="111"/>
      <c r="V56" s="111"/>
      <c r="W56" s="111"/>
      <c r="X56" s="108">
        <f t="shared" si="15"/>
        <v>0</v>
      </c>
      <c r="Y56" s="109">
        <v>5.0</v>
      </c>
      <c r="Z56" s="109">
        <v>5.0</v>
      </c>
      <c r="AA56" s="109">
        <v>2.0</v>
      </c>
      <c r="AB56" s="109"/>
      <c r="AC56" s="109"/>
      <c r="AD56" s="110"/>
    </row>
    <row r="57">
      <c r="A57" s="112" t="str">
        <f t="shared" si="1"/>
        <v>45838Total JuridicaTotal Juridica</v>
      </c>
      <c r="B57" s="113" t="s">
        <v>66</v>
      </c>
      <c r="C57" s="114">
        <v>45838.0</v>
      </c>
      <c r="D57" s="115" t="s">
        <v>71</v>
      </c>
      <c r="E57" s="115" t="s">
        <v>71</v>
      </c>
      <c r="F57" s="115"/>
      <c r="G57" s="115"/>
      <c r="H57" s="116">
        <f t="shared" ref="H57:K57" si="19">SUM(H49:H56)</f>
        <v>0</v>
      </c>
      <c r="I57" s="116">
        <f t="shared" si="19"/>
        <v>0</v>
      </c>
      <c r="J57" s="116">
        <f t="shared" si="19"/>
        <v>0</v>
      </c>
      <c r="K57" s="116">
        <f t="shared" si="19"/>
        <v>0</v>
      </c>
      <c r="L57" s="116"/>
      <c r="M57" s="116">
        <f>SUM(M49:M56)</f>
        <v>0</v>
      </c>
      <c r="N57" s="117"/>
      <c r="O57" s="118">
        <f t="shared" ref="O57:T57" si="20">SUM(O49:O56)</f>
        <v>0</v>
      </c>
      <c r="P57" s="118">
        <f t="shared" si="20"/>
        <v>0</v>
      </c>
      <c r="Q57" s="118">
        <f t="shared" si="20"/>
        <v>0</v>
      </c>
      <c r="R57" s="118">
        <f t="shared" si="20"/>
        <v>0</v>
      </c>
      <c r="S57" s="118">
        <f t="shared" si="20"/>
        <v>0</v>
      </c>
      <c r="T57" s="118">
        <f t="shared" si="20"/>
        <v>0</v>
      </c>
      <c r="U57" s="118"/>
      <c r="V57" s="118">
        <f t="shared" ref="V57:W57" si="21">SUM(V49:V56)</f>
        <v>0</v>
      </c>
      <c r="W57" s="118">
        <f t="shared" si="21"/>
        <v>23095447658</v>
      </c>
      <c r="X57" s="119">
        <f t="shared" si="15"/>
        <v>0</v>
      </c>
      <c r="Y57" s="116">
        <f t="shared" ref="Y57:AB57" si="22">SUM(Y49:Y56)</f>
        <v>38</v>
      </c>
      <c r="Z57" s="116">
        <f t="shared" si="22"/>
        <v>83</v>
      </c>
      <c r="AA57" s="116">
        <f t="shared" si="22"/>
        <v>33</v>
      </c>
      <c r="AB57" s="116">
        <f t="shared" si="22"/>
        <v>6</v>
      </c>
      <c r="AC57" s="116"/>
      <c r="AD57" s="120"/>
    </row>
    <row r="58">
      <c r="A58" s="102" t="str">
        <f t="shared" si="1"/>
        <v>45869ConsumoCastigada</v>
      </c>
      <c r="B58" s="103" t="s">
        <v>66</v>
      </c>
      <c r="C58" s="104">
        <v>45869.0</v>
      </c>
      <c r="D58" s="121" t="s">
        <v>67</v>
      </c>
      <c r="E58" s="105" t="s">
        <v>34</v>
      </c>
      <c r="F58" s="122"/>
      <c r="G58" s="122"/>
      <c r="H58" s="106"/>
      <c r="I58" s="106"/>
      <c r="J58" s="106"/>
      <c r="K58" s="106"/>
      <c r="L58" s="106"/>
      <c r="M58" s="106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08">
        <f t="shared" si="15"/>
        <v>0</v>
      </c>
      <c r="Y58" s="109"/>
      <c r="Z58" s="109"/>
      <c r="AA58" s="109"/>
      <c r="AB58" s="109"/>
      <c r="AC58" s="109"/>
      <c r="AD58" s="110"/>
    </row>
    <row r="59">
      <c r="A59" s="102" t="str">
        <f t="shared" si="1"/>
        <v>45869ConsumoVigente</v>
      </c>
      <c r="B59" s="103" t="s">
        <v>66</v>
      </c>
      <c r="C59" s="104">
        <v>45869.0</v>
      </c>
      <c r="D59" s="121" t="s">
        <v>68</v>
      </c>
      <c r="E59" s="105" t="s">
        <v>34</v>
      </c>
      <c r="F59" s="122"/>
      <c r="G59" s="122"/>
      <c r="H59" s="106"/>
      <c r="I59" s="106"/>
      <c r="J59" s="106"/>
      <c r="K59" s="106"/>
      <c r="L59" s="106"/>
      <c r="M59" s="106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08">
        <f t="shared" si="15"/>
        <v>0</v>
      </c>
      <c r="Y59" s="109"/>
      <c r="Z59" s="109"/>
      <c r="AA59" s="109"/>
      <c r="AB59" s="109"/>
      <c r="AC59" s="109"/>
      <c r="AD59" s="110"/>
    </row>
    <row r="60">
      <c r="A60" s="102" t="str">
        <f t="shared" si="1"/>
        <v>45869HipotecarioCastigada</v>
      </c>
      <c r="B60" s="103" t="s">
        <v>66</v>
      </c>
      <c r="C60" s="104">
        <v>45869.0</v>
      </c>
      <c r="D60" s="121" t="s">
        <v>67</v>
      </c>
      <c r="E60" s="121" t="s">
        <v>38</v>
      </c>
      <c r="F60" s="122"/>
      <c r="G60" s="122"/>
      <c r="H60" s="106"/>
      <c r="I60" s="106"/>
      <c r="J60" s="106"/>
      <c r="K60" s="106"/>
      <c r="L60" s="106"/>
      <c r="M60" s="106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8">
        <f t="shared" si="15"/>
        <v>0</v>
      </c>
      <c r="Y60" s="109"/>
      <c r="Z60" s="109"/>
      <c r="AA60" s="109"/>
      <c r="AB60" s="109"/>
      <c r="AC60" s="109"/>
      <c r="AD60" s="110"/>
    </row>
    <row r="61">
      <c r="A61" s="102" t="str">
        <f t="shared" si="1"/>
        <v>45869HipotecarioVigente</v>
      </c>
      <c r="B61" s="103" t="s">
        <v>66</v>
      </c>
      <c r="C61" s="104">
        <v>45869.0</v>
      </c>
      <c r="D61" s="121" t="s">
        <v>68</v>
      </c>
      <c r="E61" s="121" t="s">
        <v>38</v>
      </c>
      <c r="F61" s="122"/>
      <c r="G61" s="122"/>
      <c r="H61" s="124"/>
      <c r="I61" s="106"/>
      <c r="J61" s="106"/>
      <c r="K61" s="106"/>
      <c r="L61" s="106"/>
      <c r="M61" s="106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8">
        <f t="shared" si="15"/>
        <v>0</v>
      </c>
      <c r="Y61" s="109"/>
      <c r="Z61" s="109"/>
      <c r="AA61" s="109"/>
      <c r="AB61" s="109"/>
      <c r="AC61" s="109"/>
      <c r="AD61" s="110"/>
    </row>
    <row r="62">
      <c r="A62" s="102" t="str">
        <f t="shared" si="1"/>
        <v>45869RestoCastigada</v>
      </c>
      <c r="B62" s="103" t="s">
        <v>66</v>
      </c>
      <c r="C62" s="104">
        <v>45869.0</v>
      </c>
      <c r="D62" s="121" t="s">
        <v>67</v>
      </c>
      <c r="E62" s="121" t="s">
        <v>69</v>
      </c>
      <c r="F62" s="122"/>
      <c r="G62" s="122"/>
      <c r="H62" s="106"/>
      <c r="I62" s="106"/>
      <c r="J62" s="106"/>
      <c r="K62" s="106"/>
      <c r="L62" s="106"/>
      <c r="M62" s="106"/>
      <c r="N62" s="107"/>
      <c r="O62" s="111"/>
      <c r="P62" s="111"/>
      <c r="Q62" s="111"/>
      <c r="R62" s="111"/>
      <c r="S62" s="111"/>
      <c r="T62" s="111"/>
      <c r="U62" s="111"/>
      <c r="V62" s="111"/>
      <c r="W62" s="111"/>
      <c r="X62" s="108">
        <f t="shared" si="15"/>
        <v>0</v>
      </c>
      <c r="Y62" s="109"/>
      <c r="Z62" s="109"/>
      <c r="AA62" s="109"/>
      <c r="AB62" s="109"/>
      <c r="AC62" s="109"/>
      <c r="AD62" s="110"/>
    </row>
    <row r="63">
      <c r="A63" s="102" t="str">
        <f t="shared" si="1"/>
        <v>45869RestoVigente</v>
      </c>
      <c r="B63" s="103" t="s">
        <v>66</v>
      </c>
      <c r="C63" s="104">
        <v>45869.0</v>
      </c>
      <c r="D63" s="121" t="s">
        <v>68</v>
      </c>
      <c r="E63" s="121" t="s">
        <v>69</v>
      </c>
      <c r="F63" s="122"/>
      <c r="G63" s="122"/>
      <c r="H63" s="106"/>
      <c r="I63" s="106"/>
      <c r="J63" s="106"/>
      <c r="K63" s="106"/>
      <c r="L63" s="106"/>
      <c r="M63" s="106"/>
      <c r="N63" s="107"/>
      <c r="O63" s="111"/>
      <c r="P63" s="111"/>
      <c r="Q63" s="111"/>
      <c r="R63" s="111"/>
      <c r="S63" s="111"/>
      <c r="T63" s="111"/>
      <c r="U63" s="111"/>
      <c r="V63" s="111"/>
      <c r="W63" s="111"/>
      <c r="X63" s="108">
        <f t="shared" si="15"/>
        <v>0</v>
      </c>
      <c r="Y63" s="109"/>
      <c r="Z63" s="109"/>
      <c r="AA63" s="109"/>
      <c r="AB63" s="109"/>
      <c r="AC63" s="109"/>
      <c r="AD63" s="110"/>
    </row>
    <row r="64">
      <c r="A64" s="102" t="str">
        <f t="shared" si="1"/>
        <v>45869Sin JudicializarCastigada</v>
      </c>
      <c r="B64" s="103" t="s">
        <v>66</v>
      </c>
      <c r="C64" s="104">
        <v>45869.0</v>
      </c>
      <c r="D64" s="121" t="s">
        <v>67</v>
      </c>
      <c r="E64" s="121" t="s">
        <v>70</v>
      </c>
      <c r="F64" s="122"/>
      <c r="G64" s="122"/>
      <c r="H64" s="106"/>
      <c r="I64" s="106"/>
      <c r="J64" s="106"/>
      <c r="K64" s="106"/>
      <c r="L64" s="106"/>
      <c r="M64" s="106"/>
      <c r="N64" s="107"/>
      <c r="O64" s="111"/>
      <c r="P64" s="111"/>
      <c r="Q64" s="111"/>
      <c r="R64" s="111"/>
      <c r="S64" s="111"/>
      <c r="T64" s="111"/>
      <c r="U64" s="111"/>
      <c r="V64" s="111"/>
      <c r="W64" s="111"/>
      <c r="X64" s="108">
        <f t="shared" si="15"/>
        <v>0</v>
      </c>
      <c r="Y64" s="109"/>
      <c r="Z64" s="109"/>
      <c r="AA64" s="109"/>
      <c r="AB64" s="109"/>
      <c r="AC64" s="109"/>
      <c r="AD64" s="110"/>
    </row>
    <row r="65">
      <c r="A65" s="102" t="str">
        <f t="shared" si="1"/>
        <v>45869Sin JudicializarVigente</v>
      </c>
      <c r="B65" s="103" t="s">
        <v>66</v>
      </c>
      <c r="C65" s="104">
        <v>45869.0</v>
      </c>
      <c r="D65" s="121" t="s">
        <v>68</v>
      </c>
      <c r="E65" s="121" t="s">
        <v>70</v>
      </c>
      <c r="F65" s="122"/>
      <c r="G65" s="122"/>
      <c r="H65" s="106"/>
      <c r="I65" s="106"/>
      <c r="J65" s="106"/>
      <c r="K65" s="106"/>
      <c r="L65" s="106"/>
      <c r="M65" s="106"/>
      <c r="N65" s="107"/>
      <c r="O65" s="111"/>
      <c r="P65" s="111"/>
      <c r="Q65" s="111"/>
      <c r="R65" s="111"/>
      <c r="S65" s="111"/>
      <c r="T65" s="111"/>
      <c r="U65" s="111"/>
      <c r="V65" s="111"/>
      <c r="W65" s="111"/>
      <c r="X65" s="108">
        <f t="shared" si="15"/>
        <v>0</v>
      </c>
      <c r="Y65" s="109"/>
      <c r="Z65" s="109"/>
      <c r="AA65" s="109"/>
      <c r="AB65" s="109"/>
      <c r="AC65" s="109"/>
      <c r="AD65" s="110"/>
    </row>
    <row r="66">
      <c r="A66" s="112" t="str">
        <f t="shared" si="1"/>
        <v>45869Total JuridicaTotal Juridica</v>
      </c>
      <c r="B66" s="113" t="s">
        <v>66</v>
      </c>
      <c r="C66" s="114">
        <v>45869.0</v>
      </c>
      <c r="D66" s="115" t="s">
        <v>71</v>
      </c>
      <c r="E66" s="115" t="s">
        <v>71</v>
      </c>
      <c r="F66" s="115"/>
      <c r="G66" s="115"/>
      <c r="H66" s="116">
        <f t="shared" ref="H66:K66" si="23">SUM(H58:H65)</f>
        <v>0</v>
      </c>
      <c r="I66" s="116">
        <f t="shared" si="23"/>
        <v>0</v>
      </c>
      <c r="J66" s="116">
        <f t="shared" si="23"/>
        <v>0</v>
      </c>
      <c r="K66" s="116">
        <f t="shared" si="23"/>
        <v>0</v>
      </c>
      <c r="L66" s="116"/>
      <c r="M66" s="116">
        <f>SUM(M58:M65)</f>
        <v>0</v>
      </c>
      <c r="N66" s="117"/>
      <c r="O66" s="118">
        <f t="shared" ref="O66:T66" si="24">SUM(O58:O65)</f>
        <v>0</v>
      </c>
      <c r="P66" s="118">
        <f t="shared" si="24"/>
        <v>0</v>
      </c>
      <c r="Q66" s="118">
        <f t="shared" si="24"/>
        <v>0</v>
      </c>
      <c r="R66" s="118">
        <f t="shared" si="24"/>
        <v>0</v>
      </c>
      <c r="S66" s="118">
        <f t="shared" si="24"/>
        <v>0</v>
      </c>
      <c r="T66" s="118">
        <f t="shared" si="24"/>
        <v>0</v>
      </c>
      <c r="U66" s="118"/>
      <c r="V66" s="118">
        <f t="shared" ref="V66:W66" si="25">SUM(V58:V65)</f>
        <v>0</v>
      </c>
      <c r="W66" s="118">
        <f t="shared" si="25"/>
        <v>0</v>
      </c>
      <c r="X66" s="119">
        <f t="shared" si="15"/>
        <v>0</v>
      </c>
      <c r="Y66" s="116">
        <f t="shared" ref="Y66:AB66" si="26">SUM(Y58:Y65)</f>
        <v>0</v>
      </c>
      <c r="Z66" s="116">
        <f t="shared" si="26"/>
        <v>0</v>
      </c>
      <c r="AA66" s="116">
        <f t="shared" si="26"/>
        <v>0</v>
      </c>
      <c r="AB66" s="116">
        <f t="shared" si="26"/>
        <v>0</v>
      </c>
      <c r="AC66" s="116"/>
      <c r="AD66" s="120"/>
    </row>
    <row r="67">
      <c r="A67" s="102" t="str">
        <f t="shared" si="1"/>
        <v>45900ConsumoCastigada</v>
      </c>
      <c r="B67" s="103" t="s">
        <v>66</v>
      </c>
      <c r="C67" s="104">
        <v>45900.0</v>
      </c>
      <c r="D67" s="121" t="s">
        <v>67</v>
      </c>
      <c r="E67" s="105" t="s">
        <v>34</v>
      </c>
      <c r="F67" s="122"/>
      <c r="G67" s="122"/>
      <c r="H67" s="106"/>
      <c r="I67" s="106"/>
      <c r="J67" s="106"/>
      <c r="K67" s="106"/>
      <c r="L67" s="106"/>
      <c r="M67" s="106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08">
        <f t="shared" si="15"/>
        <v>0</v>
      </c>
      <c r="Y67" s="109"/>
      <c r="Z67" s="109"/>
      <c r="AA67" s="109"/>
      <c r="AB67" s="109"/>
      <c r="AC67" s="109"/>
      <c r="AD67" s="110"/>
    </row>
    <row r="68">
      <c r="A68" s="102" t="str">
        <f t="shared" si="1"/>
        <v>45900ConsumoVigente</v>
      </c>
      <c r="B68" s="103" t="s">
        <v>66</v>
      </c>
      <c r="C68" s="104">
        <v>45900.0</v>
      </c>
      <c r="D68" s="121" t="s">
        <v>68</v>
      </c>
      <c r="E68" s="105" t="s">
        <v>34</v>
      </c>
      <c r="F68" s="122"/>
      <c r="G68" s="122"/>
      <c r="H68" s="106"/>
      <c r="I68" s="106"/>
      <c r="J68" s="106"/>
      <c r="K68" s="106"/>
      <c r="L68" s="106"/>
      <c r="M68" s="106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08">
        <f t="shared" si="15"/>
        <v>0</v>
      </c>
      <c r="Y68" s="109"/>
      <c r="Z68" s="109"/>
      <c r="AA68" s="109"/>
      <c r="AB68" s="109"/>
      <c r="AC68" s="109"/>
      <c r="AD68" s="110"/>
    </row>
    <row r="69">
      <c r="A69" s="102" t="str">
        <f t="shared" si="1"/>
        <v>45900HipotecarioCastigada</v>
      </c>
      <c r="B69" s="103" t="s">
        <v>66</v>
      </c>
      <c r="C69" s="104">
        <v>45900.0</v>
      </c>
      <c r="D69" s="121" t="s">
        <v>67</v>
      </c>
      <c r="E69" s="121" t="s">
        <v>38</v>
      </c>
      <c r="F69" s="122"/>
      <c r="G69" s="122"/>
      <c r="H69" s="106"/>
      <c r="I69" s="106"/>
      <c r="J69" s="106"/>
      <c r="K69" s="106"/>
      <c r="L69" s="106"/>
      <c r="M69" s="106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8">
        <f t="shared" si="15"/>
        <v>0</v>
      </c>
      <c r="Y69" s="109"/>
      <c r="Z69" s="109"/>
      <c r="AA69" s="109"/>
      <c r="AB69" s="109"/>
      <c r="AC69" s="109"/>
      <c r="AD69" s="110"/>
    </row>
    <row r="70">
      <c r="A70" s="102" t="str">
        <f t="shared" si="1"/>
        <v>45900HipotecarioVigente</v>
      </c>
      <c r="B70" s="103" t="s">
        <v>66</v>
      </c>
      <c r="C70" s="104">
        <v>45900.0</v>
      </c>
      <c r="D70" s="121" t="s">
        <v>68</v>
      </c>
      <c r="E70" s="121" t="s">
        <v>38</v>
      </c>
      <c r="F70" s="122"/>
      <c r="G70" s="122"/>
      <c r="H70" s="106"/>
      <c r="I70" s="106"/>
      <c r="J70" s="106"/>
      <c r="K70" s="106"/>
      <c r="L70" s="106"/>
      <c r="M70" s="106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8">
        <f t="shared" si="15"/>
        <v>0</v>
      </c>
      <c r="Y70" s="109"/>
      <c r="Z70" s="109"/>
      <c r="AA70" s="109"/>
      <c r="AB70" s="109"/>
      <c r="AC70" s="109"/>
      <c r="AD70" s="110"/>
    </row>
    <row r="71">
      <c r="A71" s="102" t="str">
        <f t="shared" si="1"/>
        <v>45900RestoCastigada</v>
      </c>
      <c r="B71" s="103" t="s">
        <v>66</v>
      </c>
      <c r="C71" s="104">
        <v>45900.0</v>
      </c>
      <c r="D71" s="121" t="s">
        <v>67</v>
      </c>
      <c r="E71" s="121" t="s">
        <v>69</v>
      </c>
      <c r="F71" s="122"/>
      <c r="G71" s="122"/>
      <c r="H71" s="106"/>
      <c r="I71" s="106"/>
      <c r="J71" s="106"/>
      <c r="K71" s="106"/>
      <c r="L71" s="106"/>
      <c r="M71" s="106"/>
      <c r="N71" s="107"/>
      <c r="O71" s="111"/>
      <c r="P71" s="111"/>
      <c r="Q71" s="111"/>
      <c r="R71" s="111"/>
      <c r="S71" s="111"/>
      <c r="T71" s="111"/>
      <c r="U71" s="111"/>
      <c r="V71" s="111"/>
      <c r="W71" s="111"/>
      <c r="X71" s="108">
        <f t="shared" si="15"/>
        <v>0</v>
      </c>
      <c r="Y71" s="109"/>
      <c r="Z71" s="109"/>
      <c r="AA71" s="109"/>
      <c r="AB71" s="109"/>
      <c r="AC71" s="109"/>
      <c r="AD71" s="110"/>
    </row>
    <row r="72">
      <c r="A72" s="102" t="str">
        <f t="shared" si="1"/>
        <v>45900RestoVigente</v>
      </c>
      <c r="B72" s="103" t="s">
        <v>66</v>
      </c>
      <c r="C72" s="104">
        <v>45900.0</v>
      </c>
      <c r="D72" s="121" t="s">
        <v>68</v>
      </c>
      <c r="E72" s="121" t="s">
        <v>69</v>
      </c>
      <c r="F72" s="122"/>
      <c r="G72" s="122"/>
      <c r="H72" s="106"/>
      <c r="I72" s="106"/>
      <c r="J72" s="106"/>
      <c r="K72" s="106"/>
      <c r="L72" s="106"/>
      <c r="M72" s="106"/>
      <c r="N72" s="107"/>
      <c r="O72" s="111"/>
      <c r="P72" s="111"/>
      <c r="Q72" s="111"/>
      <c r="R72" s="111"/>
      <c r="S72" s="111"/>
      <c r="T72" s="111"/>
      <c r="U72" s="111"/>
      <c r="V72" s="111"/>
      <c r="W72" s="111"/>
      <c r="X72" s="108">
        <f t="shared" si="15"/>
        <v>0</v>
      </c>
      <c r="Y72" s="109"/>
      <c r="Z72" s="109"/>
      <c r="AA72" s="109"/>
      <c r="AB72" s="109"/>
      <c r="AC72" s="109"/>
      <c r="AD72" s="110"/>
    </row>
    <row r="73">
      <c r="A73" s="102" t="str">
        <f t="shared" si="1"/>
        <v>45900Sin JudicializarCastigada</v>
      </c>
      <c r="B73" s="103" t="s">
        <v>66</v>
      </c>
      <c r="C73" s="104">
        <v>45900.0</v>
      </c>
      <c r="D73" s="121" t="s">
        <v>67</v>
      </c>
      <c r="E73" s="121" t="s">
        <v>70</v>
      </c>
      <c r="F73" s="122"/>
      <c r="G73" s="122"/>
      <c r="H73" s="106"/>
      <c r="I73" s="106"/>
      <c r="J73" s="106"/>
      <c r="K73" s="106"/>
      <c r="L73" s="106"/>
      <c r="M73" s="106"/>
      <c r="N73" s="107"/>
      <c r="O73" s="111"/>
      <c r="P73" s="111"/>
      <c r="Q73" s="111"/>
      <c r="R73" s="111"/>
      <c r="S73" s="111"/>
      <c r="T73" s="111"/>
      <c r="U73" s="111"/>
      <c r="V73" s="111"/>
      <c r="W73" s="111"/>
      <c r="X73" s="108">
        <f t="shared" si="15"/>
        <v>0</v>
      </c>
      <c r="Y73" s="109"/>
      <c r="Z73" s="109"/>
      <c r="AA73" s="109"/>
      <c r="AB73" s="109"/>
      <c r="AC73" s="109"/>
      <c r="AD73" s="110"/>
    </row>
    <row r="74">
      <c r="A74" s="102" t="str">
        <f t="shared" si="1"/>
        <v>45900Sin JudicializarVigente</v>
      </c>
      <c r="B74" s="103" t="s">
        <v>66</v>
      </c>
      <c r="C74" s="104">
        <v>45900.0</v>
      </c>
      <c r="D74" s="121" t="s">
        <v>68</v>
      </c>
      <c r="E74" s="121" t="s">
        <v>70</v>
      </c>
      <c r="F74" s="122"/>
      <c r="G74" s="122"/>
      <c r="H74" s="106"/>
      <c r="I74" s="106"/>
      <c r="J74" s="106"/>
      <c r="K74" s="106"/>
      <c r="L74" s="106"/>
      <c r="M74" s="106"/>
      <c r="N74" s="107"/>
      <c r="O74" s="111"/>
      <c r="P74" s="111"/>
      <c r="Q74" s="111"/>
      <c r="R74" s="111"/>
      <c r="S74" s="111"/>
      <c r="T74" s="111"/>
      <c r="U74" s="111"/>
      <c r="V74" s="111"/>
      <c r="W74" s="111"/>
      <c r="X74" s="108">
        <f t="shared" si="15"/>
        <v>0</v>
      </c>
      <c r="Y74" s="109"/>
      <c r="Z74" s="109"/>
      <c r="AA74" s="109"/>
      <c r="AB74" s="109"/>
      <c r="AC74" s="109"/>
      <c r="AD74" s="110"/>
    </row>
    <row r="75">
      <c r="A75" s="112" t="str">
        <f t="shared" si="1"/>
        <v>45900Total JuridicaTotal Juridica</v>
      </c>
      <c r="B75" s="113" t="s">
        <v>66</v>
      </c>
      <c r="C75" s="114">
        <v>45900.0</v>
      </c>
      <c r="D75" s="115" t="s">
        <v>71</v>
      </c>
      <c r="E75" s="115" t="s">
        <v>71</v>
      </c>
      <c r="F75" s="115"/>
      <c r="G75" s="115"/>
      <c r="H75" s="116">
        <f t="shared" ref="H75:K75" si="27">SUM(H67:H74)</f>
        <v>0</v>
      </c>
      <c r="I75" s="116">
        <f t="shared" si="27"/>
        <v>0</v>
      </c>
      <c r="J75" s="116">
        <f t="shared" si="27"/>
        <v>0</v>
      </c>
      <c r="K75" s="116">
        <f t="shared" si="27"/>
        <v>0</v>
      </c>
      <c r="L75" s="116"/>
      <c r="M75" s="116">
        <f>SUM(M67:M74)</f>
        <v>0</v>
      </c>
      <c r="N75" s="117"/>
      <c r="O75" s="118">
        <f t="shared" ref="O75:T75" si="28">SUM(O67:O74)</f>
        <v>0</v>
      </c>
      <c r="P75" s="118">
        <f t="shared" si="28"/>
        <v>0</v>
      </c>
      <c r="Q75" s="118">
        <f t="shared" si="28"/>
        <v>0</v>
      </c>
      <c r="R75" s="118">
        <f t="shared" si="28"/>
        <v>0</v>
      </c>
      <c r="S75" s="118">
        <f t="shared" si="28"/>
        <v>0</v>
      </c>
      <c r="T75" s="118">
        <f t="shared" si="28"/>
        <v>0</v>
      </c>
      <c r="U75" s="118"/>
      <c r="V75" s="118">
        <f t="shared" ref="V75:W75" si="29">SUM(V67:V74)</f>
        <v>0</v>
      </c>
      <c r="W75" s="118">
        <f t="shared" si="29"/>
        <v>0</v>
      </c>
      <c r="X75" s="119">
        <f t="shared" si="15"/>
        <v>0</v>
      </c>
      <c r="Y75" s="116">
        <f t="shared" ref="Y75:AB75" si="30">SUM(Y67:Y74)</f>
        <v>0</v>
      </c>
      <c r="Z75" s="116">
        <f t="shared" si="30"/>
        <v>0</v>
      </c>
      <c r="AA75" s="116">
        <f t="shared" si="30"/>
        <v>0</v>
      </c>
      <c r="AB75" s="116">
        <f t="shared" si="30"/>
        <v>0</v>
      </c>
      <c r="AC75" s="116"/>
      <c r="AD75" s="120"/>
    </row>
    <row r="76">
      <c r="A76" s="102" t="str">
        <f t="shared" si="1"/>
        <v>45930ConsumoCastigada</v>
      </c>
      <c r="B76" s="103" t="s">
        <v>66</v>
      </c>
      <c r="C76" s="104">
        <v>45930.0</v>
      </c>
      <c r="D76" s="121" t="s">
        <v>67</v>
      </c>
      <c r="E76" s="105" t="s">
        <v>34</v>
      </c>
      <c r="F76" s="122"/>
      <c r="G76" s="122"/>
      <c r="H76" s="106"/>
      <c r="I76" s="106"/>
      <c r="J76" s="106"/>
      <c r="K76" s="106"/>
      <c r="L76" s="106"/>
      <c r="M76" s="106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08">
        <f t="shared" si="15"/>
        <v>0</v>
      </c>
      <c r="Y76" s="109"/>
      <c r="Z76" s="109"/>
      <c r="AA76" s="109"/>
      <c r="AB76" s="109"/>
      <c r="AC76" s="109"/>
      <c r="AD76" s="110"/>
    </row>
    <row r="77">
      <c r="A77" s="102" t="str">
        <f t="shared" si="1"/>
        <v>45930ConsumoVigente</v>
      </c>
      <c r="B77" s="103" t="s">
        <v>66</v>
      </c>
      <c r="C77" s="104">
        <v>45930.0</v>
      </c>
      <c r="D77" s="121" t="s">
        <v>68</v>
      </c>
      <c r="E77" s="105" t="s">
        <v>34</v>
      </c>
      <c r="F77" s="122"/>
      <c r="G77" s="122"/>
      <c r="H77" s="106"/>
      <c r="I77" s="106"/>
      <c r="J77" s="106"/>
      <c r="K77" s="106"/>
      <c r="L77" s="106"/>
      <c r="M77" s="106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08">
        <f t="shared" si="15"/>
        <v>0</v>
      </c>
      <c r="Y77" s="109"/>
      <c r="Z77" s="109"/>
      <c r="AA77" s="109"/>
      <c r="AB77" s="109"/>
      <c r="AC77" s="109"/>
      <c r="AD77" s="110"/>
    </row>
    <row r="78">
      <c r="A78" s="102" t="str">
        <f t="shared" si="1"/>
        <v>45930HipotecarioCastigada</v>
      </c>
      <c r="B78" s="103" t="s">
        <v>66</v>
      </c>
      <c r="C78" s="104">
        <v>45930.0</v>
      </c>
      <c r="D78" s="121" t="s">
        <v>67</v>
      </c>
      <c r="E78" s="121" t="s">
        <v>38</v>
      </c>
      <c r="F78" s="122"/>
      <c r="G78" s="122"/>
      <c r="H78" s="106"/>
      <c r="I78" s="106"/>
      <c r="J78" s="106"/>
      <c r="K78" s="106"/>
      <c r="L78" s="106"/>
      <c r="M78" s="106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8">
        <f t="shared" si="15"/>
        <v>0</v>
      </c>
      <c r="Y78" s="109"/>
      <c r="Z78" s="109"/>
      <c r="AA78" s="109"/>
      <c r="AB78" s="109"/>
      <c r="AC78" s="109"/>
      <c r="AD78" s="110"/>
    </row>
    <row r="79">
      <c r="A79" s="102" t="str">
        <f t="shared" si="1"/>
        <v>45930HipotecarioVigente</v>
      </c>
      <c r="B79" s="103" t="s">
        <v>66</v>
      </c>
      <c r="C79" s="104">
        <v>45930.0</v>
      </c>
      <c r="D79" s="121" t="s">
        <v>68</v>
      </c>
      <c r="E79" s="121" t="s">
        <v>38</v>
      </c>
      <c r="F79" s="122"/>
      <c r="G79" s="122"/>
      <c r="H79" s="106"/>
      <c r="I79" s="106"/>
      <c r="J79" s="106"/>
      <c r="K79" s="106"/>
      <c r="L79" s="106"/>
      <c r="M79" s="106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8">
        <f t="shared" si="15"/>
        <v>0</v>
      </c>
      <c r="Y79" s="109"/>
      <c r="Z79" s="109"/>
      <c r="AA79" s="109"/>
      <c r="AB79" s="109"/>
      <c r="AC79" s="109"/>
      <c r="AD79" s="110"/>
    </row>
    <row r="80">
      <c r="A80" s="102" t="str">
        <f t="shared" si="1"/>
        <v>45930RestoCastigada</v>
      </c>
      <c r="B80" s="103" t="s">
        <v>66</v>
      </c>
      <c r="C80" s="104">
        <v>45930.0</v>
      </c>
      <c r="D80" s="121" t="s">
        <v>67</v>
      </c>
      <c r="E80" s="121" t="s">
        <v>69</v>
      </c>
      <c r="F80" s="122"/>
      <c r="G80" s="122"/>
      <c r="H80" s="106"/>
      <c r="I80" s="106"/>
      <c r="J80" s="106"/>
      <c r="K80" s="106"/>
      <c r="L80" s="106"/>
      <c r="M80" s="106"/>
      <c r="N80" s="107"/>
      <c r="O80" s="111"/>
      <c r="P80" s="111"/>
      <c r="Q80" s="111"/>
      <c r="R80" s="111"/>
      <c r="S80" s="111"/>
      <c r="T80" s="111"/>
      <c r="U80" s="111"/>
      <c r="V80" s="111"/>
      <c r="W80" s="111"/>
      <c r="X80" s="108">
        <f t="shared" si="15"/>
        <v>0</v>
      </c>
      <c r="Y80" s="109"/>
      <c r="Z80" s="109"/>
      <c r="AA80" s="109"/>
      <c r="AB80" s="109"/>
      <c r="AC80" s="109"/>
      <c r="AD80" s="110"/>
    </row>
    <row r="81">
      <c r="A81" s="102" t="str">
        <f t="shared" si="1"/>
        <v>45930RestoVigente</v>
      </c>
      <c r="B81" s="103" t="s">
        <v>66</v>
      </c>
      <c r="C81" s="104">
        <v>45930.0</v>
      </c>
      <c r="D81" s="121" t="s">
        <v>68</v>
      </c>
      <c r="E81" s="121" t="s">
        <v>69</v>
      </c>
      <c r="F81" s="122"/>
      <c r="G81" s="122"/>
      <c r="H81" s="106"/>
      <c r="I81" s="106"/>
      <c r="J81" s="106"/>
      <c r="K81" s="106"/>
      <c r="L81" s="106"/>
      <c r="M81" s="106"/>
      <c r="N81" s="107"/>
      <c r="O81" s="111"/>
      <c r="P81" s="111"/>
      <c r="Q81" s="111"/>
      <c r="R81" s="111"/>
      <c r="S81" s="111"/>
      <c r="T81" s="111"/>
      <c r="U81" s="111"/>
      <c r="V81" s="111"/>
      <c r="W81" s="111"/>
      <c r="X81" s="108">
        <f t="shared" si="15"/>
        <v>0</v>
      </c>
      <c r="Y81" s="109"/>
      <c r="Z81" s="109"/>
      <c r="AA81" s="109"/>
      <c r="AB81" s="109"/>
      <c r="AC81" s="109"/>
      <c r="AD81" s="110"/>
    </row>
    <row r="82">
      <c r="A82" s="102" t="str">
        <f t="shared" si="1"/>
        <v>45930Sin JudicializarCastigada</v>
      </c>
      <c r="B82" s="103" t="s">
        <v>66</v>
      </c>
      <c r="C82" s="104">
        <v>45930.0</v>
      </c>
      <c r="D82" s="121" t="s">
        <v>67</v>
      </c>
      <c r="E82" s="121" t="s">
        <v>70</v>
      </c>
      <c r="F82" s="122"/>
      <c r="G82" s="122"/>
      <c r="H82" s="106"/>
      <c r="I82" s="106"/>
      <c r="J82" s="106"/>
      <c r="K82" s="106"/>
      <c r="L82" s="106"/>
      <c r="M82" s="106"/>
      <c r="N82" s="107"/>
      <c r="O82" s="111"/>
      <c r="P82" s="111"/>
      <c r="Q82" s="111"/>
      <c r="R82" s="111"/>
      <c r="S82" s="111"/>
      <c r="T82" s="111"/>
      <c r="U82" s="111"/>
      <c r="V82" s="111"/>
      <c r="W82" s="111"/>
      <c r="X82" s="108">
        <f t="shared" si="15"/>
        <v>0</v>
      </c>
      <c r="Y82" s="109"/>
      <c r="Z82" s="109"/>
      <c r="AA82" s="109"/>
      <c r="AB82" s="109"/>
      <c r="AC82" s="109"/>
      <c r="AD82" s="110"/>
    </row>
    <row r="83">
      <c r="A83" s="102" t="str">
        <f t="shared" si="1"/>
        <v>45930Sin JudicializarVigente</v>
      </c>
      <c r="B83" s="103" t="s">
        <v>66</v>
      </c>
      <c r="C83" s="104">
        <v>45930.0</v>
      </c>
      <c r="D83" s="121" t="s">
        <v>68</v>
      </c>
      <c r="E83" s="121" t="s">
        <v>70</v>
      </c>
      <c r="F83" s="122"/>
      <c r="G83" s="122"/>
      <c r="H83" s="106"/>
      <c r="I83" s="106"/>
      <c r="J83" s="106"/>
      <c r="K83" s="106"/>
      <c r="L83" s="106"/>
      <c r="M83" s="106"/>
      <c r="N83" s="107"/>
      <c r="O83" s="111"/>
      <c r="P83" s="111"/>
      <c r="Q83" s="111"/>
      <c r="R83" s="111"/>
      <c r="S83" s="111"/>
      <c r="T83" s="111"/>
      <c r="U83" s="111"/>
      <c r="V83" s="111"/>
      <c r="W83" s="111"/>
      <c r="X83" s="108">
        <f t="shared" si="15"/>
        <v>0</v>
      </c>
      <c r="Y83" s="109"/>
      <c r="Z83" s="109"/>
      <c r="AA83" s="109"/>
      <c r="AB83" s="109"/>
      <c r="AC83" s="109"/>
      <c r="AD83" s="110"/>
    </row>
    <row r="84">
      <c r="A84" s="112" t="str">
        <f t="shared" si="1"/>
        <v>45930Total JuridicaTotal Juridica</v>
      </c>
      <c r="B84" s="113" t="s">
        <v>66</v>
      </c>
      <c r="C84" s="114">
        <v>45930.0</v>
      </c>
      <c r="D84" s="115" t="s">
        <v>71</v>
      </c>
      <c r="E84" s="115" t="s">
        <v>71</v>
      </c>
      <c r="F84" s="115"/>
      <c r="G84" s="115"/>
      <c r="H84" s="116">
        <f t="shared" ref="H84:K84" si="31">SUM(H76:H83)</f>
        <v>0</v>
      </c>
      <c r="I84" s="116">
        <f t="shared" si="31"/>
        <v>0</v>
      </c>
      <c r="J84" s="116">
        <f t="shared" si="31"/>
        <v>0</v>
      </c>
      <c r="K84" s="116">
        <f t="shared" si="31"/>
        <v>0</v>
      </c>
      <c r="L84" s="116"/>
      <c r="M84" s="116">
        <f>SUM(M76:M83)</f>
        <v>0</v>
      </c>
      <c r="N84" s="117"/>
      <c r="O84" s="118">
        <f t="shared" ref="O84:T84" si="32">SUM(O76:O83)</f>
        <v>0</v>
      </c>
      <c r="P84" s="118">
        <f t="shared" si="32"/>
        <v>0</v>
      </c>
      <c r="Q84" s="118">
        <f t="shared" si="32"/>
        <v>0</v>
      </c>
      <c r="R84" s="118">
        <f t="shared" si="32"/>
        <v>0</v>
      </c>
      <c r="S84" s="118">
        <f t="shared" si="32"/>
        <v>0</v>
      </c>
      <c r="T84" s="118">
        <f t="shared" si="32"/>
        <v>0</v>
      </c>
      <c r="U84" s="118"/>
      <c r="V84" s="118">
        <f t="shared" ref="V84:W84" si="33">SUM(V76:V83)</f>
        <v>0</v>
      </c>
      <c r="W84" s="118">
        <f t="shared" si="33"/>
        <v>0</v>
      </c>
      <c r="X84" s="119">
        <f t="shared" si="15"/>
        <v>0</v>
      </c>
      <c r="Y84" s="116">
        <f t="shared" ref="Y84:AB84" si="34">SUM(Y76:Y83)</f>
        <v>0</v>
      </c>
      <c r="Z84" s="116">
        <f t="shared" si="34"/>
        <v>0</v>
      </c>
      <c r="AA84" s="116">
        <f t="shared" si="34"/>
        <v>0</v>
      </c>
      <c r="AB84" s="116">
        <f t="shared" si="34"/>
        <v>0</v>
      </c>
      <c r="AC84" s="116"/>
      <c r="AD84" s="120"/>
    </row>
    <row r="85">
      <c r="A85" s="102" t="str">
        <f t="shared" si="1"/>
        <v>45961ConsumoCastigada</v>
      </c>
      <c r="B85" s="103" t="s">
        <v>66</v>
      </c>
      <c r="C85" s="104">
        <v>45961.0</v>
      </c>
      <c r="D85" s="121" t="s">
        <v>67</v>
      </c>
      <c r="E85" s="105" t="s">
        <v>34</v>
      </c>
      <c r="F85" s="122"/>
      <c r="G85" s="122"/>
      <c r="H85" s="106"/>
      <c r="I85" s="106"/>
      <c r="J85" s="106"/>
      <c r="K85" s="106"/>
      <c r="L85" s="106"/>
      <c r="M85" s="106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08">
        <f t="shared" si="15"/>
        <v>0</v>
      </c>
      <c r="Y85" s="109"/>
      <c r="Z85" s="109"/>
      <c r="AA85" s="109"/>
      <c r="AB85" s="109"/>
      <c r="AC85" s="109"/>
      <c r="AD85" s="110"/>
    </row>
    <row r="86">
      <c r="A86" s="102" t="str">
        <f t="shared" si="1"/>
        <v>45961ConsumoVigente</v>
      </c>
      <c r="B86" s="103" t="s">
        <v>66</v>
      </c>
      <c r="C86" s="104">
        <v>45961.0</v>
      </c>
      <c r="D86" s="121" t="s">
        <v>68</v>
      </c>
      <c r="E86" s="105" t="s">
        <v>34</v>
      </c>
      <c r="F86" s="122"/>
      <c r="G86" s="122"/>
      <c r="H86" s="106"/>
      <c r="I86" s="106"/>
      <c r="J86" s="106"/>
      <c r="K86" s="106"/>
      <c r="L86" s="106"/>
      <c r="M86" s="106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08">
        <f t="shared" si="15"/>
        <v>0</v>
      </c>
      <c r="Y86" s="109"/>
      <c r="Z86" s="109"/>
      <c r="AA86" s="109"/>
      <c r="AB86" s="109"/>
      <c r="AC86" s="109"/>
      <c r="AD86" s="110"/>
    </row>
    <row r="87">
      <c r="A87" s="102" t="str">
        <f t="shared" si="1"/>
        <v>45961HipotecarioCastigada</v>
      </c>
      <c r="B87" s="103" t="s">
        <v>66</v>
      </c>
      <c r="C87" s="104">
        <v>45961.0</v>
      </c>
      <c r="D87" s="121" t="s">
        <v>67</v>
      </c>
      <c r="E87" s="121" t="s">
        <v>38</v>
      </c>
      <c r="F87" s="122"/>
      <c r="G87" s="122"/>
      <c r="H87" s="106"/>
      <c r="I87" s="106"/>
      <c r="J87" s="106"/>
      <c r="K87" s="106"/>
      <c r="L87" s="106"/>
      <c r="M87" s="106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8">
        <f t="shared" si="15"/>
        <v>0</v>
      </c>
      <c r="Y87" s="109"/>
      <c r="Z87" s="109"/>
      <c r="AA87" s="109"/>
      <c r="AB87" s="109"/>
      <c r="AC87" s="109"/>
      <c r="AD87" s="110"/>
    </row>
    <row r="88">
      <c r="A88" s="102" t="str">
        <f t="shared" si="1"/>
        <v>45961HipotecarioVigente</v>
      </c>
      <c r="B88" s="103" t="s">
        <v>66</v>
      </c>
      <c r="C88" s="104">
        <v>45961.0</v>
      </c>
      <c r="D88" s="121" t="s">
        <v>68</v>
      </c>
      <c r="E88" s="121" t="s">
        <v>38</v>
      </c>
      <c r="F88" s="122"/>
      <c r="G88" s="122"/>
      <c r="H88" s="106"/>
      <c r="I88" s="106"/>
      <c r="J88" s="106"/>
      <c r="K88" s="106"/>
      <c r="L88" s="106"/>
      <c r="M88" s="106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8">
        <f t="shared" si="15"/>
        <v>0</v>
      </c>
      <c r="Y88" s="109"/>
      <c r="Z88" s="109"/>
      <c r="AA88" s="109"/>
      <c r="AB88" s="109"/>
      <c r="AC88" s="109"/>
      <c r="AD88" s="110"/>
    </row>
    <row r="89">
      <c r="A89" s="102" t="str">
        <f t="shared" si="1"/>
        <v>45961RestoCastigada</v>
      </c>
      <c r="B89" s="103" t="s">
        <v>66</v>
      </c>
      <c r="C89" s="104">
        <v>45961.0</v>
      </c>
      <c r="D89" s="121" t="s">
        <v>67</v>
      </c>
      <c r="E89" s="121" t="s">
        <v>69</v>
      </c>
      <c r="F89" s="122"/>
      <c r="G89" s="122"/>
      <c r="H89" s="106"/>
      <c r="I89" s="106"/>
      <c r="J89" s="106"/>
      <c r="K89" s="106"/>
      <c r="L89" s="106"/>
      <c r="M89" s="106"/>
      <c r="N89" s="107"/>
      <c r="O89" s="111"/>
      <c r="P89" s="111"/>
      <c r="Q89" s="111"/>
      <c r="R89" s="111"/>
      <c r="S89" s="111"/>
      <c r="T89" s="111"/>
      <c r="U89" s="111"/>
      <c r="V89" s="111"/>
      <c r="W89" s="111"/>
      <c r="X89" s="108">
        <f t="shared" si="15"/>
        <v>0</v>
      </c>
      <c r="Y89" s="109"/>
      <c r="Z89" s="109"/>
      <c r="AA89" s="109"/>
      <c r="AB89" s="109"/>
      <c r="AC89" s="109"/>
      <c r="AD89" s="110"/>
    </row>
    <row r="90">
      <c r="A90" s="102" t="str">
        <f t="shared" si="1"/>
        <v>45961RestoVigente</v>
      </c>
      <c r="B90" s="103" t="s">
        <v>66</v>
      </c>
      <c r="C90" s="104">
        <v>45961.0</v>
      </c>
      <c r="D90" s="121" t="s">
        <v>68</v>
      </c>
      <c r="E90" s="121" t="s">
        <v>69</v>
      </c>
      <c r="F90" s="122"/>
      <c r="G90" s="122"/>
      <c r="H90" s="106"/>
      <c r="I90" s="106"/>
      <c r="J90" s="106"/>
      <c r="K90" s="106"/>
      <c r="L90" s="106"/>
      <c r="M90" s="106"/>
      <c r="N90" s="107"/>
      <c r="O90" s="111"/>
      <c r="P90" s="111"/>
      <c r="Q90" s="111"/>
      <c r="R90" s="111"/>
      <c r="S90" s="111"/>
      <c r="T90" s="111"/>
      <c r="U90" s="111"/>
      <c r="V90" s="111"/>
      <c r="W90" s="111"/>
      <c r="X90" s="108">
        <f t="shared" si="15"/>
        <v>0</v>
      </c>
      <c r="Y90" s="109"/>
      <c r="Z90" s="109"/>
      <c r="AA90" s="109"/>
      <c r="AB90" s="109"/>
      <c r="AC90" s="109"/>
      <c r="AD90" s="110"/>
    </row>
    <row r="91">
      <c r="A91" s="102" t="str">
        <f t="shared" si="1"/>
        <v>45961Sin JudicializarCastigada</v>
      </c>
      <c r="B91" s="103" t="s">
        <v>66</v>
      </c>
      <c r="C91" s="104">
        <v>45961.0</v>
      </c>
      <c r="D91" s="121" t="s">
        <v>67</v>
      </c>
      <c r="E91" s="121" t="s">
        <v>70</v>
      </c>
      <c r="F91" s="122"/>
      <c r="G91" s="122"/>
      <c r="H91" s="106"/>
      <c r="I91" s="106"/>
      <c r="J91" s="106"/>
      <c r="K91" s="106"/>
      <c r="L91" s="106"/>
      <c r="M91" s="106"/>
      <c r="N91" s="107"/>
      <c r="O91" s="111"/>
      <c r="P91" s="111"/>
      <c r="Q91" s="111"/>
      <c r="R91" s="111"/>
      <c r="S91" s="111"/>
      <c r="T91" s="111"/>
      <c r="U91" s="111"/>
      <c r="V91" s="111"/>
      <c r="W91" s="111"/>
      <c r="X91" s="108">
        <f t="shared" si="15"/>
        <v>0</v>
      </c>
      <c r="Y91" s="109"/>
      <c r="Z91" s="109"/>
      <c r="AA91" s="109"/>
      <c r="AB91" s="109"/>
      <c r="AC91" s="109"/>
      <c r="AD91" s="110"/>
    </row>
    <row r="92">
      <c r="A92" s="102" t="str">
        <f t="shared" si="1"/>
        <v>45961Sin JudicializarVigente</v>
      </c>
      <c r="B92" s="103" t="s">
        <v>66</v>
      </c>
      <c r="C92" s="104">
        <v>45961.0</v>
      </c>
      <c r="D92" s="121" t="s">
        <v>68</v>
      </c>
      <c r="E92" s="121" t="s">
        <v>70</v>
      </c>
      <c r="F92" s="122"/>
      <c r="G92" s="122"/>
      <c r="H92" s="106"/>
      <c r="I92" s="106"/>
      <c r="J92" s="106"/>
      <c r="K92" s="106"/>
      <c r="L92" s="106"/>
      <c r="M92" s="106"/>
      <c r="N92" s="107"/>
      <c r="O92" s="111"/>
      <c r="P92" s="111"/>
      <c r="Q92" s="111"/>
      <c r="R92" s="111"/>
      <c r="S92" s="111"/>
      <c r="T92" s="111"/>
      <c r="U92" s="111"/>
      <c r="V92" s="111"/>
      <c r="W92" s="111"/>
      <c r="X92" s="108">
        <f t="shared" si="15"/>
        <v>0</v>
      </c>
      <c r="Y92" s="109"/>
      <c r="Z92" s="109"/>
      <c r="AA92" s="109"/>
      <c r="AB92" s="109"/>
      <c r="AC92" s="109"/>
      <c r="AD92" s="110"/>
    </row>
    <row r="93">
      <c r="A93" s="112" t="str">
        <f t="shared" si="1"/>
        <v>45961Total JuridicaTotal Juridica</v>
      </c>
      <c r="B93" s="113" t="s">
        <v>66</v>
      </c>
      <c r="C93" s="114">
        <v>45961.0</v>
      </c>
      <c r="D93" s="115" t="s">
        <v>71</v>
      </c>
      <c r="E93" s="115" t="s">
        <v>71</v>
      </c>
      <c r="F93" s="115"/>
      <c r="G93" s="115"/>
      <c r="H93" s="116">
        <f t="shared" ref="H93:K93" si="35">SUM(H85:H92)</f>
        <v>0</v>
      </c>
      <c r="I93" s="116">
        <f t="shared" si="35"/>
        <v>0</v>
      </c>
      <c r="J93" s="116">
        <f t="shared" si="35"/>
        <v>0</v>
      </c>
      <c r="K93" s="116">
        <f t="shared" si="35"/>
        <v>0</v>
      </c>
      <c r="L93" s="116"/>
      <c r="M93" s="116">
        <f>SUM(M85:M92)</f>
        <v>0</v>
      </c>
      <c r="N93" s="117"/>
      <c r="O93" s="118">
        <f t="shared" ref="O93:T93" si="36">SUM(O85:O92)</f>
        <v>0</v>
      </c>
      <c r="P93" s="118">
        <f t="shared" si="36"/>
        <v>0</v>
      </c>
      <c r="Q93" s="118">
        <f t="shared" si="36"/>
        <v>0</v>
      </c>
      <c r="R93" s="118">
        <f t="shared" si="36"/>
        <v>0</v>
      </c>
      <c r="S93" s="118">
        <f t="shared" si="36"/>
        <v>0</v>
      </c>
      <c r="T93" s="118">
        <f t="shared" si="36"/>
        <v>0</v>
      </c>
      <c r="U93" s="118"/>
      <c r="V93" s="118">
        <f t="shared" ref="V93:W93" si="37">SUM(V85:V92)</f>
        <v>0</v>
      </c>
      <c r="W93" s="118">
        <f t="shared" si="37"/>
        <v>0</v>
      </c>
      <c r="X93" s="119">
        <f t="shared" si="15"/>
        <v>0</v>
      </c>
      <c r="Y93" s="116">
        <f t="shared" ref="Y93:AB93" si="38">SUM(Y85:Y92)</f>
        <v>0</v>
      </c>
      <c r="Z93" s="116">
        <f t="shared" si="38"/>
        <v>0</v>
      </c>
      <c r="AA93" s="116">
        <f t="shared" si="38"/>
        <v>0</v>
      </c>
      <c r="AB93" s="116">
        <f t="shared" si="38"/>
        <v>0</v>
      </c>
      <c r="AC93" s="116"/>
      <c r="AD93" s="120"/>
    </row>
    <row r="94">
      <c r="A94" s="102" t="str">
        <f t="shared" si="1"/>
        <v>45991ConsumoCastigada</v>
      </c>
      <c r="B94" s="103" t="s">
        <v>66</v>
      </c>
      <c r="C94" s="104">
        <v>45991.0</v>
      </c>
      <c r="D94" s="121" t="s">
        <v>67</v>
      </c>
      <c r="E94" s="105" t="s">
        <v>34</v>
      </c>
      <c r="F94" s="122"/>
      <c r="G94" s="122"/>
      <c r="H94" s="106"/>
      <c r="I94" s="106"/>
      <c r="J94" s="106"/>
      <c r="K94" s="106"/>
      <c r="L94" s="106"/>
      <c r="M94" s="106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08">
        <f t="shared" si="15"/>
        <v>0</v>
      </c>
      <c r="Y94" s="109"/>
      <c r="Z94" s="109"/>
      <c r="AA94" s="109"/>
      <c r="AB94" s="109"/>
      <c r="AC94" s="109"/>
      <c r="AD94" s="110"/>
    </row>
    <row r="95">
      <c r="A95" s="102" t="str">
        <f t="shared" si="1"/>
        <v>45991ConsumoVigente</v>
      </c>
      <c r="B95" s="103" t="s">
        <v>66</v>
      </c>
      <c r="C95" s="104">
        <v>45991.0</v>
      </c>
      <c r="D95" s="121" t="s">
        <v>68</v>
      </c>
      <c r="E95" s="105" t="s">
        <v>34</v>
      </c>
      <c r="F95" s="122"/>
      <c r="G95" s="122"/>
      <c r="H95" s="106"/>
      <c r="I95" s="106"/>
      <c r="J95" s="106"/>
      <c r="K95" s="106"/>
      <c r="L95" s="106"/>
      <c r="M95" s="106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08">
        <f t="shared" si="15"/>
        <v>0</v>
      </c>
      <c r="Y95" s="109"/>
      <c r="Z95" s="109"/>
      <c r="AA95" s="109"/>
      <c r="AB95" s="109"/>
      <c r="AC95" s="109"/>
      <c r="AD95" s="110"/>
    </row>
    <row r="96">
      <c r="A96" s="102" t="str">
        <f t="shared" si="1"/>
        <v>45991HipotecarioCastigada</v>
      </c>
      <c r="B96" s="103" t="s">
        <v>66</v>
      </c>
      <c r="C96" s="104">
        <v>45991.0</v>
      </c>
      <c r="D96" s="121" t="s">
        <v>67</v>
      </c>
      <c r="E96" s="121" t="s">
        <v>38</v>
      </c>
      <c r="F96" s="122"/>
      <c r="G96" s="122"/>
      <c r="H96" s="106"/>
      <c r="I96" s="106"/>
      <c r="J96" s="106"/>
      <c r="K96" s="106"/>
      <c r="L96" s="106"/>
      <c r="M96" s="106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8">
        <f t="shared" si="15"/>
        <v>0</v>
      </c>
      <c r="Y96" s="109"/>
      <c r="Z96" s="109"/>
      <c r="AA96" s="109"/>
      <c r="AB96" s="109"/>
      <c r="AC96" s="109"/>
      <c r="AD96" s="110"/>
    </row>
    <row r="97">
      <c r="A97" s="102" t="str">
        <f t="shared" si="1"/>
        <v>45991HipotecarioVigente</v>
      </c>
      <c r="B97" s="103" t="s">
        <v>66</v>
      </c>
      <c r="C97" s="104">
        <v>45991.0</v>
      </c>
      <c r="D97" s="121" t="s">
        <v>68</v>
      </c>
      <c r="E97" s="121" t="s">
        <v>38</v>
      </c>
      <c r="F97" s="122"/>
      <c r="G97" s="122"/>
      <c r="H97" s="106"/>
      <c r="I97" s="106"/>
      <c r="J97" s="106"/>
      <c r="K97" s="106"/>
      <c r="L97" s="106"/>
      <c r="M97" s="106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8">
        <f t="shared" si="15"/>
        <v>0</v>
      </c>
      <c r="Y97" s="109"/>
      <c r="Z97" s="109"/>
      <c r="AA97" s="109"/>
      <c r="AB97" s="109"/>
      <c r="AC97" s="109"/>
      <c r="AD97" s="110"/>
    </row>
    <row r="98">
      <c r="A98" s="102" t="str">
        <f t="shared" si="1"/>
        <v>45991RestoCastigada</v>
      </c>
      <c r="B98" s="103" t="s">
        <v>66</v>
      </c>
      <c r="C98" s="104">
        <v>45991.0</v>
      </c>
      <c r="D98" s="121" t="s">
        <v>67</v>
      </c>
      <c r="E98" s="121" t="s">
        <v>69</v>
      </c>
      <c r="F98" s="122"/>
      <c r="G98" s="122"/>
      <c r="H98" s="106"/>
      <c r="I98" s="106"/>
      <c r="J98" s="106"/>
      <c r="K98" s="106"/>
      <c r="L98" s="106"/>
      <c r="M98" s="106"/>
      <c r="N98" s="107"/>
      <c r="O98" s="111"/>
      <c r="P98" s="111"/>
      <c r="Q98" s="111"/>
      <c r="R98" s="111"/>
      <c r="S98" s="111"/>
      <c r="T98" s="111"/>
      <c r="U98" s="111"/>
      <c r="V98" s="111"/>
      <c r="W98" s="111"/>
      <c r="X98" s="108">
        <f t="shared" si="15"/>
        <v>0</v>
      </c>
      <c r="Y98" s="109"/>
      <c r="Z98" s="109"/>
      <c r="AA98" s="109"/>
      <c r="AB98" s="109"/>
      <c r="AC98" s="109"/>
      <c r="AD98" s="110"/>
    </row>
    <row r="99">
      <c r="A99" s="102" t="str">
        <f t="shared" si="1"/>
        <v>45991RestoVigente</v>
      </c>
      <c r="B99" s="103" t="s">
        <v>66</v>
      </c>
      <c r="C99" s="104">
        <v>45991.0</v>
      </c>
      <c r="D99" s="121" t="s">
        <v>68</v>
      </c>
      <c r="E99" s="121" t="s">
        <v>69</v>
      </c>
      <c r="F99" s="122"/>
      <c r="G99" s="122"/>
      <c r="H99" s="106"/>
      <c r="I99" s="106"/>
      <c r="J99" s="106"/>
      <c r="K99" s="106"/>
      <c r="L99" s="106"/>
      <c r="M99" s="106"/>
      <c r="N99" s="107"/>
      <c r="O99" s="111"/>
      <c r="P99" s="111"/>
      <c r="Q99" s="111"/>
      <c r="R99" s="111"/>
      <c r="S99" s="111"/>
      <c r="T99" s="111"/>
      <c r="U99" s="111"/>
      <c r="V99" s="111"/>
      <c r="W99" s="111"/>
      <c r="X99" s="108">
        <f t="shared" si="15"/>
        <v>0</v>
      </c>
      <c r="Y99" s="109"/>
      <c r="Z99" s="109"/>
      <c r="AA99" s="109"/>
      <c r="AB99" s="109"/>
      <c r="AC99" s="109"/>
      <c r="AD99" s="110"/>
    </row>
    <row r="100">
      <c r="A100" s="102" t="str">
        <f t="shared" si="1"/>
        <v>45991Sin JudicializarCastigada</v>
      </c>
      <c r="B100" s="103" t="s">
        <v>66</v>
      </c>
      <c r="C100" s="104">
        <v>45991.0</v>
      </c>
      <c r="D100" s="121" t="s">
        <v>67</v>
      </c>
      <c r="E100" s="121" t="s">
        <v>70</v>
      </c>
      <c r="F100" s="122"/>
      <c r="G100" s="122"/>
      <c r="H100" s="106"/>
      <c r="I100" s="106"/>
      <c r="J100" s="106"/>
      <c r="K100" s="106"/>
      <c r="L100" s="106"/>
      <c r="M100" s="106"/>
      <c r="N100" s="107"/>
      <c r="O100" s="111"/>
      <c r="P100" s="111"/>
      <c r="Q100" s="111"/>
      <c r="R100" s="111"/>
      <c r="S100" s="111"/>
      <c r="T100" s="111"/>
      <c r="U100" s="111"/>
      <c r="V100" s="111"/>
      <c r="W100" s="111"/>
      <c r="X100" s="108">
        <f t="shared" si="15"/>
        <v>0</v>
      </c>
      <c r="Y100" s="109"/>
      <c r="Z100" s="109"/>
      <c r="AA100" s="109"/>
      <c r="AB100" s="109"/>
      <c r="AC100" s="109"/>
      <c r="AD100" s="110"/>
    </row>
    <row r="101">
      <c r="A101" s="102" t="str">
        <f t="shared" si="1"/>
        <v>45991Sin JudicializarVigente</v>
      </c>
      <c r="B101" s="103" t="s">
        <v>66</v>
      </c>
      <c r="C101" s="104">
        <v>45991.0</v>
      </c>
      <c r="D101" s="121" t="s">
        <v>68</v>
      </c>
      <c r="E101" s="121" t="s">
        <v>70</v>
      </c>
      <c r="F101" s="122"/>
      <c r="G101" s="122"/>
      <c r="H101" s="106"/>
      <c r="I101" s="106"/>
      <c r="J101" s="106"/>
      <c r="K101" s="106"/>
      <c r="L101" s="106"/>
      <c r="M101" s="106"/>
      <c r="N101" s="107"/>
      <c r="O101" s="111"/>
      <c r="P101" s="111"/>
      <c r="Q101" s="111"/>
      <c r="R101" s="111"/>
      <c r="S101" s="111"/>
      <c r="T101" s="111"/>
      <c r="U101" s="111"/>
      <c r="V101" s="111"/>
      <c r="W101" s="111"/>
      <c r="X101" s="108">
        <f t="shared" si="15"/>
        <v>0</v>
      </c>
      <c r="Y101" s="109"/>
      <c r="Z101" s="109"/>
      <c r="AA101" s="109"/>
      <c r="AB101" s="109"/>
      <c r="AC101" s="109"/>
      <c r="AD101" s="110"/>
    </row>
    <row r="102">
      <c r="A102" s="112" t="str">
        <f t="shared" si="1"/>
        <v>45991Total JuridicaTotal Juridica</v>
      </c>
      <c r="B102" s="113" t="s">
        <v>66</v>
      </c>
      <c r="C102" s="114">
        <v>45991.0</v>
      </c>
      <c r="D102" s="115" t="s">
        <v>71</v>
      </c>
      <c r="E102" s="115" t="s">
        <v>71</v>
      </c>
      <c r="F102" s="115"/>
      <c r="G102" s="115"/>
      <c r="H102" s="116">
        <f t="shared" ref="H102:K102" si="39">SUM(H94:H101)</f>
        <v>0</v>
      </c>
      <c r="I102" s="116">
        <f t="shared" si="39"/>
        <v>0</v>
      </c>
      <c r="J102" s="116">
        <f t="shared" si="39"/>
        <v>0</v>
      </c>
      <c r="K102" s="116">
        <f t="shared" si="39"/>
        <v>0</v>
      </c>
      <c r="L102" s="116"/>
      <c r="M102" s="116">
        <f>SUM(M94:M101)</f>
        <v>0</v>
      </c>
      <c r="N102" s="117"/>
      <c r="O102" s="118">
        <f t="shared" ref="O102:T102" si="40">SUM(O94:O101)</f>
        <v>0</v>
      </c>
      <c r="P102" s="118">
        <f t="shared" si="40"/>
        <v>0</v>
      </c>
      <c r="Q102" s="118">
        <f t="shared" si="40"/>
        <v>0</v>
      </c>
      <c r="R102" s="118">
        <f t="shared" si="40"/>
        <v>0</v>
      </c>
      <c r="S102" s="118">
        <f t="shared" si="40"/>
        <v>0</v>
      </c>
      <c r="T102" s="118">
        <f t="shared" si="40"/>
        <v>0</v>
      </c>
      <c r="U102" s="118"/>
      <c r="V102" s="118">
        <f t="shared" ref="V102:W102" si="41">SUM(V94:V101)</f>
        <v>0</v>
      </c>
      <c r="W102" s="118">
        <f t="shared" si="41"/>
        <v>0</v>
      </c>
      <c r="X102" s="119">
        <f t="shared" si="15"/>
        <v>0</v>
      </c>
      <c r="Y102" s="116">
        <f t="shared" ref="Y102:AB102" si="42">SUM(Y94:Y101)</f>
        <v>0</v>
      </c>
      <c r="Z102" s="116">
        <f t="shared" si="42"/>
        <v>0</v>
      </c>
      <c r="AA102" s="116">
        <f t="shared" si="42"/>
        <v>0</v>
      </c>
      <c r="AB102" s="116">
        <f t="shared" si="42"/>
        <v>0</v>
      </c>
      <c r="AC102" s="116"/>
      <c r="AD102" s="120"/>
    </row>
    <row r="103">
      <c r="A103" s="102" t="str">
        <f t="shared" si="1"/>
        <v>46022ConsumoCastigada</v>
      </c>
      <c r="B103" s="103" t="s">
        <v>66</v>
      </c>
      <c r="C103" s="104">
        <v>46022.0</v>
      </c>
      <c r="D103" s="121" t="s">
        <v>67</v>
      </c>
      <c r="E103" s="105" t="s">
        <v>34</v>
      </c>
      <c r="F103" s="122"/>
      <c r="G103" s="122"/>
      <c r="H103" s="106"/>
      <c r="I103" s="106"/>
      <c r="J103" s="106"/>
      <c r="K103" s="106"/>
      <c r="L103" s="106"/>
      <c r="M103" s="106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08">
        <f t="shared" si="15"/>
        <v>0</v>
      </c>
      <c r="Y103" s="109"/>
      <c r="Z103" s="109"/>
      <c r="AA103" s="109"/>
      <c r="AB103" s="109"/>
      <c r="AC103" s="109"/>
      <c r="AD103" s="110"/>
    </row>
    <row r="104">
      <c r="A104" s="102" t="str">
        <f t="shared" si="1"/>
        <v>46022ConsumoVigente</v>
      </c>
      <c r="B104" s="103" t="s">
        <v>66</v>
      </c>
      <c r="C104" s="104">
        <v>46022.0</v>
      </c>
      <c r="D104" s="121" t="s">
        <v>68</v>
      </c>
      <c r="E104" s="105" t="s">
        <v>34</v>
      </c>
      <c r="F104" s="122"/>
      <c r="G104" s="122"/>
      <c r="H104" s="106"/>
      <c r="I104" s="106"/>
      <c r="J104" s="106"/>
      <c r="K104" s="106"/>
      <c r="L104" s="106"/>
      <c r="M104" s="106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08">
        <f t="shared" si="15"/>
        <v>0</v>
      </c>
      <c r="Y104" s="109"/>
      <c r="Z104" s="109"/>
      <c r="AA104" s="109"/>
      <c r="AB104" s="109"/>
      <c r="AC104" s="109"/>
      <c r="AD104" s="110"/>
    </row>
    <row r="105">
      <c r="A105" s="102" t="str">
        <f t="shared" si="1"/>
        <v>46022HipotecarioCastigada</v>
      </c>
      <c r="B105" s="103" t="s">
        <v>66</v>
      </c>
      <c r="C105" s="104">
        <v>46022.0</v>
      </c>
      <c r="D105" s="121" t="s">
        <v>67</v>
      </c>
      <c r="E105" s="121" t="s">
        <v>38</v>
      </c>
      <c r="F105" s="122"/>
      <c r="G105" s="122"/>
      <c r="H105" s="106"/>
      <c r="I105" s="106"/>
      <c r="J105" s="106"/>
      <c r="K105" s="106"/>
      <c r="L105" s="106"/>
      <c r="M105" s="106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8">
        <f t="shared" si="15"/>
        <v>0</v>
      </c>
      <c r="Y105" s="109"/>
      <c r="Z105" s="109"/>
      <c r="AA105" s="109"/>
      <c r="AB105" s="109"/>
      <c r="AC105" s="109"/>
      <c r="AD105" s="110"/>
    </row>
    <row r="106">
      <c r="A106" s="102" t="str">
        <f t="shared" si="1"/>
        <v>46022HipotecarioVigente</v>
      </c>
      <c r="B106" s="103" t="s">
        <v>66</v>
      </c>
      <c r="C106" s="104">
        <v>46022.0</v>
      </c>
      <c r="D106" s="121" t="s">
        <v>68</v>
      </c>
      <c r="E106" s="121" t="s">
        <v>38</v>
      </c>
      <c r="F106" s="122"/>
      <c r="G106" s="122"/>
      <c r="H106" s="106"/>
      <c r="I106" s="106"/>
      <c r="J106" s="106"/>
      <c r="K106" s="106"/>
      <c r="L106" s="106"/>
      <c r="M106" s="106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8">
        <f t="shared" si="15"/>
        <v>0</v>
      </c>
      <c r="Y106" s="109"/>
      <c r="Z106" s="109"/>
      <c r="AA106" s="109"/>
      <c r="AB106" s="109"/>
      <c r="AC106" s="109"/>
      <c r="AD106" s="110"/>
    </row>
    <row r="107">
      <c r="A107" s="102" t="str">
        <f t="shared" si="1"/>
        <v>46022RestoCastigada</v>
      </c>
      <c r="B107" s="103" t="s">
        <v>66</v>
      </c>
      <c r="C107" s="104">
        <v>46022.0</v>
      </c>
      <c r="D107" s="121" t="s">
        <v>67</v>
      </c>
      <c r="E107" s="121" t="s">
        <v>69</v>
      </c>
      <c r="F107" s="122"/>
      <c r="G107" s="122"/>
      <c r="H107" s="106"/>
      <c r="I107" s="106"/>
      <c r="J107" s="106"/>
      <c r="K107" s="106"/>
      <c r="L107" s="106"/>
      <c r="M107" s="106"/>
      <c r="N107" s="107"/>
      <c r="O107" s="111"/>
      <c r="P107" s="111"/>
      <c r="Q107" s="111"/>
      <c r="R107" s="111"/>
      <c r="S107" s="111"/>
      <c r="T107" s="111"/>
      <c r="U107" s="111"/>
      <c r="V107" s="111"/>
      <c r="W107" s="111"/>
      <c r="X107" s="108">
        <f t="shared" si="15"/>
        <v>0</v>
      </c>
      <c r="Y107" s="109"/>
      <c r="Z107" s="109"/>
      <c r="AA107" s="109"/>
      <c r="AB107" s="109"/>
      <c r="AC107" s="109"/>
      <c r="AD107" s="110"/>
    </row>
    <row r="108">
      <c r="A108" s="102" t="str">
        <f t="shared" si="1"/>
        <v>46022RestoVigente</v>
      </c>
      <c r="B108" s="103" t="s">
        <v>66</v>
      </c>
      <c r="C108" s="104">
        <v>46022.0</v>
      </c>
      <c r="D108" s="121" t="s">
        <v>68</v>
      </c>
      <c r="E108" s="121" t="s">
        <v>69</v>
      </c>
      <c r="F108" s="122"/>
      <c r="G108" s="122"/>
      <c r="H108" s="106"/>
      <c r="I108" s="106"/>
      <c r="J108" s="106"/>
      <c r="K108" s="106"/>
      <c r="L108" s="106"/>
      <c r="M108" s="106"/>
      <c r="N108" s="107"/>
      <c r="O108" s="111"/>
      <c r="P108" s="111"/>
      <c r="Q108" s="111"/>
      <c r="R108" s="111"/>
      <c r="S108" s="111"/>
      <c r="T108" s="111"/>
      <c r="U108" s="111"/>
      <c r="V108" s="111"/>
      <c r="W108" s="111"/>
      <c r="X108" s="108">
        <f t="shared" si="15"/>
        <v>0</v>
      </c>
      <c r="Y108" s="109"/>
      <c r="Z108" s="109"/>
      <c r="AA108" s="109"/>
      <c r="AB108" s="109"/>
      <c r="AC108" s="109"/>
      <c r="AD108" s="110"/>
    </row>
    <row r="109">
      <c r="A109" s="102" t="str">
        <f t="shared" si="1"/>
        <v>46022Sin JudicializarCastigada</v>
      </c>
      <c r="B109" s="103" t="s">
        <v>66</v>
      </c>
      <c r="C109" s="104">
        <v>46022.0</v>
      </c>
      <c r="D109" s="121" t="s">
        <v>67</v>
      </c>
      <c r="E109" s="121" t="s">
        <v>70</v>
      </c>
      <c r="F109" s="122"/>
      <c r="G109" s="122"/>
      <c r="H109" s="106"/>
      <c r="I109" s="106"/>
      <c r="J109" s="106"/>
      <c r="K109" s="106"/>
      <c r="L109" s="106"/>
      <c r="M109" s="106"/>
      <c r="N109" s="107"/>
      <c r="O109" s="111"/>
      <c r="P109" s="111"/>
      <c r="Q109" s="111"/>
      <c r="R109" s="111"/>
      <c r="S109" s="111"/>
      <c r="T109" s="111"/>
      <c r="U109" s="111"/>
      <c r="V109" s="111"/>
      <c r="W109" s="111"/>
      <c r="X109" s="108">
        <f t="shared" si="15"/>
        <v>0</v>
      </c>
      <c r="Y109" s="109"/>
      <c r="Z109" s="109"/>
      <c r="AA109" s="109"/>
      <c r="AB109" s="109"/>
      <c r="AC109" s="109"/>
      <c r="AD109" s="110"/>
    </row>
    <row r="110">
      <c r="A110" s="102" t="str">
        <f t="shared" si="1"/>
        <v>46022Sin JudicializarVigente</v>
      </c>
      <c r="B110" s="103" t="s">
        <v>66</v>
      </c>
      <c r="C110" s="104">
        <v>46022.0</v>
      </c>
      <c r="D110" s="121" t="s">
        <v>68</v>
      </c>
      <c r="E110" s="121" t="s">
        <v>70</v>
      </c>
      <c r="F110" s="122"/>
      <c r="G110" s="122"/>
      <c r="H110" s="106"/>
      <c r="I110" s="106"/>
      <c r="J110" s="106"/>
      <c r="K110" s="106"/>
      <c r="L110" s="106"/>
      <c r="M110" s="106"/>
      <c r="N110" s="107"/>
      <c r="O110" s="111"/>
      <c r="P110" s="111"/>
      <c r="Q110" s="111"/>
      <c r="R110" s="111"/>
      <c r="S110" s="111"/>
      <c r="T110" s="111"/>
      <c r="U110" s="111"/>
      <c r="V110" s="111"/>
      <c r="W110" s="111"/>
      <c r="X110" s="108">
        <f t="shared" si="15"/>
        <v>0</v>
      </c>
      <c r="Y110" s="109"/>
      <c r="Z110" s="109"/>
      <c r="AA110" s="109"/>
      <c r="AB110" s="109"/>
      <c r="AC110" s="109"/>
      <c r="AD110" s="110"/>
    </row>
    <row r="111">
      <c r="A111" s="112" t="str">
        <f t="shared" si="1"/>
        <v>46022Total JuridicaTotal Juridica</v>
      </c>
      <c r="B111" s="113" t="s">
        <v>66</v>
      </c>
      <c r="C111" s="114">
        <v>46022.0</v>
      </c>
      <c r="D111" s="115" t="s">
        <v>71</v>
      </c>
      <c r="E111" s="115" t="s">
        <v>71</v>
      </c>
      <c r="F111" s="115"/>
      <c r="G111" s="115"/>
      <c r="H111" s="116">
        <f t="shared" ref="H111:K111" si="43">SUM(H103:H110)</f>
        <v>0</v>
      </c>
      <c r="I111" s="116">
        <f t="shared" si="43"/>
        <v>0</v>
      </c>
      <c r="J111" s="116">
        <f t="shared" si="43"/>
        <v>0</v>
      </c>
      <c r="K111" s="116">
        <f t="shared" si="43"/>
        <v>0</v>
      </c>
      <c r="L111" s="116"/>
      <c r="M111" s="116">
        <f>SUM(M103:M110)</f>
        <v>0</v>
      </c>
      <c r="N111" s="117"/>
      <c r="O111" s="118">
        <f t="shared" ref="O111:T111" si="44">SUM(O103:O110)</f>
        <v>0</v>
      </c>
      <c r="P111" s="118">
        <f t="shared" si="44"/>
        <v>0</v>
      </c>
      <c r="Q111" s="118">
        <f t="shared" si="44"/>
        <v>0</v>
      </c>
      <c r="R111" s="118">
        <f t="shared" si="44"/>
        <v>0</v>
      </c>
      <c r="S111" s="118">
        <f t="shared" si="44"/>
        <v>0</v>
      </c>
      <c r="T111" s="118">
        <f t="shared" si="44"/>
        <v>0</v>
      </c>
      <c r="U111" s="118"/>
      <c r="V111" s="118">
        <f t="shared" ref="V111:W111" si="45">SUM(V103:V110)</f>
        <v>0</v>
      </c>
      <c r="W111" s="118">
        <f t="shared" si="45"/>
        <v>0</v>
      </c>
      <c r="X111" s="119">
        <f t="shared" si="15"/>
        <v>0</v>
      </c>
      <c r="Y111" s="116">
        <f t="shared" ref="Y111:AB111" si="46">SUM(Y103:Y110)</f>
        <v>0</v>
      </c>
      <c r="Z111" s="116">
        <f t="shared" si="46"/>
        <v>0</v>
      </c>
      <c r="AA111" s="116">
        <f t="shared" si="46"/>
        <v>0</v>
      </c>
      <c r="AB111" s="116">
        <f t="shared" si="46"/>
        <v>0</v>
      </c>
      <c r="AC111" s="116"/>
      <c r="AD111" s="120"/>
    </row>
  </sheetData>
  <mergeCells count="2">
    <mergeCell ref="H2:M2"/>
    <mergeCell ref="S2:W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 outlineLevelCol="1"/>
  <cols>
    <col customWidth="1" hidden="1" min="1" max="1" width="24.25" outlineLevel="1"/>
    <col collapsed="1" customWidth="1" min="2" max="2" width="12.0"/>
    <col customWidth="1" min="3" max="3" width="16.63"/>
    <col customWidth="1" min="4" max="4" width="19.25"/>
    <col customWidth="1" min="5" max="5" width="17.25"/>
    <col customWidth="1" min="6" max="7" width="17.25" outlineLevel="1"/>
    <col customWidth="1" min="8" max="15" width="17.25"/>
    <col customWidth="1" min="16" max="18" width="17.25" outlineLevel="1"/>
    <col customWidth="1" min="19" max="19" width="17.25"/>
    <col customWidth="1" min="20" max="20" width="16.25"/>
    <col customWidth="1" min="21" max="21" width="0.88"/>
    <col min="22" max="25" width="12.63" outlineLevel="1"/>
    <col customWidth="1" min="26" max="30" width="0.88"/>
  </cols>
  <sheetData>
    <row r="1">
      <c r="A1" s="125">
        <v>1.0</v>
      </c>
      <c r="B1" s="125">
        <v>2.0</v>
      </c>
      <c r="C1" s="125">
        <v>3.0</v>
      </c>
      <c r="D1" s="125">
        <v>4.0</v>
      </c>
      <c r="E1" s="126">
        <v>6.0</v>
      </c>
      <c r="F1" s="126">
        <v>7.0</v>
      </c>
      <c r="G1" s="126">
        <v>8.0</v>
      </c>
      <c r="H1" s="127">
        <v>11.0</v>
      </c>
      <c r="I1" s="127">
        <v>12.0</v>
      </c>
      <c r="J1" s="127"/>
      <c r="K1" s="127"/>
      <c r="L1" s="127"/>
      <c r="M1" s="127">
        <v>13.0</v>
      </c>
      <c r="N1" s="127">
        <v>18.0</v>
      </c>
      <c r="O1" s="127">
        <v>19.0</v>
      </c>
      <c r="P1" s="127">
        <v>20.0</v>
      </c>
      <c r="Q1" s="127">
        <v>21.0</v>
      </c>
      <c r="R1" s="127">
        <v>22.0</v>
      </c>
      <c r="S1" s="127">
        <v>23.0</v>
      </c>
      <c r="T1" s="125">
        <v>28.0</v>
      </c>
      <c r="U1" s="125">
        <v>29.0</v>
      </c>
      <c r="V1" s="125">
        <v>30.0</v>
      </c>
      <c r="W1" s="125">
        <v>31.0</v>
      </c>
      <c r="X1" s="125">
        <v>32.0</v>
      </c>
      <c r="Y1" s="125">
        <v>33.0</v>
      </c>
      <c r="Z1" s="125"/>
      <c r="AA1" s="125"/>
      <c r="AB1" s="125"/>
      <c r="AC1" s="128"/>
      <c r="AD1" s="128"/>
    </row>
    <row r="2">
      <c r="A2" s="129"/>
      <c r="B2" s="130"/>
      <c r="C2" s="130"/>
      <c r="D2" s="131"/>
      <c r="E2" s="132" t="s">
        <v>72</v>
      </c>
      <c r="F2" s="130"/>
      <c r="G2" s="131"/>
      <c r="H2" s="133"/>
      <c r="I2" s="133"/>
      <c r="J2" s="134" t="s">
        <v>73</v>
      </c>
      <c r="K2" s="130"/>
      <c r="L2" s="131"/>
      <c r="M2" s="133"/>
      <c r="N2" s="133"/>
      <c r="O2" s="133"/>
      <c r="P2" s="135" t="s">
        <v>1</v>
      </c>
      <c r="Q2" s="130"/>
      <c r="R2" s="130"/>
      <c r="S2" s="131"/>
      <c r="T2" s="136"/>
      <c r="U2" s="137"/>
      <c r="V2" s="138" t="s">
        <v>74</v>
      </c>
      <c r="W2" s="139"/>
      <c r="X2" s="140"/>
      <c r="Y2" s="140"/>
      <c r="Z2" s="137"/>
      <c r="AA2" s="137"/>
      <c r="AB2" s="137"/>
      <c r="AC2" s="141"/>
      <c r="AD2" s="141"/>
    </row>
    <row r="3">
      <c r="A3" s="142" t="s">
        <v>75</v>
      </c>
      <c r="B3" s="142" t="s">
        <v>4</v>
      </c>
      <c r="C3" s="142" t="s">
        <v>76</v>
      </c>
      <c r="D3" s="142" t="s">
        <v>77</v>
      </c>
      <c r="E3" s="143" t="s">
        <v>78</v>
      </c>
      <c r="F3" s="143" t="s">
        <v>79</v>
      </c>
      <c r="G3" s="143" t="s">
        <v>80</v>
      </c>
      <c r="H3" s="144" t="s">
        <v>15</v>
      </c>
      <c r="I3" s="145" t="s">
        <v>81</v>
      </c>
      <c r="J3" s="146" t="s">
        <v>82</v>
      </c>
      <c r="K3" s="146" t="s">
        <v>83</v>
      </c>
      <c r="L3" s="146" t="s">
        <v>84</v>
      </c>
      <c r="M3" s="145" t="s">
        <v>17</v>
      </c>
      <c r="N3" s="145" t="s">
        <v>18</v>
      </c>
      <c r="O3" s="145" t="s">
        <v>19</v>
      </c>
      <c r="P3" s="147" t="s">
        <v>85</v>
      </c>
      <c r="Q3" s="147" t="s">
        <v>83</v>
      </c>
      <c r="R3" s="147" t="s">
        <v>86</v>
      </c>
      <c r="S3" s="147" t="s">
        <v>24</v>
      </c>
      <c r="T3" s="142" t="s">
        <v>87</v>
      </c>
      <c r="U3" s="137"/>
      <c r="V3" s="142" t="s">
        <v>88</v>
      </c>
      <c r="W3" s="142" t="s">
        <v>28</v>
      </c>
      <c r="X3" s="142" t="s">
        <v>29</v>
      </c>
      <c r="Y3" s="142" t="s">
        <v>30</v>
      </c>
      <c r="Z3" s="137"/>
      <c r="AA3" s="137"/>
      <c r="AB3" s="137"/>
      <c r="AC3" s="141"/>
      <c r="AD3" s="141"/>
    </row>
    <row r="4">
      <c r="A4" s="148" t="str">
        <f t="shared" ref="A4:A5" si="1">B4&amp;D4</f>
        <v>45322Adjudicación</v>
      </c>
      <c r="B4" s="149">
        <v>45322.0</v>
      </c>
      <c r="C4" s="150" t="s">
        <v>34</v>
      </c>
      <c r="D4" s="150" t="s">
        <v>89</v>
      </c>
      <c r="E4" s="151">
        <v>1.0</v>
      </c>
      <c r="F4" s="151">
        <v>0.0</v>
      </c>
      <c r="G4" s="151">
        <v>0.0</v>
      </c>
      <c r="H4" s="152"/>
      <c r="I4" s="153">
        <v>1.85479803E8</v>
      </c>
      <c r="J4" s="153">
        <v>0.0</v>
      </c>
      <c r="K4" s="153">
        <v>0.0</v>
      </c>
      <c r="L4" s="153">
        <v>1.85479803E8</v>
      </c>
      <c r="M4" s="153">
        <v>5.39192206E8</v>
      </c>
      <c r="N4" s="153">
        <v>593535.0</v>
      </c>
      <c r="O4" s="153">
        <v>0.0</v>
      </c>
      <c r="P4" s="153">
        <v>0.0</v>
      </c>
      <c r="Q4" s="153">
        <v>0.0</v>
      </c>
      <c r="R4" s="153">
        <v>0.0</v>
      </c>
      <c r="S4" s="153">
        <v>0.0</v>
      </c>
      <c r="T4" s="153"/>
      <c r="U4" s="137"/>
      <c r="V4" s="154"/>
      <c r="W4" s="154"/>
      <c r="X4" s="154"/>
      <c r="Y4" s="154"/>
      <c r="Z4" s="137"/>
      <c r="AA4" s="137"/>
      <c r="AB4" s="137"/>
      <c r="AC4" s="141"/>
      <c r="AD4" s="141"/>
    </row>
    <row r="5">
      <c r="A5" s="148" t="str">
        <f t="shared" si="1"/>
        <v>45322Avaluo</v>
      </c>
      <c r="B5" s="149">
        <v>45322.0</v>
      </c>
      <c r="C5" s="150" t="s">
        <v>34</v>
      </c>
      <c r="D5" s="150" t="s">
        <v>90</v>
      </c>
      <c r="E5" s="151">
        <v>4.0</v>
      </c>
      <c r="F5" s="151">
        <v>0.0</v>
      </c>
      <c r="G5" s="151">
        <v>1.0</v>
      </c>
      <c r="H5" s="152">
        <v>2.0286924E8</v>
      </c>
      <c r="I5" s="152">
        <v>6.268449E8</v>
      </c>
      <c r="J5" s="152">
        <v>2.0286924E8</v>
      </c>
      <c r="K5" s="153">
        <v>0.0</v>
      </c>
      <c r="L5" s="153">
        <v>4.2397566E8</v>
      </c>
      <c r="M5" s="153">
        <v>7.31234283E8</v>
      </c>
      <c r="N5" s="153">
        <v>2005904.0</v>
      </c>
      <c r="O5" s="153">
        <v>0.0</v>
      </c>
      <c r="P5" s="153">
        <v>0.0</v>
      </c>
      <c r="Q5" s="153">
        <v>0.0</v>
      </c>
      <c r="R5" s="153">
        <v>0.0</v>
      </c>
      <c r="S5" s="153">
        <v>0.0</v>
      </c>
      <c r="T5" s="153"/>
      <c r="U5" s="137"/>
      <c r="V5" s="154"/>
      <c r="W5" s="154"/>
      <c r="X5" s="154"/>
      <c r="Y5" s="154"/>
      <c r="Z5" s="137"/>
      <c r="AA5" s="137"/>
      <c r="AB5" s="137"/>
      <c r="AC5" s="141"/>
      <c r="AD5" s="141"/>
    </row>
    <row r="6">
      <c r="A6" s="148"/>
      <c r="B6" s="149">
        <v>45322.0</v>
      </c>
      <c r="C6" s="150" t="s">
        <v>34</v>
      </c>
      <c r="D6" s="150" t="s">
        <v>91</v>
      </c>
      <c r="E6" s="151">
        <v>11.0</v>
      </c>
      <c r="F6" s="151">
        <v>0.0</v>
      </c>
      <c r="G6" s="151">
        <v>4.0</v>
      </c>
      <c r="H6" s="152">
        <v>3.20663074E8</v>
      </c>
      <c r="I6" s="152">
        <v>1.474526851E9</v>
      </c>
      <c r="J6" s="152">
        <v>3.20663074E8</v>
      </c>
      <c r="K6" s="153">
        <v>0.0</v>
      </c>
      <c r="L6" s="153">
        <v>1.153863777E9</v>
      </c>
      <c r="M6" s="153">
        <v>7.54664859E8</v>
      </c>
      <c r="N6" s="153">
        <v>4718486.0</v>
      </c>
      <c r="O6" s="153">
        <v>0.0</v>
      </c>
      <c r="P6" s="153">
        <v>0.0</v>
      </c>
      <c r="Q6" s="153">
        <v>0.0</v>
      </c>
      <c r="R6" s="153">
        <v>0.0</v>
      </c>
      <c r="S6" s="153">
        <v>0.0</v>
      </c>
      <c r="T6" s="153"/>
      <c r="U6" s="137"/>
      <c r="V6" s="154"/>
      <c r="W6" s="154"/>
      <c r="X6" s="154"/>
      <c r="Y6" s="154"/>
      <c r="Z6" s="137"/>
      <c r="AA6" s="137"/>
      <c r="AB6" s="137"/>
      <c r="AC6" s="141"/>
      <c r="AD6" s="141"/>
    </row>
    <row r="7">
      <c r="A7" s="148" t="str">
        <f>B7&amp;D7</f>
        <v>45322Demanda</v>
      </c>
      <c r="B7" s="149">
        <v>45322.0</v>
      </c>
      <c r="C7" s="150" t="s">
        <v>34</v>
      </c>
      <c r="D7" s="150" t="s">
        <v>92</v>
      </c>
      <c r="E7" s="151">
        <v>7656.0</v>
      </c>
      <c r="F7" s="151">
        <v>361.0</v>
      </c>
      <c r="G7" s="151">
        <v>1027.0</v>
      </c>
      <c r="H7" s="152">
        <v>6.49244941E10</v>
      </c>
      <c r="I7" s="152">
        <v>4.30574882283E11</v>
      </c>
      <c r="J7" s="152">
        <v>6.49244941E10</v>
      </c>
      <c r="K7" s="152">
        <v>1.297317356E9</v>
      </c>
      <c r="L7" s="153">
        <v>3.64353070827E11</v>
      </c>
      <c r="M7" s="153">
        <v>2.06087251574E11</v>
      </c>
      <c r="N7" s="153">
        <v>1.377839623E9</v>
      </c>
      <c r="O7" s="153">
        <v>9.09530638E8</v>
      </c>
      <c r="P7" s="153">
        <v>5.57836099E8</v>
      </c>
      <c r="Q7" s="153">
        <v>6.2849642E7</v>
      </c>
      <c r="R7" s="153">
        <v>2.37312813E8</v>
      </c>
      <c r="S7" s="153">
        <v>8.57998554E8</v>
      </c>
      <c r="T7" s="153"/>
      <c r="U7" s="137"/>
      <c r="V7" s="154"/>
      <c r="W7" s="154"/>
      <c r="X7" s="154"/>
      <c r="Y7" s="154"/>
      <c r="Z7" s="137"/>
      <c r="AA7" s="137"/>
      <c r="AB7" s="137"/>
      <c r="AC7" s="141"/>
      <c r="AD7" s="141"/>
    </row>
    <row r="8">
      <c r="A8" s="148"/>
      <c r="B8" s="149">
        <v>45322.0</v>
      </c>
      <c r="C8" s="150" t="s">
        <v>34</v>
      </c>
      <c r="D8" s="150" t="s">
        <v>93</v>
      </c>
      <c r="E8" s="151">
        <v>46.0</v>
      </c>
      <c r="F8" s="151">
        <v>22.0</v>
      </c>
      <c r="G8" s="151">
        <v>17.0</v>
      </c>
      <c r="H8" s="152">
        <v>9.60189356E8</v>
      </c>
      <c r="I8" s="152">
        <v>3.00598415E9</v>
      </c>
      <c r="J8" s="152">
        <v>9.60189356E8</v>
      </c>
      <c r="K8" s="152">
        <v>5.06292369E8</v>
      </c>
      <c r="L8" s="153">
        <v>1.539502425E9</v>
      </c>
      <c r="M8" s="153">
        <v>8.59285207E8</v>
      </c>
      <c r="N8" s="153">
        <v>9619149.0</v>
      </c>
      <c r="O8" s="153">
        <v>1.01229714E8</v>
      </c>
      <c r="P8" s="153">
        <v>6.6968698E7</v>
      </c>
      <c r="Q8" s="153">
        <v>2.0522402E7</v>
      </c>
      <c r="R8" s="153">
        <v>1.0079249E7</v>
      </c>
      <c r="S8" s="153">
        <v>9.7570349E7</v>
      </c>
      <c r="T8" s="153"/>
      <c r="U8" s="137"/>
      <c r="V8" s="154"/>
      <c r="W8" s="154"/>
      <c r="X8" s="154"/>
      <c r="Y8" s="154"/>
      <c r="Z8" s="137"/>
      <c r="AA8" s="137"/>
      <c r="AB8" s="137"/>
      <c r="AC8" s="141"/>
      <c r="AD8" s="141"/>
    </row>
    <row r="9">
      <c r="A9" s="148"/>
      <c r="B9" s="149">
        <v>45322.0</v>
      </c>
      <c r="C9" s="150" t="s">
        <v>34</v>
      </c>
      <c r="D9" s="150" t="s">
        <v>94</v>
      </c>
      <c r="E9" s="151">
        <v>1.0</v>
      </c>
      <c r="F9" s="151">
        <v>0.0</v>
      </c>
      <c r="G9" s="151">
        <v>1.0</v>
      </c>
      <c r="H9" s="152">
        <v>4.4240358E7</v>
      </c>
      <c r="I9" s="152">
        <v>4.4240358E7</v>
      </c>
      <c r="J9" s="152">
        <v>4.4240358E7</v>
      </c>
      <c r="K9" s="152">
        <v>0.0</v>
      </c>
      <c r="L9" s="153">
        <v>0.0</v>
      </c>
      <c r="M9" s="153">
        <v>7.8203242E7</v>
      </c>
      <c r="N9" s="153">
        <v>141569.0</v>
      </c>
      <c r="O9" s="153">
        <v>0.0</v>
      </c>
      <c r="P9" s="153">
        <v>0.0</v>
      </c>
      <c r="Q9" s="153">
        <v>0.0</v>
      </c>
      <c r="R9" s="153">
        <v>0.0</v>
      </c>
      <c r="S9" s="153">
        <v>0.0</v>
      </c>
      <c r="T9" s="153"/>
      <c r="U9" s="137"/>
      <c r="V9" s="154"/>
      <c r="W9" s="154"/>
      <c r="X9" s="154"/>
      <c r="Y9" s="154"/>
      <c r="Z9" s="137"/>
      <c r="AA9" s="137"/>
      <c r="AB9" s="137"/>
      <c r="AC9" s="141"/>
      <c r="AD9" s="141"/>
    </row>
    <row r="10">
      <c r="A10" s="148" t="str">
        <f>B10&amp;D10</f>
        <v>45322Embargo</v>
      </c>
      <c r="B10" s="149">
        <v>45322.0</v>
      </c>
      <c r="C10" s="150" t="s">
        <v>34</v>
      </c>
      <c r="D10" s="150" t="s">
        <v>95</v>
      </c>
      <c r="E10" s="151">
        <v>4653.0</v>
      </c>
      <c r="F10" s="151">
        <v>249.0</v>
      </c>
      <c r="G10" s="151">
        <v>748.0</v>
      </c>
      <c r="H10" s="152">
        <v>6.7623043803E10</v>
      </c>
      <c r="I10" s="152">
        <v>3.91011201175E11</v>
      </c>
      <c r="J10" s="152">
        <v>6.7623043803E10</v>
      </c>
      <c r="K10" s="152">
        <v>1.924807699E9</v>
      </c>
      <c r="L10" s="153">
        <v>3.21463349673E11</v>
      </c>
      <c r="M10" s="153">
        <v>1.88442119881E11</v>
      </c>
      <c r="N10" s="153">
        <v>1.251235844E9</v>
      </c>
      <c r="O10" s="153">
        <v>1.185020706E9</v>
      </c>
      <c r="P10" s="153">
        <v>8.84279828E8</v>
      </c>
      <c r="Q10" s="153">
        <v>6.9189212E7</v>
      </c>
      <c r="R10" s="153">
        <v>1.5070969E8</v>
      </c>
      <c r="S10" s="153">
        <v>1.10417873E9</v>
      </c>
      <c r="T10" s="153"/>
      <c r="U10" s="137"/>
      <c r="V10" s="154"/>
      <c r="W10" s="154"/>
      <c r="X10" s="154"/>
      <c r="Y10" s="154"/>
      <c r="Z10" s="137"/>
      <c r="AA10" s="137"/>
      <c r="AB10" s="137"/>
      <c r="AC10" s="141"/>
      <c r="AD10" s="141"/>
    </row>
    <row r="11">
      <c r="A11" s="148"/>
      <c r="B11" s="149">
        <v>45322.0</v>
      </c>
      <c r="C11" s="150" t="s">
        <v>34</v>
      </c>
      <c r="D11" s="150" t="s">
        <v>96</v>
      </c>
      <c r="E11" s="151">
        <v>24.0</v>
      </c>
      <c r="F11" s="151">
        <v>2.0</v>
      </c>
      <c r="G11" s="151">
        <v>11.0</v>
      </c>
      <c r="H11" s="152">
        <v>9.44661099E8</v>
      </c>
      <c r="I11" s="152">
        <v>2.11977989E9</v>
      </c>
      <c r="J11" s="152">
        <v>9.44661099E8</v>
      </c>
      <c r="K11" s="152">
        <v>3.29702E7</v>
      </c>
      <c r="L11" s="153">
        <v>1.142148591E9</v>
      </c>
      <c r="M11" s="153">
        <v>1.246358905E9</v>
      </c>
      <c r="N11" s="153">
        <v>6783296.0</v>
      </c>
      <c r="O11" s="153">
        <v>1743217.0</v>
      </c>
      <c r="P11" s="153">
        <v>0.0</v>
      </c>
      <c r="Q11" s="153">
        <v>1603000.0</v>
      </c>
      <c r="R11" s="153">
        <v>140217.0</v>
      </c>
      <c r="S11" s="153">
        <v>1743217.0</v>
      </c>
      <c r="T11" s="153"/>
      <c r="U11" s="137"/>
      <c r="V11" s="154"/>
      <c r="W11" s="154"/>
      <c r="X11" s="154"/>
      <c r="Y11" s="154"/>
      <c r="Z11" s="137"/>
      <c r="AA11" s="137"/>
      <c r="AB11" s="137"/>
      <c r="AC11" s="141"/>
      <c r="AD11" s="141"/>
    </row>
    <row r="12">
      <c r="A12" s="148" t="str">
        <f t="shared" ref="A12:A14" si="2">B12&amp;D12</f>
        <v>45322Liquidación</v>
      </c>
      <c r="B12" s="149">
        <v>45322.0</v>
      </c>
      <c r="C12" s="150" t="s">
        <v>34</v>
      </c>
      <c r="D12" s="150" t="s">
        <v>97</v>
      </c>
      <c r="E12" s="151">
        <v>304.0</v>
      </c>
      <c r="F12" s="151">
        <v>19.0</v>
      </c>
      <c r="G12" s="151">
        <v>45.0</v>
      </c>
      <c r="H12" s="152">
        <v>5.359576788E9</v>
      </c>
      <c r="I12" s="152">
        <v>5.5585882239E10</v>
      </c>
      <c r="J12" s="152">
        <v>5.359576788E9</v>
      </c>
      <c r="K12" s="152">
        <v>0.0</v>
      </c>
      <c r="L12" s="153">
        <v>5.0226305451E10</v>
      </c>
      <c r="M12" s="153">
        <v>4.7485001076E10</v>
      </c>
      <c r="N12" s="153">
        <v>1.77874823E8</v>
      </c>
      <c r="O12" s="153">
        <v>2.2658407E7</v>
      </c>
      <c r="P12" s="153">
        <v>2908489.0</v>
      </c>
      <c r="Q12" s="153">
        <v>0.0</v>
      </c>
      <c r="R12" s="153">
        <v>1.9749918E7</v>
      </c>
      <c r="S12" s="153">
        <v>2.2658407E7</v>
      </c>
      <c r="T12" s="153"/>
      <c r="U12" s="137"/>
      <c r="V12" s="154"/>
      <c r="W12" s="154"/>
      <c r="X12" s="154"/>
      <c r="Y12" s="154"/>
      <c r="Z12" s="137"/>
      <c r="AA12" s="137"/>
      <c r="AB12" s="137"/>
      <c r="AC12" s="141"/>
      <c r="AD12" s="141"/>
    </row>
    <row r="13">
      <c r="A13" s="148" t="str">
        <f t="shared" si="2"/>
        <v>45322Mandamiento</v>
      </c>
      <c r="B13" s="149">
        <v>45322.0</v>
      </c>
      <c r="C13" s="150" t="s">
        <v>34</v>
      </c>
      <c r="D13" s="150" t="s">
        <v>98</v>
      </c>
      <c r="E13" s="151">
        <v>1037.0</v>
      </c>
      <c r="F13" s="151">
        <v>50.0</v>
      </c>
      <c r="G13" s="151">
        <v>147.0</v>
      </c>
      <c r="H13" s="152">
        <v>1.0624711447E10</v>
      </c>
      <c r="I13" s="152">
        <v>7.2195282724E10</v>
      </c>
      <c r="J13" s="152">
        <v>1.0624711447E10</v>
      </c>
      <c r="K13" s="152">
        <v>1.61892706E8</v>
      </c>
      <c r="L13" s="153">
        <v>6.1408678571E10</v>
      </c>
      <c r="M13" s="153">
        <v>3.4993034743E10</v>
      </c>
      <c r="N13" s="153">
        <v>2.31024905E8</v>
      </c>
      <c r="O13" s="153">
        <v>2.80129905E8</v>
      </c>
      <c r="P13" s="153">
        <v>2.49115913E8</v>
      </c>
      <c r="Q13" s="153">
        <v>4444616.0</v>
      </c>
      <c r="R13" s="153">
        <v>2.5685348E7</v>
      </c>
      <c r="S13" s="153">
        <v>2.79245877E8</v>
      </c>
      <c r="T13" s="153"/>
      <c r="U13" s="137"/>
      <c r="V13" s="154"/>
      <c r="W13" s="154"/>
      <c r="X13" s="154"/>
      <c r="Y13" s="154"/>
      <c r="Z13" s="137"/>
      <c r="AA13" s="137"/>
      <c r="AB13" s="137"/>
      <c r="AC13" s="141"/>
      <c r="AD13" s="141"/>
    </row>
    <row r="14">
      <c r="A14" s="148" t="str">
        <f t="shared" si="2"/>
        <v>45322Notificación</v>
      </c>
      <c r="B14" s="149">
        <v>45322.0</v>
      </c>
      <c r="C14" s="150" t="s">
        <v>34</v>
      </c>
      <c r="D14" s="150" t="s">
        <v>99</v>
      </c>
      <c r="E14" s="151">
        <v>704.0</v>
      </c>
      <c r="F14" s="151">
        <v>34.0</v>
      </c>
      <c r="G14" s="151">
        <v>135.0</v>
      </c>
      <c r="H14" s="152">
        <v>1.3518114263E10</v>
      </c>
      <c r="I14" s="152">
        <v>9.0589578087E10</v>
      </c>
      <c r="J14" s="152">
        <v>1.3518114263E10</v>
      </c>
      <c r="K14" s="152">
        <v>4.23178596E8</v>
      </c>
      <c r="L14" s="153">
        <v>7.6648285228E10</v>
      </c>
      <c r="M14" s="153">
        <v>4.7994242114E10</v>
      </c>
      <c r="N14" s="153">
        <v>2.8988665E8</v>
      </c>
      <c r="O14" s="153">
        <v>4.37624013E8</v>
      </c>
      <c r="P14" s="153">
        <v>3.83243171E8</v>
      </c>
      <c r="Q14" s="153">
        <v>1.8706589E7</v>
      </c>
      <c r="R14" s="153">
        <v>2.1709158E7</v>
      </c>
      <c r="S14" s="153">
        <v>4.23658918E8</v>
      </c>
      <c r="T14" s="153"/>
      <c r="U14" s="137"/>
      <c r="V14" s="154"/>
      <c r="W14" s="154"/>
      <c r="X14" s="154"/>
      <c r="Y14" s="154"/>
      <c r="Z14" s="137"/>
      <c r="AA14" s="137"/>
      <c r="AB14" s="137"/>
      <c r="AC14" s="141"/>
      <c r="AD14" s="141"/>
    </row>
    <row r="15">
      <c r="A15" s="148"/>
      <c r="B15" s="149">
        <v>45322.0</v>
      </c>
      <c r="C15" s="150" t="s">
        <v>34</v>
      </c>
      <c r="D15" s="150" t="s">
        <v>100</v>
      </c>
      <c r="E15" s="151">
        <v>68.0</v>
      </c>
      <c r="F15" s="151">
        <v>1.0</v>
      </c>
      <c r="G15" s="151">
        <v>11.0</v>
      </c>
      <c r="H15" s="152">
        <v>1.05462194E9</v>
      </c>
      <c r="I15" s="152">
        <v>9.016457529E9</v>
      </c>
      <c r="J15" s="152">
        <v>1.05462194E9</v>
      </c>
      <c r="K15" s="152">
        <v>0.0</v>
      </c>
      <c r="L15" s="153">
        <v>7.961835589E9</v>
      </c>
      <c r="M15" s="153">
        <v>5.339424576E9</v>
      </c>
      <c r="N15" s="153">
        <v>2.8852664E7</v>
      </c>
      <c r="O15" s="153">
        <v>2893176.0</v>
      </c>
      <c r="P15" s="153">
        <v>2893175.0</v>
      </c>
      <c r="Q15" s="153">
        <v>0.0</v>
      </c>
      <c r="R15" s="153">
        <v>0.0</v>
      </c>
      <c r="S15" s="153">
        <v>2893175.0</v>
      </c>
      <c r="T15" s="153"/>
      <c r="U15" s="137"/>
      <c r="V15" s="154"/>
      <c r="W15" s="154"/>
      <c r="X15" s="154"/>
      <c r="Y15" s="154"/>
      <c r="Z15" s="137"/>
      <c r="AA15" s="137"/>
      <c r="AB15" s="137"/>
      <c r="AC15" s="141"/>
      <c r="AD15" s="141"/>
    </row>
    <row r="16">
      <c r="A16" s="148"/>
      <c r="B16" s="149">
        <v>45322.0</v>
      </c>
      <c r="C16" s="150" t="s">
        <v>34</v>
      </c>
      <c r="D16" s="150" t="s">
        <v>101</v>
      </c>
      <c r="E16" s="151">
        <v>2890.0</v>
      </c>
      <c r="F16" s="151">
        <v>119.0</v>
      </c>
      <c r="G16" s="151">
        <v>314.0</v>
      </c>
      <c r="H16" s="152">
        <v>2.0285952336E10</v>
      </c>
      <c r="I16" s="152">
        <v>1.56965161613E11</v>
      </c>
      <c r="J16" s="152">
        <v>2.0285952336E10</v>
      </c>
      <c r="K16" s="152">
        <v>8.86551936E8</v>
      </c>
      <c r="L16" s="153">
        <v>1.35792657341E11</v>
      </c>
      <c r="M16" s="153">
        <v>7.0683731644E10</v>
      </c>
      <c r="N16" s="153">
        <v>5.02288517E8</v>
      </c>
      <c r="O16" s="153">
        <v>3.2423726E8</v>
      </c>
      <c r="P16" s="153">
        <v>1.64138426E8</v>
      </c>
      <c r="Q16" s="153">
        <v>2.7325745E7</v>
      </c>
      <c r="R16" s="153">
        <v>1.25887167E8</v>
      </c>
      <c r="S16" s="153">
        <v>3.17351338E8</v>
      </c>
      <c r="T16" s="153"/>
      <c r="U16" s="137"/>
      <c r="V16" s="154"/>
      <c r="W16" s="154"/>
      <c r="X16" s="154"/>
      <c r="Y16" s="154"/>
      <c r="Z16" s="137"/>
      <c r="AA16" s="137"/>
      <c r="AB16" s="137"/>
      <c r="AC16" s="141"/>
      <c r="AD16" s="141"/>
    </row>
    <row r="17">
      <c r="A17" s="148" t="str">
        <f>B17&amp;D17</f>
        <v>45322Sentencia</v>
      </c>
      <c r="B17" s="149">
        <v>45322.0</v>
      </c>
      <c r="C17" s="150" t="s">
        <v>34</v>
      </c>
      <c r="D17" s="150" t="s">
        <v>102</v>
      </c>
      <c r="E17" s="151">
        <v>443.0</v>
      </c>
      <c r="F17" s="151">
        <v>23.0</v>
      </c>
      <c r="G17" s="151">
        <v>96.0</v>
      </c>
      <c r="H17" s="152">
        <v>8.220319188E9</v>
      </c>
      <c r="I17" s="152">
        <v>5.5700446684E10</v>
      </c>
      <c r="J17" s="152">
        <v>8.220319188E9</v>
      </c>
      <c r="K17" s="152">
        <v>4.881597E7</v>
      </c>
      <c r="L17" s="153">
        <v>4.7431311526E10</v>
      </c>
      <c r="M17" s="153">
        <v>3.4237550121E10</v>
      </c>
      <c r="N17" s="153">
        <v>1.78241429E8</v>
      </c>
      <c r="O17" s="153">
        <v>1.25750039E8</v>
      </c>
      <c r="P17" s="153">
        <v>7.6456427E7</v>
      </c>
      <c r="Q17" s="153">
        <v>0.0</v>
      </c>
      <c r="R17" s="153">
        <v>2.0342553E7</v>
      </c>
      <c r="S17" s="153">
        <v>9.679898E7</v>
      </c>
      <c r="T17" s="153"/>
      <c r="U17" s="137"/>
      <c r="V17" s="154"/>
      <c r="W17" s="154"/>
      <c r="X17" s="154"/>
      <c r="Y17" s="154"/>
      <c r="Z17" s="137"/>
      <c r="AA17" s="137"/>
      <c r="AB17" s="137"/>
      <c r="AC17" s="141"/>
      <c r="AD17" s="141"/>
    </row>
    <row r="18">
      <c r="A18" s="148"/>
      <c r="B18" s="149">
        <v>45322.0</v>
      </c>
      <c r="C18" s="150" t="s">
        <v>34</v>
      </c>
      <c r="D18" s="150" t="s">
        <v>103</v>
      </c>
      <c r="E18" s="151">
        <v>6.0</v>
      </c>
      <c r="F18" s="151">
        <v>3.0</v>
      </c>
      <c r="G18" s="151">
        <v>4.0</v>
      </c>
      <c r="H18" s="152">
        <v>3.57056569E8</v>
      </c>
      <c r="I18" s="152">
        <v>4.57033171E8</v>
      </c>
      <c r="J18" s="152">
        <v>3.57056569E8</v>
      </c>
      <c r="K18" s="153">
        <v>0.0</v>
      </c>
      <c r="L18" s="153">
        <v>9.9976602E7</v>
      </c>
      <c r="M18" s="153">
        <v>1.13872748E8</v>
      </c>
      <c r="N18" s="153">
        <v>1462506.0</v>
      </c>
      <c r="O18" s="153">
        <v>1.05342828E8</v>
      </c>
      <c r="P18" s="153">
        <v>1.027184E8</v>
      </c>
      <c r="Q18" s="153">
        <v>0.0</v>
      </c>
      <c r="R18" s="153">
        <v>2624428.0</v>
      </c>
      <c r="S18" s="153">
        <v>1.05342828E8</v>
      </c>
      <c r="T18" s="153"/>
      <c r="U18" s="137"/>
      <c r="V18" s="154"/>
      <c r="W18" s="154"/>
      <c r="X18" s="154"/>
      <c r="Y18" s="154"/>
      <c r="Z18" s="137"/>
      <c r="AA18" s="137"/>
      <c r="AB18" s="137"/>
      <c r="AC18" s="141"/>
      <c r="AD18" s="141"/>
    </row>
    <row r="19">
      <c r="A19" s="148"/>
      <c r="B19" s="149">
        <v>45322.0</v>
      </c>
      <c r="C19" s="150" t="s">
        <v>34</v>
      </c>
      <c r="D19" s="150" t="s">
        <v>104</v>
      </c>
      <c r="E19" s="151">
        <v>9.0</v>
      </c>
      <c r="F19" s="151">
        <v>5.0</v>
      </c>
      <c r="G19" s="151">
        <v>8.0</v>
      </c>
      <c r="H19" s="152">
        <v>2.44602451E8</v>
      </c>
      <c r="I19" s="152">
        <v>5.73802946E8</v>
      </c>
      <c r="J19" s="152">
        <v>2.44602451E8</v>
      </c>
      <c r="K19" s="153">
        <v>3.29200495E8</v>
      </c>
      <c r="L19" s="153">
        <v>0.0</v>
      </c>
      <c r="M19" s="153">
        <v>6.1542615E7</v>
      </c>
      <c r="N19" s="153">
        <v>1836169.0</v>
      </c>
      <c r="O19" s="153">
        <v>1.37236108E8</v>
      </c>
      <c r="P19" s="153">
        <v>1.31823346E8</v>
      </c>
      <c r="Q19" s="153">
        <v>4921024.0</v>
      </c>
      <c r="R19" s="153">
        <v>0.0</v>
      </c>
      <c r="S19" s="153">
        <v>1.3674437E8</v>
      </c>
      <c r="T19" s="153"/>
      <c r="U19" s="137"/>
      <c r="V19" s="154"/>
      <c r="W19" s="154"/>
      <c r="X19" s="154"/>
      <c r="Y19" s="154"/>
      <c r="Z19" s="137"/>
      <c r="AA19" s="137"/>
      <c r="AB19" s="137"/>
      <c r="AC19" s="141"/>
      <c r="AD19" s="141"/>
    </row>
    <row r="20">
      <c r="A20" s="148" t="str">
        <f>B20&amp;D20</f>
        <v>45322Adjudicación Banco</v>
      </c>
      <c r="B20" s="149">
        <v>45322.0</v>
      </c>
      <c r="C20" s="155" t="s">
        <v>38</v>
      </c>
      <c r="D20" s="155" t="s">
        <v>105</v>
      </c>
      <c r="E20" s="151">
        <v>66.0</v>
      </c>
      <c r="F20" s="151">
        <v>2.0</v>
      </c>
      <c r="G20" s="151">
        <v>8.0</v>
      </c>
      <c r="H20" s="153">
        <v>9.18667562E8</v>
      </c>
      <c r="I20" s="153">
        <v>5.227547492E9</v>
      </c>
      <c r="J20" s="153">
        <v>9.18667562E8</v>
      </c>
      <c r="K20" s="153">
        <v>0.0</v>
      </c>
      <c r="L20" s="153">
        <v>4.30887993E9</v>
      </c>
      <c r="M20" s="153">
        <v>9.469828442E9</v>
      </c>
      <c r="N20" s="153">
        <v>7.3185665E7</v>
      </c>
      <c r="O20" s="153">
        <v>2.61576E8</v>
      </c>
      <c r="P20" s="153">
        <v>2.61046E8</v>
      </c>
      <c r="Q20" s="153">
        <v>0.0</v>
      </c>
      <c r="R20" s="153">
        <v>530000.0</v>
      </c>
      <c r="S20" s="153">
        <v>2.61576E8</v>
      </c>
      <c r="T20" s="153"/>
      <c r="U20" s="137"/>
      <c r="V20" s="154"/>
      <c r="W20" s="154"/>
      <c r="X20" s="154"/>
      <c r="Y20" s="154"/>
      <c r="Z20" s="137"/>
      <c r="AA20" s="137"/>
      <c r="AB20" s="137"/>
      <c r="AC20" s="141"/>
      <c r="AD20" s="141"/>
    </row>
    <row r="21">
      <c r="A21" s="148"/>
      <c r="B21" s="149">
        <v>45322.0</v>
      </c>
      <c r="C21" s="155" t="s">
        <v>38</v>
      </c>
      <c r="D21" s="155" t="s">
        <v>106</v>
      </c>
      <c r="E21" s="151">
        <v>54.0</v>
      </c>
      <c r="F21" s="151">
        <v>2.0</v>
      </c>
      <c r="G21" s="151">
        <v>4.0</v>
      </c>
      <c r="H21" s="153">
        <v>3.12906871E8</v>
      </c>
      <c r="I21" s="153">
        <v>3.387336605E9</v>
      </c>
      <c r="J21" s="153">
        <v>3.12906871E8</v>
      </c>
      <c r="K21" s="153">
        <v>8795026.0</v>
      </c>
      <c r="L21" s="153">
        <v>3.065634708E9</v>
      </c>
      <c r="M21" s="153">
        <v>5.28837798E9</v>
      </c>
      <c r="N21" s="153">
        <v>4.7422712E7</v>
      </c>
      <c r="O21" s="153">
        <v>2.5068586E7</v>
      </c>
      <c r="P21" s="153"/>
      <c r="Q21" s="153">
        <v>2.4568586E7</v>
      </c>
      <c r="R21" s="153">
        <v>500000.0</v>
      </c>
      <c r="S21" s="153">
        <v>2.5068586E7</v>
      </c>
      <c r="T21" s="153"/>
      <c r="U21" s="137"/>
      <c r="V21" s="154"/>
      <c r="W21" s="154"/>
      <c r="X21" s="154"/>
      <c r="Y21" s="154"/>
      <c r="Z21" s="137"/>
      <c r="AA21" s="137"/>
      <c r="AB21" s="137"/>
      <c r="AC21" s="141"/>
      <c r="AD21" s="141"/>
    </row>
    <row r="22">
      <c r="A22" s="148"/>
      <c r="B22" s="149">
        <v>45322.0</v>
      </c>
      <c r="C22" s="155" t="s">
        <v>38</v>
      </c>
      <c r="D22" s="150" t="s">
        <v>107</v>
      </c>
      <c r="E22" s="151">
        <v>7.0</v>
      </c>
      <c r="F22" s="151">
        <v>8.0</v>
      </c>
      <c r="G22" s="151">
        <v>3.0</v>
      </c>
      <c r="H22" s="153">
        <v>8.30898781E8</v>
      </c>
      <c r="I22" s="153">
        <v>1.249594349E9</v>
      </c>
      <c r="J22" s="153">
        <v>8.30898781E8</v>
      </c>
      <c r="K22" s="153">
        <v>0.0</v>
      </c>
      <c r="L22" s="153">
        <v>4.18695568E8</v>
      </c>
      <c r="M22" s="153">
        <v>3.26720552E8</v>
      </c>
      <c r="N22" s="153">
        <v>1.7494321E7</v>
      </c>
      <c r="O22" s="153">
        <v>3.7635788E7</v>
      </c>
      <c r="P22" s="153">
        <v>2.492E7</v>
      </c>
      <c r="Q22" s="153">
        <v>0.0</v>
      </c>
      <c r="R22" s="153">
        <v>1.2708489E7</v>
      </c>
      <c r="S22" s="153">
        <v>3.7628489E7</v>
      </c>
      <c r="T22" s="153"/>
      <c r="U22" s="137"/>
      <c r="V22" s="154"/>
      <c r="W22" s="154"/>
      <c r="X22" s="154"/>
      <c r="Y22" s="154"/>
      <c r="Z22" s="137"/>
      <c r="AA22" s="137"/>
      <c r="AB22" s="137"/>
      <c r="AC22" s="141"/>
      <c r="AD22" s="141"/>
    </row>
    <row r="23">
      <c r="A23" s="148" t="str">
        <f t="shared" ref="A23:A24" si="3">B23&amp;D23</f>
        <v>45322Avaluo</v>
      </c>
      <c r="B23" s="149">
        <v>45322.0</v>
      </c>
      <c r="C23" s="155" t="s">
        <v>38</v>
      </c>
      <c r="D23" s="155" t="s">
        <v>90</v>
      </c>
      <c r="E23" s="151">
        <v>172.0</v>
      </c>
      <c r="F23" s="151">
        <v>14.0</v>
      </c>
      <c r="G23" s="151">
        <v>29.0</v>
      </c>
      <c r="H23" s="153">
        <v>1.069410732E9</v>
      </c>
      <c r="I23" s="153">
        <v>6.001694601E9</v>
      </c>
      <c r="J23" s="153">
        <v>1.069410732E9</v>
      </c>
      <c r="K23" s="153">
        <v>1.75854405E8</v>
      </c>
      <c r="L23" s="153">
        <v>4.756429464E9</v>
      </c>
      <c r="M23" s="153">
        <v>7.808846071E9</v>
      </c>
      <c r="N23" s="153">
        <v>8.4023724E7</v>
      </c>
      <c r="O23" s="153">
        <v>8.7048016E7</v>
      </c>
      <c r="P23" s="153">
        <v>4.9822424E7</v>
      </c>
      <c r="Q23" s="153">
        <v>4220000.0</v>
      </c>
      <c r="R23" s="153">
        <v>3670000.0</v>
      </c>
      <c r="S23" s="153">
        <v>5.7712424E7</v>
      </c>
      <c r="T23" s="153"/>
      <c r="U23" s="137"/>
      <c r="V23" s="154"/>
      <c r="W23" s="154"/>
      <c r="X23" s="154"/>
      <c r="Y23" s="154"/>
      <c r="Z23" s="137"/>
      <c r="AA23" s="137"/>
      <c r="AB23" s="137"/>
      <c r="AC23" s="141"/>
      <c r="AD23" s="141"/>
    </row>
    <row r="24">
      <c r="A24" s="148" t="str">
        <f t="shared" si="3"/>
        <v>45322Demanda</v>
      </c>
      <c r="B24" s="149">
        <v>45322.0</v>
      </c>
      <c r="C24" s="155" t="s">
        <v>38</v>
      </c>
      <c r="D24" s="150" t="s">
        <v>92</v>
      </c>
      <c r="E24" s="151">
        <v>777.0</v>
      </c>
      <c r="F24" s="151">
        <v>301.0</v>
      </c>
      <c r="G24" s="151">
        <v>184.0</v>
      </c>
      <c r="H24" s="153">
        <v>9.61789594E9</v>
      </c>
      <c r="I24" s="153">
        <v>3.4852618511E10</v>
      </c>
      <c r="J24" s="153">
        <v>9.61789594E9</v>
      </c>
      <c r="K24" s="153">
        <v>2.410378896E9</v>
      </c>
      <c r="L24" s="153">
        <v>2.2824343675E10</v>
      </c>
      <c r="M24" s="153">
        <v>6.45579897E9</v>
      </c>
      <c r="N24" s="153">
        <v>4.87936659E8</v>
      </c>
      <c r="O24" s="153">
        <v>5.56286879E8</v>
      </c>
      <c r="P24" s="153">
        <v>2.1918024E8</v>
      </c>
      <c r="Q24" s="153">
        <v>4.7545633E7</v>
      </c>
      <c r="R24" s="153">
        <v>2.16102045E8</v>
      </c>
      <c r="S24" s="153">
        <v>4.82827918E8</v>
      </c>
      <c r="T24" s="153"/>
      <c r="U24" s="137"/>
      <c r="V24" s="154"/>
      <c r="W24" s="154"/>
      <c r="X24" s="154"/>
      <c r="Y24" s="154"/>
      <c r="Z24" s="137"/>
      <c r="AA24" s="137"/>
      <c r="AB24" s="137"/>
      <c r="AC24" s="141"/>
      <c r="AD24" s="141"/>
    </row>
    <row r="25">
      <c r="A25" s="148"/>
      <c r="B25" s="149">
        <v>45322.0</v>
      </c>
      <c r="C25" s="155" t="s">
        <v>38</v>
      </c>
      <c r="D25" s="150" t="s">
        <v>93</v>
      </c>
      <c r="E25" s="151">
        <v>72.0</v>
      </c>
      <c r="F25" s="151">
        <v>51.0</v>
      </c>
      <c r="G25" s="151">
        <v>16.0</v>
      </c>
      <c r="H25" s="153">
        <v>1.177364088E9</v>
      </c>
      <c r="I25" s="153">
        <v>3.901850024E9</v>
      </c>
      <c r="J25" s="153">
        <v>1.177364088E9</v>
      </c>
      <c r="K25" s="153">
        <v>1.121413339E9</v>
      </c>
      <c r="L25" s="153">
        <v>1.603072597E9</v>
      </c>
      <c r="M25" s="153">
        <v>2.08772504E8</v>
      </c>
      <c r="N25" s="153">
        <v>5.46259E7</v>
      </c>
      <c r="O25" s="153">
        <v>9.3213388E7</v>
      </c>
      <c r="P25" s="153">
        <v>5.1255388E7</v>
      </c>
      <c r="Q25" s="153">
        <v>2.0582061E7</v>
      </c>
      <c r="R25" s="153">
        <v>1.5976462E7</v>
      </c>
      <c r="S25" s="153">
        <v>8.7813911E7</v>
      </c>
      <c r="T25" s="153"/>
      <c r="U25" s="137"/>
      <c r="V25" s="154"/>
      <c r="W25" s="154"/>
      <c r="X25" s="154"/>
      <c r="Y25" s="154"/>
      <c r="Z25" s="137"/>
      <c r="AA25" s="137"/>
      <c r="AB25" s="137"/>
      <c r="AC25" s="141"/>
      <c r="AD25" s="141"/>
    </row>
    <row r="26">
      <c r="A26" s="148"/>
      <c r="B26" s="149">
        <v>45322.0</v>
      </c>
      <c r="C26" s="155" t="s">
        <v>38</v>
      </c>
      <c r="D26" s="150" t="s">
        <v>94</v>
      </c>
      <c r="E26" s="151">
        <v>698.0</v>
      </c>
      <c r="F26" s="151">
        <v>15.0</v>
      </c>
      <c r="G26" s="151">
        <v>74.0</v>
      </c>
      <c r="H26" s="153">
        <v>4.193030403E9</v>
      </c>
      <c r="I26" s="153">
        <v>4.15353684E10</v>
      </c>
      <c r="J26" s="153">
        <v>4.193030403E9</v>
      </c>
      <c r="K26" s="153">
        <v>3.7926147E7</v>
      </c>
      <c r="L26" s="153">
        <v>3.730441185E10</v>
      </c>
      <c r="M26" s="153">
        <v>8.1406659629E10</v>
      </c>
      <c r="N26" s="153">
        <v>5.81495158E8</v>
      </c>
      <c r="O26" s="153">
        <v>6.7448E7</v>
      </c>
      <c r="P26" s="153">
        <v>2.4070946E7</v>
      </c>
      <c r="Q26" s="153">
        <v>333000.0</v>
      </c>
      <c r="R26" s="153">
        <v>2.745E7</v>
      </c>
      <c r="S26" s="153">
        <v>5.1853946E7</v>
      </c>
      <c r="T26" s="153"/>
      <c r="U26" s="137"/>
      <c r="V26" s="154"/>
      <c r="W26" s="154"/>
      <c r="X26" s="154"/>
      <c r="Y26" s="154"/>
      <c r="Z26" s="137"/>
      <c r="AA26" s="137"/>
      <c r="AB26" s="137"/>
      <c r="AC26" s="141"/>
      <c r="AD26" s="141"/>
    </row>
    <row r="27">
      <c r="A27" s="148" t="str">
        <f t="shared" ref="A27:A28" si="4">B27&amp;D27</f>
        <v>45322Embargo</v>
      </c>
      <c r="B27" s="149">
        <v>45322.0</v>
      </c>
      <c r="C27" s="155" t="s">
        <v>38</v>
      </c>
      <c r="D27" s="150" t="s">
        <v>95</v>
      </c>
      <c r="E27" s="151">
        <v>431.0</v>
      </c>
      <c r="F27" s="151">
        <v>153.0</v>
      </c>
      <c r="G27" s="151">
        <v>91.0</v>
      </c>
      <c r="H27" s="153">
        <v>4.573031546E9</v>
      </c>
      <c r="I27" s="153">
        <v>1.7940945219E10</v>
      </c>
      <c r="J27" s="153">
        <v>4.573031546E9</v>
      </c>
      <c r="K27" s="153">
        <v>1.556403158E9</v>
      </c>
      <c r="L27" s="153">
        <v>1.1811510515E10</v>
      </c>
      <c r="M27" s="153">
        <v>3.814976139E9</v>
      </c>
      <c r="N27" s="153">
        <v>2.51173233E8</v>
      </c>
      <c r="O27" s="153">
        <v>2.75211207E8</v>
      </c>
      <c r="P27" s="153">
        <v>1.10452396E8</v>
      </c>
      <c r="Q27" s="153">
        <v>2.7769694E7</v>
      </c>
      <c r="R27" s="153">
        <v>1.00201464E8</v>
      </c>
      <c r="S27" s="153">
        <v>2.38423554E8</v>
      </c>
      <c r="T27" s="153"/>
      <c r="U27" s="137"/>
      <c r="V27" s="154"/>
      <c r="W27" s="154"/>
      <c r="X27" s="154"/>
      <c r="Y27" s="154"/>
      <c r="Z27" s="137"/>
      <c r="AA27" s="137"/>
      <c r="AB27" s="137"/>
      <c r="AC27" s="141"/>
      <c r="AD27" s="141"/>
    </row>
    <row r="28">
      <c r="A28" s="148" t="str">
        <f t="shared" si="4"/>
        <v>45322Entrega del Bien</v>
      </c>
      <c r="B28" s="149">
        <v>45322.0</v>
      </c>
      <c r="C28" s="155" t="s">
        <v>38</v>
      </c>
      <c r="D28" s="155" t="s">
        <v>108</v>
      </c>
      <c r="E28" s="151">
        <v>446.0</v>
      </c>
      <c r="F28" s="151">
        <v>27.0</v>
      </c>
      <c r="G28" s="151">
        <v>68.0</v>
      </c>
      <c r="H28" s="153">
        <v>1.7656688177E10</v>
      </c>
      <c r="I28" s="153">
        <v>1.05994047306E11</v>
      </c>
      <c r="J28" s="153">
        <v>1.7656688177E10</v>
      </c>
      <c r="K28" s="153">
        <v>6.18407976E8</v>
      </c>
      <c r="L28" s="153">
        <v>8.7718951153E10</v>
      </c>
      <c r="M28" s="153">
        <v>1.02924354996E11</v>
      </c>
      <c r="N28" s="153">
        <v>1.483916662E9</v>
      </c>
      <c r="O28" s="153">
        <v>1.928381978E9</v>
      </c>
      <c r="P28" s="153">
        <v>2.20613367E8</v>
      </c>
      <c r="Q28" s="153">
        <v>5232768.0</v>
      </c>
      <c r="R28" s="153">
        <v>1.14252297E9</v>
      </c>
      <c r="S28" s="153">
        <v>1.368369105E9</v>
      </c>
      <c r="T28" s="153"/>
      <c r="U28" s="137"/>
      <c r="V28" s="154"/>
      <c r="W28" s="154"/>
      <c r="X28" s="154"/>
      <c r="Y28" s="154"/>
      <c r="Z28" s="137"/>
      <c r="AA28" s="137"/>
      <c r="AB28" s="137"/>
      <c r="AC28" s="141"/>
      <c r="AD28" s="141"/>
    </row>
    <row r="29">
      <c r="A29" s="148"/>
      <c r="B29" s="149">
        <v>45322.0</v>
      </c>
      <c r="C29" s="155" t="s">
        <v>38</v>
      </c>
      <c r="D29" s="155" t="s">
        <v>96</v>
      </c>
      <c r="E29" s="151">
        <v>21.0</v>
      </c>
      <c r="F29" s="151">
        <v>10.0</v>
      </c>
      <c r="G29" s="151">
        <v>2.0</v>
      </c>
      <c r="H29" s="153">
        <v>4.94088842E8</v>
      </c>
      <c r="I29" s="153">
        <v>1.443050542E9</v>
      </c>
      <c r="J29" s="153">
        <v>4.94088842E8</v>
      </c>
      <c r="K29" s="153">
        <v>9.3577247E7</v>
      </c>
      <c r="L29" s="153">
        <v>8.55384453E8</v>
      </c>
      <c r="M29" s="153">
        <v>7.84956757E8</v>
      </c>
      <c r="N29" s="153">
        <v>2.0202708E7</v>
      </c>
      <c r="O29" s="153">
        <v>2.2314101E7</v>
      </c>
      <c r="P29" s="153">
        <v>1.0717E7</v>
      </c>
      <c r="Q29" s="153">
        <v>1312000.0</v>
      </c>
      <c r="R29" s="153">
        <v>1.0129281E7</v>
      </c>
      <c r="S29" s="153">
        <v>2.2158281E7</v>
      </c>
      <c r="T29" s="153"/>
      <c r="U29" s="137"/>
      <c r="V29" s="154"/>
      <c r="W29" s="154"/>
      <c r="X29" s="154"/>
      <c r="Y29" s="154"/>
      <c r="Z29" s="137"/>
      <c r="AA29" s="137"/>
      <c r="AB29" s="137"/>
      <c r="AC29" s="141"/>
      <c r="AD29" s="141"/>
    </row>
    <row r="30">
      <c r="A30" s="148" t="str">
        <f t="shared" ref="A30:A32" si="5">B30&amp;D30</f>
        <v>45322Liquidación</v>
      </c>
      <c r="B30" s="149">
        <v>45322.0</v>
      </c>
      <c r="C30" s="155" t="s">
        <v>38</v>
      </c>
      <c r="D30" s="155" t="s">
        <v>97</v>
      </c>
      <c r="E30" s="151">
        <v>784.0</v>
      </c>
      <c r="F30" s="151">
        <v>130.0</v>
      </c>
      <c r="G30" s="151">
        <v>135.0</v>
      </c>
      <c r="H30" s="153">
        <v>7.711513117E9</v>
      </c>
      <c r="I30" s="153">
        <v>3.7259214181E10</v>
      </c>
      <c r="J30" s="153">
        <v>7.711513117E9</v>
      </c>
      <c r="K30" s="153">
        <v>8.51673957E8</v>
      </c>
      <c r="L30" s="153">
        <v>2.8696027107E10</v>
      </c>
      <c r="M30" s="153">
        <v>3.4026384239E10</v>
      </c>
      <c r="N30" s="153">
        <v>5.21628999E8</v>
      </c>
      <c r="O30" s="153">
        <v>4.84248084E8</v>
      </c>
      <c r="P30" s="153">
        <v>1.9569096E8</v>
      </c>
      <c r="Q30" s="153">
        <v>3.4924901E7</v>
      </c>
      <c r="R30" s="153">
        <v>8.9714154E7</v>
      </c>
      <c r="S30" s="153">
        <v>3.20330015E8</v>
      </c>
      <c r="T30" s="153"/>
      <c r="U30" s="137"/>
      <c r="V30" s="154"/>
      <c r="W30" s="154"/>
      <c r="X30" s="154"/>
      <c r="Y30" s="154"/>
      <c r="Z30" s="137"/>
      <c r="AA30" s="137"/>
      <c r="AB30" s="137"/>
      <c r="AC30" s="141"/>
      <c r="AD30" s="141"/>
    </row>
    <row r="31">
      <c r="A31" s="148" t="str">
        <f t="shared" si="5"/>
        <v>45322Mandamiento</v>
      </c>
      <c r="B31" s="149">
        <v>45322.0</v>
      </c>
      <c r="C31" s="155" t="s">
        <v>38</v>
      </c>
      <c r="D31" s="150" t="s">
        <v>98</v>
      </c>
      <c r="E31" s="151">
        <v>21.0</v>
      </c>
      <c r="F31" s="151">
        <v>8.0</v>
      </c>
      <c r="G31" s="151">
        <v>5.0</v>
      </c>
      <c r="H31" s="153">
        <v>1.89703917E8</v>
      </c>
      <c r="I31" s="153">
        <v>9.81671627E8</v>
      </c>
      <c r="J31" s="153">
        <v>1.89703917E8</v>
      </c>
      <c r="K31" s="153">
        <v>2.39497249E8</v>
      </c>
      <c r="L31" s="153">
        <v>5.52470461E8</v>
      </c>
      <c r="M31" s="153">
        <v>1.65562425E8</v>
      </c>
      <c r="N31" s="153">
        <v>1.3743403E7</v>
      </c>
      <c r="O31" s="153">
        <v>1.9150231E7</v>
      </c>
      <c r="P31" s="153">
        <v>1.1973447E7</v>
      </c>
      <c r="Q31" s="153">
        <v>1692231.0</v>
      </c>
      <c r="R31" s="153">
        <v>3888000.0</v>
      </c>
      <c r="S31" s="153">
        <v>1.7553678E7</v>
      </c>
      <c r="T31" s="153"/>
      <c r="U31" s="137"/>
      <c r="V31" s="154"/>
      <c r="W31" s="154"/>
      <c r="X31" s="154"/>
      <c r="Y31" s="154"/>
      <c r="Z31" s="137"/>
      <c r="AA31" s="137"/>
      <c r="AB31" s="137"/>
      <c r="AC31" s="141"/>
      <c r="AD31" s="141"/>
    </row>
    <row r="32">
      <c r="A32" s="148" t="str">
        <f t="shared" si="5"/>
        <v>45322Notificación</v>
      </c>
      <c r="B32" s="149">
        <v>45322.0</v>
      </c>
      <c r="C32" s="155" t="s">
        <v>38</v>
      </c>
      <c r="D32" s="150" t="s">
        <v>99</v>
      </c>
      <c r="E32" s="151">
        <v>428.0</v>
      </c>
      <c r="F32" s="151">
        <v>149.0</v>
      </c>
      <c r="G32" s="151">
        <v>111.0</v>
      </c>
      <c r="H32" s="153">
        <v>6.933528109E9</v>
      </c>
      <c r="I32" s="153">
        <v>2.1843012848E10</v>
      </c>
      <c r="J32" s="153">
        <v>6.933528109E9</v>
      </c>
      <c r="K32" s="153">
        <v>1.185070543E9</v>
      </c>
      <c r="L32" s="153">
        <v>1.3724414196E10</v>
      </c>
      <c r="M32" s="153">
        <v>8.609435455E9</v>
      </c>
      <c r="N32" s="153">
        <v>3.0580218E8</v>
      </c>
      <c r="O32" s="153">
        <v>4.19726487E8</v>
      </c>
      <c r="P32" s="153">
        <v>2.57460185E8</v>
      </c>
      <c r="Q32" s="153">
        <v>2.5614618E7</v>
      </c>
      <c r="R32" s="153">
        <v>9.8858425E7</v>
      </c>
      <c r="S32" s="153">
        <v>3.81933228E8</v>
      </c>
      <c r="T32" s="153"/>
      <c r="U32" s="137"/>
      <c r="V32" s="154"/>
      <c r="W32" s="154"/>
      <c r="X32" s="154"/>
      <c r="Y32" s="154"/>
      <c r="Z32" s="137"/>
      <c r="AA32" s="137"/>
      <c r="AB32" s="137"/>
      <c r="AC32" s="141"/>
      <c r="AD32" s="141"/>
    </row>
    <row r="33">
      <c r="A33" s="148"/>
      <c r="B33" s="149">
        <v>45322.0</v>
      </c>
      <c r="C33" s="155" t="s">
        <v>38</v>
      </c>
      <c r="D33" s="155" t="s">
        <v>101</v>
      </c>
      <c r="E33" s="151">
        <v>303.0</v>
      </c>
      <c r="F33" s="151">
        <v>147.0</v>
      </c>
      <c r="G33" s="151">
        <v>55.0</v>
      </c>
      <c r="H33" s="153">
        <v>3.553982361E9</v>
      </c>
      <c r="I33" s="153">
        <v>1.5485785411E10</v>
      </c>
      <c r="J33" s="153">
        <v>3.553982361E9</v>
      </c>
      <c r="K33" s="153">
        <v>1.3537193E9</v>
      </c>
      <c r="L33" s="153">
        <v>1.057808375E10</v>
      </c>
      <c r="M33" s="153">
        <v>1.862273549E9</v>
      </c>
      <c r="N33" s="153">
        <v>2.16800996E8</v>
      </c>
      <c r="O33" s="153">
        <v>2.64339301E8</v>
      </c>
      <c r="P33" s="153">
        <v>1.35036497E8</v>
      </c>
      <c r="Q33" s="153">
        <v>2.0552675E7</v>
      </c>
      <c r="R33" s="153">
        <v>8.92575E7</v>
      </c>
      <c r="S33" s="153">
        <v>2.44846672E8</v>
      </c>
      <c r="T33" s="153"/>
      <c r="U33" s="137"/>
      <c r="V33" s="154"/>
      <c r="W33" s="154"/>
      <c r="X33" s="154"/>
      <c r="Y33" s="154"/>
      <c r="Z33" s="137"/>
      <c r="AA33" s="137"/>
      <c r="AB33" s="137"/>
      <c r="AC33" s="141"/>
      <c r="AD33" s="141"/>
    </row>
    <row r="34">
      <c r="A34" s="148" t="str">
        <f>B34&amp;D34</f>
        <v>45322Sentencia</v>
      </c>
      <c r="B34" s="149">
        <v>45322.0</v>
      </c>
      <c r="C34" s="155" t="s">
        <v>38</v>
      </c>
      <c r="D34" s="150" t="s">
        <v>102</v>
      </c>
      <c r="E34" s="151">
        <v>470.0</v>
      </c>
      <c r="F34" s="151">
        <v>117.0</v>
      </c>
      <c r="G34" s="151">
        <v>109.0</v>
      </c>
      <c r="H34" s="153">
        <v>6.487364586E9</v>
      </c>
      <c r="I34" s="153">
        <v>2.518891216E10</v>
      </c>
      <c r="J34" s="153">
        <v>6.487364586E9</v>
      </c>
      <c r="K34" s="153">
        <v>1.040399951E9</v>
      </c>
      <c r="L34" s="153">
        <v>1.7661147623E10</v>
      </c>
      <c r="M34" s="153">
        <v>1.3759607457E10</v>
      </c>
      <c r="N34" s="153">
        <v>3.5264477E8</v>
      </c>
      <c r="O34" s="153">
        <v>3.13463328E8</v>
      </c>
      <c r="P34" s="153">
        <v>1.6283913E8</v>
      </c>
      <c r="Q34" s="153">
        <v>2.4466279E7</v>
      </c>
      <c r="R34" s="153">
        <v>1.17444025E8</v>
      </c>
      <c r="S34" s="153">
        <v>3.04749434E8</v>
      </c>
      <c r="T34" s="153"/>
      <c r="U34" s="137"/>
      <c r="V34" s="154"/>
      <c r="W34" s="154"/>
      <c r="X34" s="154"/>
      <c r="Y34" s="154"/>
      <c r="Z34" s="137"/>
      <c r="AA34" s="137"/>
      <c r="AB34" s="137"/>
      <c r="AC34" s="141"/>
      <c r="AD34" s="141"/>
    </row>
    <row r="35">
      <c r="A35" s="148"/>
      <c r="B35" s="149">
        <v>45322.0</v>
      </c>
      <c r="C35" s="155" t="s">
        <v>38</v>
      </c>
      <c r="D35" s="150" t="s">
        <v>109</v>
      </c>
      <c r="E35" s="151"/>
      <c r="F35" s="151"/>
      <c r="G35" s="151"/>
      <c r="H35" s="153">
        <v>1.376715E7</v>
      </c>
      <c r="I35" s="153">
        <v>1.376715E7</v>
      </c>
      <c r="J35" s="153">
        <v>1.376715E7</v>
      </c>
      <c r="K35" s="153">
        <v>0.0</v>
      </c>
      <c r="L35" s="153">
        <v>0.0</v>
      </c>
      <c r="M35" s="153">
        <v>743450.0</v>
      </c>
      <c r="N35" s="153">
        <v>192740.0</v>
      </c>
      <c r="O35" s="153">
        <v>800000.0</v>
      </c>
      <c r="P35" s="153">
        <v>743450.0</v>
      </c>
      <c r="Q35" s="153">
        <v>0.0</v>
      </c>
      <c r="R35" s="153">
        <v>0.0</v>
      </c>
      <c r="S35" s="153">
        <v>743450.0</v>
      </c>
      <c r="T35" s="153"/>
      <c r="U35" s="137"/>
      <c r="V35" s="154"/>
      <c r="W35" s="154"/>
      <c r="X35" s="154"/>
      <c r="Y35" s="154"/>
      <c r="Z35" s="137"/>
      <c r="AA35" s="137"/>
      <c r="AB35" s="137"/>
      <c r="AC35" s="141"/>
      <c r="AD35" s="141"/>
    </row>
    <row r="36">
      <c r="A36" s="148"/>
      <c r="B36" s="149">
        <v>45322.0</v>
      </c>
      <c r="C36" s="155" t="s">
        <v>38</v>
      </c>
      <c r="D36" s="150" t="s">
        <v>103</v>
      </c>
      <c r="E36" s="151">
        <v>41.0</v>
      </c>
      <c r="F36" s="151">
        <v>3.0</v>
      </c>
      <c r="G36" s="151">
        <v>11.0</v>
      </c>
      <c r="H36" s="153">
        <v>6.74796753E8</v>
      </c>
      <c r="I36" s="153">
        <v>1.932322689E9</v>
      </c>
      <c r="J36" s="153">
        <v>6.74796753E8</v>
      </c>
      <c r="K36" s="153">
        <v>8.18860738E8</v>
      </c>
      <c r="L36" s="153">
        <v>4.38665198E8</v>
      </c>
      <c r="M36" s="153">
        <v>1.42919292E8</v>
      </c>
      <c r="N36" s="153">
        <v>2.7052518E7</v>
      </c>
      <c r="O36" s="153">
        <v>3.7602271E7</v>
      </c>
      <c r="P36" s="153">
        <v>4988896.0</v>
      </c>
      <c r="Q36" s="153">
        <v>1.8872367E7</v>
      </c>
      <c r="R36" s="153">
        <v>7821493.0</v>
      </c>
      <c r="S36" s="153">
        <v>3.1682756E7</v>
      </c>
      <c r="T36" s="153"/>
      <c r="U36" s="137"/>
      <c r="V36" s="154"/>
      <c r="W36" s="154"/>
      <c r="X36" s="154"/>
      <c r="Y36" s="154"/>
      <c r="Z36" s="137"/>
      <c r="AA36" s="137"/>
      <c r="AB36" s="137"/>
      <c r="AC36" s="141"/>
      <c r="AD36" s="141"/>
    </row>
    <row r="37">
      <c r="A37" s="148"/>
      <c r="B37" s="149">
        <v>45322.0</v>
      </c>
      <c r="C37" s="155" t="s">
        <v>38</v>
      </c>
      <c r="D37" s="150" t="s">
        <v>104</v>
      </c>
      <c r="E37" s="151">
        <v>182.0</v>
      </c>
      <c r="F37" s="151">
        <v>4.0</v>
      </c>
      <c r="G37" s="151">
        <v>65.0</v>
      </c>
      <c r="H37" s="153">
        <v>3.421661715E9</v>
      </c>
      <c r="I37" s="153">
        <v>8.59613577E9</v>
      </c>
      <c r="J37" s="153">
        <v>3.421661715E9</v>
      </c>
      <c r="K37" s="153">
        <v>2.526330935E9</v>
      </c>
      <c r="L37" s="153">
        <v>2.64814312E9</v>
      </c>
      <c r="M37" s="153">
        <v>1.194894219E9</v>
      </c>
      <c r="N37" s="153">
        <v>1.20345901E8</v>
      </c>
      <c r="O37" s="153">
        <v>1.187558319E9</v>
      </c>
      <c r="P37" s="153">
        <v>5.30092315E8</v>
      </c>
      <c r="Q37" s="153">
        <v>5.6859628E7</v>
      </c>
      <c r="R37" s="153">
        <v>3.21440768E8</v>
      </c>
      <c r="S37" s="153">
        <v>9.08392711E8</v>
      </c>
      <c r="T37" s="153"/>
      <c r="U37" s="137"/>
      <c r="V37" s="154"/>
      <c r="W37" s="154"/>
      <c r="X37" s="154"/>
      <c r="Y37" s="154"/>
      <c r="Z37" s="137"/>
      <c r="AA37" s="137"/>
      <c r="AB37" s="137"/>
      <c r="AC37" s="141"/>
      <c r="AD37" s="141"/>
    </row>
    <row r="38">
      <c r="A38" s="148" t="str">
        <f t="shared" ref="A38:A39" si="6">B38&amp;D38</f>
        <v>45322Sin Judicializar</v>
      </c>
      <c r="B38" s="149">
        <v>45322.0</v>
      </c>
      <c r="C38" s="155" t="s">
        <v>70</v>
      </c>
      <c r="D38" s="155" t="s">
        <v>70</v>
      </c>
      <c r="E38" s="151">
        <v>497.0</v>
      </c>
      <c r="F38" s="151">
        <v>56.0</v>
      </c>
      <c r="G38" s="151">
        <v>59.0</v>
      </c>
      <c r="H38" s="153">
        <v>6.6185701627E10</v>
      </c>
      <c r="I38" s="153">
        <v>2.74118101293E11</v>
      </c>
      <c r="J38" s="153">
        <v>6.6185701627E10</v>
      </c>
      <c r="K38" s="153">
        <v>6.161899754E9</v>
      </c>
      <c r="L38" s="153">
        <v>2.01770499912E11</v>
      </c>
      <c r="M38" s="153">
        <v>1.16120486327E11</v>
      </c>
      <c r="N38" s="153">
        <v>3.837653418E9</v>
      </c>
      <c r="O38" s="153">
        <v>3.059752661E9</v>
      </c>
      <c r="P38" s="153">
        <v>7.90951305E8</v>
      </c>
      <c r="Q38" s="153">
        <v>2.25916828E8</v>
      </c>
      <c r="R38" s="153">
        <v>1.145616657E9</v>
      </c>
      <c r="S38" s="153">
        <v>2.16248479E9</v>
      </c>
      <c r="T38" s="153"/>
      <c r="U38" s="137"/>
      <c r="V38" s="154"/>
      <c r="W38" s="154"/>
      <c r="X38" s="154"/>
      <c r="Y38" s="154"/>
      <c r="Z38" s="137"/>
      <c r="AA38" s="137"/>
      <c r="AB38" s="137"/>
      <c r="AC38" s="141"/>
      <c r="AD38" s="141"/>
    </row>
    <row r="39">
      <c r="A39" s="156" t="str">
        <f t="shared" si="6"/>
        <v>45322Total</v>
      </c>
      <c r="B39" s="157">
        <v>45322.0</v>
      </c>
      <c r="C39" s="158" t="s">
        <v>39</v>
      </c>
      <c r="D39" s="158" t="s">
        <v>39</v>
      </c>
      <c r="E39" s="159">
        <f t="shared" ref="E39:T39" si="7">SUM(E4:E38)</f>
        <v>23327</v>
      </c>
      <c r="F39" s="159">
        <f t="shared" si="7"/>
        <v>2085</v>
      </c>
      <c r="G39" s="159">
        <f t="shared" si="7"/>
        <v>3598</v>
      </c>
      <c r="H39" s="160">
        <f t="shared" si="7"/>
        <v>330701118289</v>
      </c>
      <c r="I39" s="161">
        <f t="shared" si="7"/>
        <v>1877079560581</v>
      </c>
      <c r="J39" s="161">
        <f t="shared" si="7"/>
        <v>330701118289</v>
      </c>
      <c r="K39" s="161">
        <f t="shared" si="7"/>
        <v>25811235948</v>
      </c>
      <c r="L39" s="161">
        <f t="shared" si="7"/>
        <v>1520567206344</v>
      </c>
      <c r="M39" s="161">
        <f t="shared" si="7"/>
        <v>1034018308247</v>
      </c>
      <c r="N39" s="161">
        <f t="shared" si="7"/>
        <v>12561746736</v>
      </c>
      <c r="O39" s="161">
        <f t="shared" si="7"/>
        <v>12774220636</v>
      </c>
      <c r="P39" s="161">
        <f t="shared" si="7"/>
        <v>5684235918</v>
      </c>
      <c r="Q39" s="161">
        <f t="shared" si="7"/>
        <v>750025499</v>
      </c>
      <c r="R39" s="161">
        <f t="shared" si="7"/>
        <v>4018072274</v>
      </c>
      <c r="S39" s="161">
        <f t="shared" si="7"/>
        <v>10452333691</v>
      </c>
      <c r="T39" s="161">
        <f t="shared" si="7"/>
        <v>0</v>
      </c>
      <c r="U39" s="137"/>
      <c r="V39" s="159">
        <f t="shared" ref="V39:Y39" si="8">SUM(V4:V38)</f>
        <v>0</v>
      </c>
      <c r="W39" s="159">
        <f t="shared" si="8"/>
        <v>0</v>
      </c>
      <c r="X39" s="159">
        <f t="shared" si="8"/>
        <v>0</v>
      </c>
      <c r="Y39" s="159">
        <f t="shared" si="8"/>
        <v>0</v>
      </c>
      <c r="Z39" s="137"/>
      <c r="AA39" s="137"/>
      <c r="AB39" s="137"/>
      <c r="AC39" s="141"/>
      <c r="AD39" s="141"/>
    </row>
    <row r="40">
      <c r="A40" s="148"/>
      <c r="B40" s="149">
        <v>45351.0</v>
      </c>
      <c r="C40" s="150" t="s">
        <v>34</v>
      </c>
      <c r="D40" s="150" t="s">
        <v>107</v>
      </c>
      <c r="E40" s="151">
        <v>2.0</v>
      </c>
      <c r="F40" s="151">
        <v>1.0</v>
      </c>
      <c r="G40" s="151">
        <v>0.0</v>
      </c>
      <c r="H40" s="152" t="s">
        <v>110</v>
      </c>
      <c r="I40" s="153">
        <v>4.2716365E8</v>
      </c>
      <c r="J40" s="153" t="s">
        <v>110</v>
      </c>
      <c r="K40" s="153" t="s">
        <v>110</v>
      </c>
      <c r="L40" s="153" t="s">
        <v>110</v>
      </c>
      <c r="M40" s="153">
        <v>8.753396E7</v>
      </c>
      <c r="N40" s="153">
        <v>6.590154E7</v>
      </c>
      <c r="O40" s="153">
        <v>5000000.0</v>
      </c>
      <c r="P40" s="153" t="s">
        <v>110</v>
      </c>
      <c r="Q40" s="153" t="s">
        <v>110</v>
      </c>
      <c r="R40" s="153" t="s">
        <v>110</v>
      </c>
      <c r="S40" s="153">
        <v>5000000.0</v>
      </c>
      <c r="T40" s="153"/>
      <c r="U40" s="137"/>
      <c r="V40" s="154"/>
      <c r="W40" s="154"/>
      <c r="X40" s="154"/>
      <c r="Y40" s="154"/>
      <c r="Z40" s="137"/>
      <c r="AA40" s="137"/>
      <c r="AB40" s="137"/>
      <c r="AC40" s="141"/>
      <c r="AD40" s="141"/>
    </row>
    <row r="41">
      <c r="A41" s="148" t="s">
        <v>111</v>
      </c>
      <c r="B41" s="149">
        <v>45351.0</v>
      </c>
      <c r="C41" s="150" t="s">
        <v>34</v>
      </c>
      <c r="D41" s="150" t="s">
        <v>112</v>
      </c>
      <c r="E41" s="151">
        <v>9.0</v>
      </c>
      <c r="F41" s="151">
        <v>0.0</v>
      </c>
      <c r="G41" s="151">
        <v>1.0</v>
      </c>
      <c r="H41" s="152">
        <v>2.62696629E8</v>
      </c>
      <c r="I41" s="153">
        <v>1.248761199E9</v>
      </c>
      <c r="J41" s="153">
        <v>2.62696629E8</v>
      </c>
      <c r="K41" s="153" t="s">
        <v>110</v>
      </c>
      <c r="L41" s="153">
        <v>9.8606457E8</v>
      </c>
      <c r="M41" s="153">
        <v>2.269463661E9</v>
      </c>
      <c r="N41" s="153">
        <v>4364104.0</v>
      </c>
      <c r="O41" s="153" t="s">
        <v>110</v>
      </c>
      <c r="P41" s="153" t="s">
        <v>110</v>
      </c>
      <c r="Q41" s="153" t="s">
        <v>110</v>
      </c>
      <c r="R41" s="153" t="s">
        <v>110</v>
      </c>
      <c r="S41" s="153" t="s">
        <v>110</v>
      </c>
      <c r="T41" s="153"/>
      <c r="U41" s="137"/>
      <c r="V41" s="154"/>
      <c r="W41" s="154"/>
      <c r="X41" s="154"/>
      <c r="Y41" s="154"/>
      <c r="Z41" s="137"/>
      <c r="AA41" s="137"/>
      <c r="AB41" s="137"/>
      <c r="AC41" s="141"/>
      <c r="AD41" s="141"/>
    </row>
    <row r="42">
      <c r="A42" s="148" t="s">
        <v>113</v>
      </c>
      <c r="B42" s="149">
        <v>45351.0</v>
      </c>
      <c r="C42" s="150" t="s">
        <v>34</v>
      </c>
      <c r="D42" s="150" t="s">
        <v>114</v>
      </c>
      <c r="E42" s="151">
        <v>13.0</v>
      </c>
      <c r="F42" s="151">
        <v>1.0</v>
      </c>
      <c r="G42" s="151">
        <v>5.0</v>
      </c>
      <c r="H42" s="152">
        <v>5.63751548E8</v>
      </c>
      <c r="I42" s="153">
        <v>1.437047761E9</v>
      </c>
      <c r="J42" s="153">
        <v>5.63751548E8</v>
      </c>
      <c r="K42" s="153" t="s">
        <v>110</v>
      </c>
      <c r="L42" s="153">
        <v>8.73296213E8</v>
      </c>
      <c r="M42" s="153">
        <v>1.006651629E9</v>
      </c>
      <c r="N42" s="153">
        <v>4598553.0</v>
      </c>
      <c r="O42" s="153">
        <v>9.170005E7</v>
      </c>
      <c r="P42" s="153">
        <v>9.170005E7</v>
      </c>
      <c r="Q42" s="153" t="s">
        <v>110</v>
      </c>
      <c r="R42" s="153" t="s">
        <v>110</v>
      </c>
      <c r="S42" s="153">
        <v>9.170005E7</v>
      </c>
      <c r="T42" s="153"/>
      <c r="U42" s="137"/>
      <c r="V42" s="154"/>
      <c r="W42" s="154"/>
      <c r="X42" s="154"/>
      <c r="Y42" s="154"/>
      <c r="Z42" s="137"/>
      <c r="AA42" s="137"/>
      <c r="AB42" s="137"/>
      <c r="AC42" s="141"/>
      <c r="AD42" s="141"/>
    </row>
    <row r="43">
      <c r="A43" s="148" t="s">
        <v>115</v>
      </c>
      <c r="B43" s="149">
        <v>45351.0</v>
      </c>
      <c r="C43" s="150" t="s">
        <v>34</v>
      </c>
      <c r="D43" s="150" t="s">
        <v>116</v>
      </c>
      <c r="E43" s="151">
        <v>6958.0</v>
      </c>
      <c r="F43" s="151">
        <v>350.0</v>
      </c>
      <c r="G43" s="151">
        <v>1423.0</v>
      </c>
      <c r="H43" s="152">
        <v>8.2957637003E10</v>
      </c>
      <c r="I43" s="153">
        <v>3.79368866152E11</v>
      </c>
      <c r="J43" s="153">
        <v>8.2957637003E10</v>
      </c>
      <c r="K43" s="153">
        <v>1.003654493E9</v>
      </c>
      <c r="L43" s="153">
        <v>2.95407574656E11</v>
      </c>
      <c r="M43" s="153">
        <v>1.89982285295E11</v>
      </c>
      <c r="N43" s="153">
        <v>1.34673285E9</v>
      </c>
      <c r="O43" s="153">
        <v>1.070461497E9</v>
      </c>
      <c r="P43" s="153">
        <v>6.94524375E8</v>
      </c>
      <c r="Q43" s="153">
        <v>1.05705436E8</v>
      </c>
      <c r="R43" s="153">
        <v>2.35963294E8</v>
      </c>
      <c r="S43" s="153">
        <v>1.036193105E9</v>
      </c>
      <c r="T43" s="153"/>
      <c r="U43" s="137"/>
      <c r="V43" s="154"/>
      <c r="W43" s="154"/>
      <c r="X43" s="154"/>
      <c r="Y43" s="154"/>
      <c r="Z43" s="137"/>
      <c r="AA43" s="137"/>
      <c r="AB43" s="137"/>
      <c r="AC43" s="141"/>
      <c r="AD43" s="141"/>
    </row>
    <row r="44">
      <c r="A44" s="148" t="s">
        <v>117</v>
      </c>
      <c r="B44" s="149">
        <v>45351.0</v>
      </c>
      <c r="C44" s="150" t="s">
        <v>34</v>
      </c>
      <c r="D44" s="150" t="s">
        <v>118</v>
      </c>
      <c r="E44" s="151">
        <v>58.0</v>
      </c>
      <c r="F44" s="151">
        <v>23.0</v>
      </c>
      <c r="G44" s="151">
        <v>25.0</v>
      </c>
      <c r="H44" s="152">
        <v>2.344329431E9</v>
      </c>
      <c r="I44" s="153">
        <v>4.126534781E9</v>
      </c>
      <c r="J44" s="153">
        <v>2.344329431E9</v>
      </c>
      <c r="K44" s="153">
        <v>1.53145748E8</v>
      </c>
      <c r="L44" s="153">
        <v>1.629059602E9</v>
      </c>
      <c r="M44" s="153">
        <v>1.573372991E9</v>
      </c>
      <c r="N44" s="153">
        <v>3.257886E7</v>
      </c>
      <c r="O44" s="153">
        <v>2.67186634E8</v>
      </c>
      <c r="P44" s="153">
        <v>2.57320754E8</v>
      </c>
      <c r="Q44" s="153">
        <v>6497559.0</v>
      </c>
      <c r="R44" s="153">
        <v>2497052.0</v>
      </c>
      <c r="S44" s="153">
        <v>2.66315365E8</v>
      </c>
      <c r="T44" s="153"/>
      <c r="U44" s="137"/>
      <c r="V44" s="154"/>
      <c r="W44" s="154"/>
      <c r="X44" s="154"/>
      <c r="Y44" s="154"/>
      <c r="Z44" s="137"/>
      <c r="AA44" s="137"/>
      <c r="AB44" s="137"/>
      <c r="AC44" s="141"/>
      <c r="AD44" s="141"/>
    </row>
    <row r="45">
      <c r="A45" s="148" t="s">
        <v>119</v>
      </c>
      <c r="B45" s="149">
        <v>45351.0</v>
      </c>
      <c r="C45" s="150" t="s">
        <v>34</v>
      </c>
      <c r="D45" s="150" t="s">
        <v>94</v>
      </c>
      <c r="E45" s="151">
        <v>3.0</v>
      </c>
      <c r="F45" s="151">
        <v>0.0</v>
      </c>
      <c r="G45" s="151">
        <v>15.0</v>
      </c>
      <c r="H45" s="152">
        <v>4.4240358E7</v>
      </c>
      <c r="I45" s="153">
        <v>2.6787733E8</v>
      </c>
      <c r="J45" s="153">
        <v>4.4240358E7</v>
      </c>
      <c r="K45" s="153" t="s">
        <v>110</v>
      </c>
      <c r="L45" s="153">
        <v>2.23636972E8</v>
      </c>
      <c r="M45" s="153">
        <v>2.05639089E8</v>
      </c>
      <c r="N45" s="153">
        <v>3849511.0</v>
      </c>
      <c r="O45" s="153" t="s">
        <v>110</v>
      </c>
      <c r="P45" s="153" t="s">
        <v>110</v>
      </c>
      <c r="Q45" s="153" t="s">
        <v>110</v>
      </c>
      <c r="R45" s="153" t="s">
        <v>110</v>
      </c>
      <c r="S45" s="153" t="s">
        <v>110</v>
      </c>
      <c r="T45" s="153"/>
      <c r="U45" s="137"/>
      <c r="V45" s="154"/>
      <c r="W45" s="154"/>
      <c r="X45" s="154"/>
      <c r="Y45" s="154"/>
      <c r="Z45" s="137"/>
      <c r="AA45" s="137"/>
      <c r="AB45" s="137"/>
      <c r="AC45" s="141"/>
      <c r="AD45" s="141"/>
    </row>
    <row r="46">
      <c r="A46" s="148" t="s">
        <v>120</v>
      </c>
      <c r="B46" s="149">
        <v>45351.0</v>
      </c>
      <c r="C46" s="150" t="s">
        <v>34</v>
      </c>
      <c r="D46" s="150" t="s">
        <v>121</v>
      </c>
      <c r="E46" s="151">
        <v>5763.0</v>
      </c>
      <c r="F46" s="151">
        <v>308.0</v>
      </c>
      <c r="G46" s="151">
        <v>1417.0</v>
      </c>
      <c r="H46" s="152">
        <v>1.16407296196E11</v>
      </c>
      <c r="I46" s="153">
        <v>4.39572561884E11</v>
      </c>
      <c r="J46" s="153">
        <v>1.16407296196E11</v>
      </c>
      <c r="K46" s="153">
        <v>2.206088833E9</v>
      </c>
      <c r="L46" s="153">
        <v>3.20959176855E11</v>
      </c>
      <c r="M46" s="153">
        <v>2.1840750911E11</v>
      </c>
      <c r="N46" s="153">
        <v>1.429929911E9</v>
      </c>
      <c r="O46" s="153">
        <v>1.532377331E9</v>
      </c>
      <c r="P46" s="153">
        <v>1.019030578E9</v>
      </c>
      <c r="Q46" s="153">
        <v>1.87180849E8</v>
      </c>
      <c r="R46" s="153">
        <v>2.4198784E8</v>
      </c>
      <c r="S46" s="153">
        <v>1.448199267E9</v>
      </c>
      <c r="T46" s="153"/>
      <c r="U46" s="137"/>
      <c r="V46" s="154"/>
      <c r="W46" s="154"/>
      <c r="X46" s="154"/>
      <c r="Y46" s="154"/>
      <c r="Z46" s="137"/>
      <c r="AA46" s="137"/>
      <c r="AB46" s="137"/>
      <c r="AC46" s="141"/>
      <c r="AD46" s="141"/>
    </row>
    <row r="47">
      <c r="A47" s="148" t="s">
        <v>122</v>
      </c>
      <c r="B47" s="149">
        <v>45351.0</v>
      </c>
      <c r="C47" s="150" t="s">
        <v>34</v>
      </c>
      <c r="D47" s="150" t="s">
        <v>123</v>
      </c>
      <c r="E47" s="151">
        <v>26.0</v>
      </c>
      <c r="F47" s="151">
        <v>1.0</v>
      </c>
      <c r="G47" s="151">
        <v>31.0</v>
      </c>
      <c r="H47" s="152">
        <v>1.167775244E9</v>
      </c>
      <c r="I47" s="153">
        <v>2.239675493E9</v>
      </c>
      <c r="J47" s="153">
        <v>1.167775244E9</v>
      </c>
      <c r="K47" s="153" t="s">
        <v>110</v>
      </c>
      <c r="L47" s="153">
        <v>1.071900249E9</v>
      </c>
      <c r="M47" s="153">
        <v>1.280289319E9</v>
      </c>
      <c r="N47" s="153">
        <v>6326236.0</v>
      </c>
      <c r="O47" s="153">
        <v>448761.0</v>
      </c>
      <c r="P47" s="153">
        <v>448761.0</v>
      </c>
      <c r="Q47" s="153" t="s">
        <v>110</v>
      </c>
      <c r="R47" s="153" t="s">
        <v>110</v>
      </c>
      <c r="S47" s="153">
        <v>448761.0</v>
      </c>
      <c r="T47" s="153"/>
      <c r="U47" s="137"/>
      <c r="V47" s="154"/>
      <c r="W47" s="154"/>
      <c r="X47" s="154"/>
      <c r="Y47" s="154"/>
      <c r="Z47" s="137"/>
      <c r="AA47" s="137"/>
      <c r="AB47" s="137"/>
      <c r="AC47" s="141"/>
      <c r="AD47" s="141"/>
    </row>
    <row r="48">
      <c r="A48" s="148" t="s">
        <v>124</v>
      </c>
      <c r="B48" s="149">
        <v>45351.0</v>
      </c>
      <c r="C48" s="150" t="s">
        <v>34</v>
      </c>
      <c r="D48" s="150" t="s">
        <v>125</v>
      </c>
      <c r="E48" s="151">
        <v>429.0</v>
      </c>
      <c r="F48" s="151">
        <v>23.0</v>
      </c>
      <c r="G48" s="151">
        <v>82.0</v>
      </c>
      <c r="H48" s="152">
        <v>1.1465173319E10</v>
      </c>
      <c r="I48" s="153">
        <v>7.3810641486E10</v>
      </c>
      <c r="J48" s="153">
        <v>1.1465173319E10</v>
      </c>
      <c r="K48" s="153">
        <v>2.7077496E7</v>
      </c>
      <c r="L48" s="153">
        <v>6.2318390671E10</v>
      </c>
      <c r="M48" s="153">
        <v>6.1624335055E10</v>
      </c>
      <c r="N48" s="153">
        <v>2.83654584E8</v>
      </c>
      <c r="O48" s="153">
        <v>6.8403778E7</v>
      </c>
      <c r="P48" s="153">
        <v>5.2943652E7</v>
      </c>
      <c r="Q48" s="153">
        <v>3036260.0</v>
      </c>
      <c r="R48" s="153">
        <v>1.044542E7</v>
      </c>
      <c r="S48" s="153">
        <v>6.6425332E7</v>
      </c>
      <c r="T48" s="153"/>
      <c r="U48" s="137"/>
      <c r="V48" s="154"/>
      <c r="W48" s="154"/>
      <c r="X48" s="154"/>
      <c r="Y48" s="154"/>
      <c r="Z48" s="137"/>
      <c r="AA48" s="137"/>
      <c r="AB48" s="137"/>
      <c r="AC48" s="141"/>
      <c r="AD48" s="141"/>
    </row>
    <row r="49">
      <c r="A49" s="148" t="s">
        <v>126</v>
      </c>
      <c r="B49" s="149">
        <v>45351.0</v>
      </c>
      <c r="C49" s="150" t="s">
        <v>34</v>
      </c>
      <c r="D49" s="150" t="s">
        <v>127</v>
      </c>
      <c r="E49" s="151">
        <v>1406.0</v>
      </c>
      <c r="F49" s="151">
        <v>67.0</v>
      </c>
      <c r="G49" s="151">
        <v>300.0</v>
      </c>
      <c r="H49" s="152">
        <v>2.0872351095E10</v>
      </c>
      <c r="I49" s="153">
        <v>8.6668626722E10</v>
      </c>
      <c r="J49" s="153">
        <v>2.0872351095E10</v>
      </c>
      <c r="K49" s="153">
        <v>2.44495239E8</v>
      </c>
      <c r="L49" s="153">
        <v>6.5551780388E10</v>
      </c>
      <c r="M49" s="153">
        <v>4.3289662651E10</v>
      </c>
      <c r="N49" s="153">
        <v>2.79649094E8</v>
      </c>
      <c r="O49" s="153">
        <v>2.73540391E8</v>
      </c>
      <c r="P49" s="153">
        <v>2.07278055E8</v>
      </c>
      <c r="Q49" s="153">
        <v>2.9829E7</v>
      </c>
      <c r="R49" s="153">
        <v>3.3422121E7</v>
      </c>
      <c r="S49" s="153">
        <v>2.70529176E8</v>
      </c>
      <c r="T49" s="153"/>
      <c r="U49" s="137"/>
      <c r="V49" s="154"/>
      <c r="W49" s="154"/>
      <c r="X49" s="154"/>
      <c r="Y49" s="154"/>
      <c r="Z49" s="137"/>
      <c r="AA49" s="137"/>
      <c r="AB49" s="137"/>
      <c r="AC49" s="141"/>
      <c r="AD49" s="141"/>
    </row>
    <row r="50">
      <c r="A50" s="148" t="s">
        <v>128</v>
      </c>
      <c r="B50" s="149">
        <v>45351.0</v>
      </c>
      <c r="C50" s="150" t="s">
        <v>34</v>
      </c>
      <c r="D50" s="150" t="s">
        <v>99</v>
      </c>
      <c r="E50" s="151">
        <v>1202.0</v>
      </c>
      <c r="F50" s="151">
        <v>52.0</v>
      </c>
      <c r="G50" s="151">
        <v>328.0</v>
      </c>
      <c r="H50" s="152">
        <v>3.0220584717E10</v>
      </c>
      <c r="I50" s="153">
        <v>1.30407113063E11</v>
      </c>
      <c r="J50" s="153">
        <v>3.0220584717E10</v>
      </c>
      <c r="K50" s="153">
        <v>2.84259425E8</v>
      </c>
      <c r="L50" s="153">
        <v>9.9902268921E10</v>
      </c>
      <c r="M50" s="153">
        <v>7.0999024083E10</v>
      </c>
      <c r="N50" s="153">
        <v>4.31059379E8</v>
      </c>
      <c r="O50" s="153">
        <v>2.28852267E8</v>
      </c>
      <c r="P50" s="153">
        <v>1.98177069E8</v>
      </c>
      <c r="Q50" s="153">
        <v>1905856.0</v>
      </c>
      <c r="R50" s="153">
        <v>2.7465083E7</v>
      </c>
      <c r="S50" s="153">
        <v>3.66656786E8</v>
      </c>
      <c r="T50" s="153"/>
      <c r="U50" s="137"/>
      <c r="V50" s="154"/>
      <c r="W50" s="154"/>
      <c r="X50" s="154"/>
      <c r="Y50" s="154"/>
      <c r="Z50" s="137"/>
      <c r="AA50" s="137"/>
      <c r="AB50" s="137"/>
      <c r="AC50" s="141"/>
      <c r="AD50" s="141"/>
    </row>
    <row r="51">
      <c r="A51" s="148" t="s">
        <v>129</v>
      </c>
      <c r="B51" s="149">
        <v>45351.0</v>
      </c>
      <c r="C51" s="150" t="s">
        <v>34</v>
      </c>
      <c r="D51" s="150" t="s">
        <v>130</v>
      </c>
      <c r="E51" s="151">
        <v>80.0</v>
      </c>
      <c r="F51" s="151">
        <v>3.0</v>
      </c>
      <c r="G51" s="151">
        <v>20.0</v>
      </c>
      <c r="H51" s="152">
        <v>1.89635667E9</v>
      </c>
      <c r="I51" s="153">
        <v>9.579355602E9</v>
      </c>
      <c r="J51" s="153">
        <v>1.89635667E9</v>
      </c>
      <c r="K51" s="153" t="s">
        <v>110</v>
      </c>
      <c r="L51" s="153">
        <v>7.682998932E9</v>
      </c>
      <c r="M51" s="153">
        <v>5.551946239E9</v>
      </c>
      <c r="N51" s="153">
        <v>3.0461111E7</v>
      </c>
      <c r="O51" s="153">
        <v>3.6656356E7</v>
      </c>
      <c r="P51" s="153">
        <v>3.6656255E7</v>
      </c>
      <c r="Q51" s="153" t="s">
        <v>110</v>
      </c>
      <c r="R51" s="153" t="s">
        <v>110</v>
      </c>
      <c r="S51" s="153">
        <v>1.09270462E8</v>
      </c>
      <c r="T51" s="153"/>
      <c r="U51" s="137"/>
      <c r="V51" s="154"/>
      <c r="W51" s="154"/>
      <c r="X51" s="154"/>
      <c r="Y51" s="154"/>
      <c r="Z51" s="137"/>
      <c r="AA51" s="137"/>
      <c r="AB51" s="137"/>
      <c r="AC51" s="141"/>
      <c r="AD51" s="141"/>
    </row>
    <row r="52">
      <c r="A52" s="148"/>
      <c r="B52" s="149">
        <v>45351.0</v>
      </c>
      <c r="C52" s="150" t="s">
        <v>34</v>
      </c>
      <c r="D52" s="150" t="s">
        <v>131</v>
      </c>
      <c r="E52" s="151">
        <v>4494.0</v>
      </c>
      <c r="F52" s="151">
        <v>198.0</v>
      </c>
      <c r="G52" s="151">
        <v>863.0</v>
      </c>
      <c r="H52" s="152">
        <v>5.097647735E10</v>
      </c>
      <c r="I52" s="153">
        <v>2.25125615522E11</v>
      </c>
      <c r="J52" s="153">
        <v>5.097647735E10</v>
      </c>
      <c r="K52" s="153">
        <v>5.81963728E8</v>
      </c>
      <c r="L52" s="153">
        <v>1.73567174444E11</v>
      </c>
      <c r="M52" s="153">
        <v>1.05498646392E11</v>
      </c>
      <c r="N52" s="153">
        <v>8.49896709E8</v>
      </c>
      <c r="O52" s="153">
        <v>5.48557217E8</v>
      </c>
      <c r="P52" s="153">
        <v>4.75201266E8</v>
      </c>
      <c r="Q52" s="153">
        <v>1.1330814E7</v>
      </c>
      <c r="R52" s="153">
        <v>5.6795628E7</v>
      </c>
      <c r="S52" s="153">
        <v>4.59617589E8</v>
      </c>
      <c r="T52" s="153"/>
      <c r="U52" s="137"/>
      <c r="V52" s="154"/>
      <c r="W52" s="154"/>
      <c r="X52" s="154"/>
      <c r="Y52" s="154"/>
      <c r="Z52" s="137"/>
      <c r="AA52" s="137"/>
      <c r="AB52" s="137"/>
      <c r="AC52" s="141"/>
      <c r="AD52" s="141"/>
    </row>
    <row r="53">
      <c r="A53" s="148"/>
      <c r="B53" s="149">
        <v>45351.0</v>
      </c>
      <c r="C53" s="150" t="s">
        <v>34</v>
      </c>
      <c r="D53" s="150" t="s">
        <v>132</v>
      </c>
      <c r="E53" s="151">
        <v>552.0</v>
      </c>
      <c r="F53" s="151">
        <v>28.0</v>
      </c>
      <c r="G53" s="151">
        <v>155.0</v>
      </c>
      <c r="H53" s="152">
        <v>1.6396824585E10</v>
      </c>
      <c r="I53" s="153">
        <v>6.9163458946E10</v>
      </c>
      <c r="J53" s="153">
        <v>1.6396824585E10</v>
      </c>
      <c r="K53" s="153">
        <v>2.90055313E8</v>
      </c>
      <c r="L53" s="153">
        <v>5.2476579048E10</v>
      </c>
      <c r="M53" s="153">
        <v>4.1921217264E10</v>
      </c>
      <c r="N53" s="153">
        <v>2.41020003E8</v>
      </c>
      <c r="O53" s="153">
        <v>1.9623464E8</v>
      </c>
      <c r="P53" s="153">
        <v>1.06714289E8</v>
      </c>
      <c r="Q53" s="153">
        <v>5.603793E7</v>
      </c>
      <c r="R53" s="153">
        <v>3.2248934E7</v>
      </c>
      <c r="S53" s="153">
        <v>2.73531272E8</v>
      </c>
      <c r="T53" s="153"/>
      <c r="U53" s="137"/>
      <c r="V53" s="154"/>
      <c r="W53" s="154"/>
      <c r="X53" s="154"/>
      <c r="Y53" s="154"/>
      <c r="Z53" s="137"/>
      <c r="AA53" s="137"/>
      <c r="AB53" s="137"/>
      <c r="AC53" s="141"/>
      <c r="AD53" s="141"/>
    </row>
    <row r="54">
      <c r="A54" s="148"/>
      <c r="B54" s="149">
        <v>45351.0</v>
      </c>
      <c r="C54" s="150" t="s">
        <v>34</v>
      </c>
      <c r="D54" s="150" t="s">
        <v>103</v>
      </c>
      <c r="E54" s="151">
        <v>9.0</v>
      </c>
      <c r="F54" s="151">
        <v>6.0</v>
      </c>
      <c r="G54" s="151">
        <v>20.0</v>
      </c>
      <c r="H54" s="152">
        <v>2.88624553E8</v>
      </c>
      <c r="I54" s="153">
        <v>5.13957792E8</v>
      </c>
      <c r="J54" s="153">
        <v>2.88624553E8</v>
      </c>
      <c r="K54" s="153">
        <v>1.18757377E8</v>
      </c>
      <c r="L54" s="153">
        <v>7.6769158E7</v>
      </c>
      <c r="M54" s="153">
        <v>1.46824156E8</v>
      </c>
      <c r="N54" s="153">
        <v>1549283.0</v>
      </c>
      <c r="O54" s="153">
        <v>2.20929539E8</v>
      </c>
      <c r="P54" s="153">
        <v>1.51579125E8</v>
      </c>
      <c r="Q54" s="153">
        <v>6.7553498E7</v>
      </c>
      <c r="R54" s="153" t="s">
        <v>110</v>
      </c>
      <c r="S54" s="153">
        <v>2.24312623E8</v>
      </c>
      <c r="T54" s="153"/>
      <c r="U54" s="137"/>
      <c r="V54" s="154"/>
      <c r="W54" s="154"/>
      <c r="X54" s="154"/>
      <c r="Y54" s="154"/>
      <c r="Z54" s="137"/>
      <c r="AA54" s="137"/>
      <c r="AB54" s="137"/>
      <c r="AC54" s="141"/>
      <c r="AD54" s="141"/>
    </row>
    <row r="55">
      <c r="A55" s="148"/>
      <c r="B55" s="149">
        <v>45351.0</v>
      </c>
      <c r="C55" s="150" t="s">
        <v>34</v>
      </c>
      <c r="D55" s="150" t="s">
        <v>104</v>
      </c>
      <c r="E55" s="151">
        <v>15.0</v>
      </c>
      <c r="F55" s="151">
        <v>11.0</v>
      </c>
      <c r="G55" s="151">
        <v>11.0</v>
      </c>
      <c r="H55" s="152">
        <v>1.192324103E9</v>
      </c>
      <c r="I55" s="153">
        <v>1.298901273E9</v>
      </c>
      <c r="J55" s="153">
        <v>1.192324103E9</v>
      </c>
      <c r="K55" s="153">
        <v>5.2780233E7</v>
      </c>
      <c r="L55" s="153" t="s">
        <v>110</v>
      </c>
      <c r="M55" s="153">
        <v>1.50366072E8</v>
      </c>
      <c r="N55" s="153">
        <v>5.0718765E7</v>
      </c>
      <c r="O55" s="153">
        <v>3.36598943E8</v>
      </c>
      <c r="P55" s="153">
        <v>3.31223941E8</v>
      </c>
      <c r="Q55" s="153">
        <v>1056000.0</v>
      </c>
      <c r="R55" s="153" t="s">
        <v>110</v>
      </c>
      <c r="S55" s="153">
        <v>1.67066391E8</v>
      </c>
      <c r="T55" s="153"/>
      <c r="U55" s="137"/>
      <c r="V55" s="154"/>
      <c r="W55" s="154"/>
      <c r="X55" s="154"/>
      <c r="Y55" s="154"/>
      <c r="Z55" s="137"/>
      <c r="AA55" s="137"/>
      <c r="AB55" s="137"/>
      <c r="AC55" s="141"/>
      <c r="AD55" s="141"/>
    </row>
    <row r="56">
      <c r="A56" s="148"/>
      <c r="B56" s="149">
        <v>45351.0</v>
      </c>
      <c r="C56" s="155" t="s">
        <v>38</v>
      </c>
      <c r="D56" s="155" t="s">
        <v>105</v>
      </c>
      <c r="E56" s="151">
        <v>0.0</v>
      </c>
      <c r="F56" s="151">
        <v>4.0</v>
      </c>
      <c r="G56" s="151">
        <v>0.0</v>
      </c>
      <c r="H56" s="152">
        <v>0.0</v>
      </c>
      <c r="I56" s="153">
        <v>0.0</v>
      </c>
      <c r="J56" s="153">
        <v>0.0</v>
      </c>
      <c r="K56" s="153">
        <v>0.0</v>
      </c>
      <c r="L56" s="153">
        <v>0.0</v>
      </c>
      <c r="M56" s="153">
        <v>0.0</v>
      </c>
      <c r="N56" s="153">
        <v>0.0</v>
      </c>
      <c r="O56" s="153">
        <v>0.0</v>
      </c>
      <c r="P56" s="153">
        <v>0.0</v>
      </c>
      <c r="Q56" s="153">
        <v>1.81545404E8</v>
      </c>
      <c r="R56" s="153">
        <v>630000.0</v>
      </c>
      <c r="S56" s="153">
        <v>1.82175404E8</v>
      </c>
      <c r="T56" s="153"/>
      <c r="U56" s="137"/>
      <c r="V56" s="154"/>
      <c r="W56" s="154"/>
      <c r="X56" s="154"/>
      <c r="Y56" s="154"/>
      <c r="Z56" s="137"/>
      <c r="AA56" s="137"/>
      <c r="AB56" s="137"/>
      <c r="AC56" s="141"/>
      <c r="AD56" s="141"/>
    </row>
    <row r="57">
      <c r="A57" s="148"/>
      <c r="B57" s="149">
        <v>45351.0</v>
      </c>
      <c r="C57" s="155" t="s">
        <v>38</v>
      </c>
      <c r="D57" s="155" t="s">
        <v>106</v>
      </c>
      <c r="E57" s="151">
        <v>0.0</v>
      </c>
      <c r="F57" s="151">
        <v>0.0</v>
      </c>
      <c r="G57" s="151">
        <v>0.0</v>
      </c>
      <c r="H57" s="152">
        <v>0.0</v>
      </c>
      <c r="I57" s="153">
        <v>0.0</v>
      </c>
      <c r="J57" s="153">
        <v>0.0</v>
      </c>
      <c r="K57" s="153">
        <v>0.0</v>
      </c>
      <c r="L57" s="153">
        <v>0.0</v>
      </c>
      <c r="M57" s="153">
        <v>0.0</v>
      </c>
      <c r="N57" s="153">
        <v>0.0</v>
      </c>
      <c r="O57" s="153">
        <v>0.0</v>
      </c>
      <c r="P57" s="153">
        <v>0.0</v>
      </c>
      <c r="Q57" s="153">
        <v>0.0</v>
      </c>
      <c r="R57" s="153">
        <v>0.0</v>
      </c>
      <c r="S57" s="153">
        <v>0.0</v>
      </c>
      <c r="T57" s="153"/>
      <c r="U57" s="137"/>
      <c r="V57" s="154"/>
      <c r="W57" s="154"/>
      <c r="X57" s="154"/>
      <c r="Y57" s="154"/>
      <c r="Z57" s="137"/>
      <c r="AA57" s="137"/>
      <c r="AB57" s="137"/>
      <c r="AC57" s="141"/>
      <c r="AD57" s="141"/>
    </row>
    <row r="58">
      <c r="A58" s="148"/>
      <c r="B58" s="149">
        <v>45351.0</v>
      </c>
      <c r="C58" s="155" t="s">
        <v>38</v>
      </c>
      <c r="D58" s="150" t="s">
        <v>107</v>
      </c>
      <c r="E58" s="151">
        <v>17.0</v>
      </c>
      <c r="F58" s="151">
        <v>13.0</v>
      </c>
      <c r="G58" s="151">
        <v>0.0</v>
      </c>
      <c r="H58" s="152">
        <v>0.0</v>
      </c>
      <c r="I58" s="153">
        <v>0.0</v>
      </c>
      <c r="J58" s="153">
        <v>0.0</v>
      </c>
      <c r="K58" s="153">
        <v>0.0</v>
      </c>
      <c r="L58" s="153">
        <v>0.0</v>
      </c>
      <c r="M58" s="153">
        <v>0.0</v>
      </c>
      <c r="N58" s="153">
        <v>0.0</v>
      </c>
      <c r="O58" s="153">
        <v>0.0</v>
      </c>
      <c r="P58" s="153">
        <v>4.18129784E8</v>
      </c>
      <c r="Q58" s="153">
        <v>1.3895E7</v>
      </c>
      <c r="R58" s="153">
        <v>0.0</v>
      </c>
      <c r="S58" s="153">
        <v>4.32024784E8</v>
      </c>
      <c r="T58" s="153"/>
      <c r="U58" s="137"/>
      <c r="V58" s="154"/>
      <c r="W58" s="154"/>
      <c r="X58" s="154"/>
      <c r="Y58" s="154"/>
      <c r="Z58" s="137"/>
      <c r="AA58" s="137"/>
      <c r="AB58" s="137"/>
      <c r="AC58" s="141"/>
      <c r="AD58" s="141"/>
    </row>
    <row r="59">
      <c r="A59" s="148"/>
      <c r="B59" s="149">
        <v>45351.0</v>
      </c>
      <c r="C59" s="155" t="s">
        <v>38</v>
      </c>
      <c r="D59" s="150" t="s">
        <v>112</v>
      </c>
      <c r="E59" s="151">
        <v>309.0</v>
      </c>
      <c r="F59" s="151">
        <v>14.0</v>
      </c>
      <c r="G59" s="151">
        <v>77.0</v>
      </c>
      <c r="H59" s="152">
        <v>5.421755121E9</v>
      </c>
      <c r="I59" s="153">
        <v>1.8798742954E10</v>
      </c>
      <c r="J59" s="153">
        <v>5.421755121E9</v>
      </c>
      <c r="K59" s="153">
        <v>0.0</v>
      </c>
      <c r="L59" s="153">
        <v>8.060093585E9</v>
      </c>
      <c r="M59" s="153">
        <v>2.4077881013E10</v>
      </c>
      <c r="N59" s="153">
        <v>2.259012394E8</v>
      </c>
      <c r="O59" s="153">
        <v>4.239E7</v>
      </c>
      <c r="P59" s="153">
        <v>3.5587161E7</v>
      </c>
      <c r="Q59" s="153">
        <v>2980000.0</v>
      </c>
      <c r="R59" s="153">
        <v>3770000.0</v>
      </c>
      <c r="S59" s="153">
        <v>4.2337161E7</v>
      </c>
      <c r="T59" s="153"/>
      <c r="U59" s="137"/>
      <c r="V59" s="154"/>
      <c r="W59" s="154"/>
      <c r="X59" s="154"/>
      <c r="Y59" s="154"/>
      <c r="Z59" s="137"/>
      <c r="AA59" s="137"/>
      <c r="AB59" s="137"/>
      <c r="AC59" s="141"/>
      <c r="AD59" s="141"/>
    </row>
    <row r="60">
      <c r="A60" s="148"/>
      <c r="B60" s="149">
        <v>45351.0</v>
      </c>
      <c r="C60" s="155" t="s">
        <v>38</v>
      </c>
      <c r="D60" s="150" t="s">
        <v>114</v>
      </c>
      <c r="E60" s="151">
        <v>0.0</v>
      </c>
      <c r="F60" s="151">
        <v>0.0</v>
      </c>
      <c r="G60" s="151">
        <v>0.0</v>
      </c>
      <c r="H60" s="152">
        <v>0.0</v>
      </c>
      <c r="I60" s="153">
        <v>0.0</v>
      </c>
      <c r="J60" s="153">
        <v>0.0</v>
      </c>
      <c r="K60" s="153">
        <v>0.0</v>
      </c>
      <c r="L60" s="153">
        <v>0.0</v>
      </c>
      <c r="M60" s="153">
        <v>0.0</v>
      </c>
      <c r="N60" s="153">
        <v>0.0</v>
      </c>
      <c r="O60" s="153">
        <v>0.0</v>
      </c>
      <c r="P60" s="153">
        <v>0.0</v>
      </c>
      <c r="Q60" s="153">
        <v>0.0</v>
      </c>
      <c r="R60" s="153">
        <v>0.0</v>
      </c>
      <c r="S60" s="153">
        <v>0.0</v>
      </c>
      <c r="T60" s="153"/>
      <c r="U60" s="137"/>
      <c r="V60" s="154"/>
      <c r="W60" s="154"/>
      <c r="X60" s="154"/>
      <c r="Y60" s="154"/>
      <c r="Z60" s="137"/>
      <c r="AA60" s="137"/>
      <c r="AB60" s="137"/>
      <c r="AC60" s="141"/>
      <c r="AD60" s="141"/>
    </row>
    <row r="61">
      <c r="A61" s="148" t="s">
        <v>111</v>
      </c>
      <c r="B61" s="149">
        <v>45351.0</v>
      </c>
      <c r="C61" s="155" t="s">
        <v>38</v>
      </c>
      <c r="D61" s="150" t="s">
        <v>116</v>
      </c>
      <c r="E61" s="151">
        <v>1642.0</v>
      </c>
      <c r="F61" s="151">
        <v>597.0</v>
      </c>
      <c r="G61" s="151">
        <v>510.0</v>
      </c>
      <c r="H61" s="152">
        <v>4.6488697114E10</v>
      </c>
      <c r="I61" s="153">
        <v>1.28215E11</v>
      </c>
      <c r="J61" s="153">
        <v>4.6488697114E10</v>
      </c>
      <c r="K61" s="153">
        <v>3.56358009E9</v>
      </c>
      <c r="L61" s="153">
        <v>6.025850636E10</v>
      </c>
      <c r="M61" s="153">
        <v>2.6937268971E10</v>
      </c>
      <c r="N61" s="153">
        <v>3.659592611E9</v>
      </c>
      <c r="O61" s="153">
        <v>2.404937671E9</v>
      </c>
      <c r="P61" s="153">
        <v>1.674543597E9</v>
      </c>
      <c r="Q61" s="153">
        <v>1.70338601E8</v>
      </c>
      <c r="R61" s="153">
        <v>3.67852457E8</v>
      </c>
      <c r="S61" s="153">
        <v>2.212734655E9</v>
      </c>
      <c r="T61" s="153"/>
      <c r="U61" s="137"/>
      <c r="V61" s="154"/>
      <c r="W61" s="154"/>
      <c r="X61" s="154"/>
      <c r="Y61" s="154"/>
      <c r="Z61" s="137"/>
      <c r="AA61" s="137"/>
      <c r="AB61" s="137"/>
      <c r="AC61" s="141"/>
      <c r="AD61" s="141"/>
    </row>
    <row r="62">
      <c r="A62" s="148" t="s">
        <v>113</v>
      </c>
      <c r="B62" s="149">
        <v>45351.0</v>
      </c>
      <c r="C62" s="155" t="s">
        <v>38</v>
      </c>
      <c r="D62" s="150" t="s">
        <v>118</v>
      </c>
      <c r="E62" s="151">
        <v>209.0</v>
      </c>
      <c r="F62" s="151">
        <v>157.0</v>
      </c>
      <c r="G62" s="151">
        <v>91.0</v>
      </c>
      <c r="H62" s="152">
        <v>8.046482949E9</v>
      </c>
      <c r="I62" s="153">
        <v>1.7119004337E10</v>
      </c>
      <c r="J62" s="153">
        <v>8.046482949E9</v>
      </c>
      <c r="K62" s="153">
        <v>4.10470854E9</v>
      </c>
      <c r="L62" s="153">
        <v>6.758384404E9</v>
      </c>
      <c r="M62" s="153">
        <v>1.545250421E9</v>
      </c>
      <c r="N62" s="153">
        <v>7.828455707E8</v>
      </c>
      <c r="O62" s="153">
        <v>1.792644578E9</v>
      </c>
      <c r="P62" s="153">
        <v>7.40530203E8</v>
      </c>
      <c r="Q62" s="153">
        <v>8.6614988E7</v>
      </c>
      <c r="R62" s="153">
        <v>1.09729469E8</v>
      </c>
      <c r="S62" s="153">
        <v>9.3687466E8</v>
      </c>
      <c r="T62" s="153"/>
      <c r="U62" s="137"/>
      <c r="V62" s="154"/>
      <c r="W62" s="154"/>
      <c r="X62" s="154"/>
      <c r="Y62" s="154"/>
      <c r="Z62" s="137"/>
      <c r="AA62" s="137"/>
      <c r="AB62" s="137"/>
      <c r="AC62" s="141"/>
      <c r="AD62" s="141"/>
    </row>
    <row r="63">
      <c r="A63" s="148" t="s">
        <v>115</v>
      </c>
      <c r="B63" s="149">
        <v>45351.0</v>
      </c>
      <c r="C63" s="155" t="s">
        <v>38</v>
      </c>
      <c r="D63" s="150" t="s">
        <v>94</v>
      </c>
      <c r="E63" s="151">
        <v>705.0</v>
      </c>
      <c r="F63" s="151">
        <v>9.0</v>
      </c>
      <c r="G63" s="151">
        <v>84.0</v>
      </c>
      <c r="H63" s="152">
        <v>4.378341699E9</v>
      </c>
      <c r="I63" s="153">
        <v>4.2896992672E10</v>
      </c>
      <c r="J63" s="153">
        <v>4.378341699E9</v>
      </c>
      <c r="K63" s="153">
        <v>0.0</v>
      </c>
      <c r="L63" s="153">
        <v>3.6402521747E10</v>
      </c>
      <c r="M63" s="153">
        <v>8.5113558236E10</v>
      </c>
      <c r="N63" s="153">
        <v>6.895035848E8</v>
      </c>
      <c r="O63" s="153">
        <v>1.1421E8</v>
      </c>
      <c r="P63" s="153">
        <v>9.5E7</v>
      </c>
      <c r="Q63" s="153">
        <v>0.0</v>
      </c>
      <c r="R63" s="153">
        <v>1.921E7</v>
      </c>
      <c r="S63" s="153">
        <v>1.1421E8</v>
      </c>
      <c r="T63" s="153"/>
      <c r="U63" s="137"/>
      <c r="V63" s="154"/>
      <c r="W63" s="154"/>
      <c r="X63" s="154"/>
      <c r="Y63" s="154"/>
      <c r="Z63" s="137"/>
      <c r="AA63" s="137"/>
      <c r="AB63" s="137"/>
      <c r="AC63" s="141"/>
      <c r="AD63" s="141"/>
    </row>
    <row r="64">
      <c r="A64" s="148" t="s">
        <v>117</v>
      </c>
      <c r="B64" s="149">
        <v>45351.0</v>
      </c>
      <c r="C64" s="155" t="s">
        <v>38</v>
      </c>
      <c r="D64" s="150" t="s">
        <v>121</v>
      </c>
      <c r="E64" s="151">
        <v>831.0</v>
      </c>
      <c r="F64" s="151">
        <v>261.0</v>
      </c>
      <c r="G64" s="151">
        <v>280.0</v>
      </c>
      <c r="H64" s="152">
        <v>2.3435664711E10</v>
      </c>
      <c r="I64" s="153">
        <v>6.2826641112E10</v>
      </c>
      <c r="J64" s="153">
        <v>2.3435664711E10</v>
      </c>
      <c r="K64" s="153">
        <v>1.78040185E9</v>
      </c>
      <c r="L64" s="153">
        <v>2.7771400696E10</v>
      </c>
      <c r="M64" s="153">
        <v>1.9902188286E10</v>
      </c>
      <c r="N64" s="153">
        <v>1.681812292E9</v>
      </c>
      <c r="O64" s="153">
        <v>9.65993691E8</v>
      </c>
      <c r="P64" s="153">
        <v>6.16900733E8</v>
      </c>
      <c r="Q64" s="153">
        <v>1.37522133E8</v>
      </c>
      <c r="R64" s="153">
        <v>1.64489181E8</v>
      </c>
      <c r="S64" s="153">
        <v>9.18912047E8</v>
      </c>
      <c r="T64" s="153"/>
      <c r="U64" s="137"/>
      <c r="V64" s="154"/>
      <c r="W64" s="154"/>
      <c r="X64" s="154"/>
      <c r="Y64" s="154"/>
      <c r="Z64" s="137"/>
      <c r="AA64" s="137"/>
      <c r="AB64" s="137"/>
      <c r="AC64" s="141"/>
      <c r="AD64" s="141"/>
    </row>
    <row r="65">
      <c r="A65" s="148" t="s">
        <v>119</v>
      </c>
      <c r="B65" s="149">
        <v>45351.0</v>
      </c>
      <c r="C65" s="155" t="s">
        <v>38</v>
      </c>
      <c r="D65" s="150" t="s">
        <v>133</v>
      </c>
      <c r="E65" s="151">
        <v>441.0</v>
      </c>
      <c r="F65" s="151">
        <v>17.0</v>
      </c>
      <c r="G65" s="151">
        <v>75.0</v>
      </c>
      <c r="H65" s="152">
        <v>1.9591870171E10</v>
      </c>
      <c r="I65" s="153">
        <v>1.09838E11</v>
      </c>
      <c r="J65" s="153">
        <v>1.9591870171E10</v>
      </c>
      <c r="K65" s="153">
        <v>0.0</v>
      </c>
      <c r="L65" s="153">
        <v>9.0487702663E10</v>
      </c>
      <c r="M65" s="153">
        <v>1.07323E11</v>
      </c>
      <c r="N65" s="153">
        <v>1.678306761E9</v>
      </c>
      <c r="O65" s="153">
        <v>1.087515947E9</v>
      </c>
      <c r="P65" s="153">
        <v>2.5296118E8</v>
      </c>
      <c r="Q65" s="153">
        <v>2162000.0</v>
      </c>
      <c r="R65" s="153">
        <v>8.25199965E8</v>
      </c>
      <c r="S65" s="153">
        <v>1.080323145E9</v>
      </c>
      <c r="T65" s="153"/>
      <c r="U65" s="137"/>
      <c r="V65" s="154"/>
      <c r="W65" s="154"/>
      <c r="X65" s="154"/>
      <c r="Y65" s="154"/>
      <c r="Z65" s="137"/>
      <c r="AA65" s="137"/>
      <c r="AB65" s="137"/>
      <c r="AC65" s="141"/>
      <c r="AD65" s="141"/>
    </row>
    <row r="66">
      <c r="A66" s="148" t="s">
        <v>120</v>
      </c>
      <c r="B66" s="149">
        <v>45351.0</v>
      </c>
      <c r="C66" s="155" t="s">
        <v>38</v>
      </c>
      <c r="D66" s="150" t="s">
        <v>123</v>
      </c>
      <c r="E66" s="151">
        <v>32.0</v>
      </c>
      <c r="F66" s="151">
        <v>13.0</v>
      </c>
      <c r="G66" s="151">
        <v>5.0</v>
      </c>
      <c r="H66" s="152">
        <v>1.656151784E9</v>
      </c>
      <c r="I66" s="153">
        <v>6.055713831E9</v>
      </c>
      <c r="J66" s="153">
        <v>1.656151784E9</v>
      </c>
      <c r="K66" s="153">
        <v>0.0</v>
      </c>
      <c r="L66" s="153">
        <v>1.986400788E9</v>
      </c>
      <c r="M66" s="153">
        <v>5.173467418E9</v>
      </c>
      <c r="N66" s="153">
        <v>2.896780013E7</v>
      </c>
      <c r="O66" s="153">
        <v>2.6296312E7</v>
      </c>
      <c r="P66" s="153">
        <v>9738611.0</v>
      </c>
      <c r="Q66" s="153">
        <v>7379000.0</v>
      </c>
      <c r="R66" s="153">
        <v>8304008.0</v>
      </c>
      <c r="S66" s="153">
        <v>2.5421619E7</v>
      </c>
      <c r="T66" s="153"/>
      <c r="U66" s="137"/>
      <c r="V66" s="154"/>
      <c r="W66" s="154"/>
      <c r="X66" s="154"/>
      <c r="Y66" s="154"/>
      <c r="Z66" s="137"/>
      <c r="AA66" s="137"/>
      <c r="AB66" s="137"/>
      <c r="AC66" s="141"/>
      <c r="AD66" s="141"/>
    </row>
    <row r="67">
      <c r="A67" s="148" t="s">
        <v>122</v>
      </c>
      <c r="B67" s="149">
        <v>45351.0</v>
      </c>
      <c r="C67" s="155" t="s">
        <v>38</v>
      </c>
      <c r="D67" s="150" t="s">
        <v>125</v>
      </c>
      <c r="E67" s="151">
        <v>1312.0</v>
      </c>
      <c r="F67" s="151">
        <v>178.0</v>
      </c>
      <c r="G67" s="151">
        <v>361.0</v>
      </c>
      <c r="H67" s="152">
        <v>3.0659527007E10</v>
      </c>
      <c r="I67" s="153">
        <v>1.03187E11</v>
      </c>
      <c r="J67" s="153">
        <v>3.0659527007E10</v>
      </c>
      <c r="K67" s="153">
        <v>1.229988053E9</v>
      </c>
      <c r="L67" s="153">
        <v>4.4138281302E10</v>
      </c>
      <c r="M67" s="153">
        <v>8.9929808334E10</v>
      </c>
      <c r="N67" s="153">
        <v>1.618113301E9</v>
      </c>
      <c r="O67" s="153">
        <v>7.20662224E8</v>
      </c>
      <c r="P67" s="153">
        <v>4.73307292E8</v>
      </c>
      <c r="Q67" s="153">
        <v>3.4297561E7</v>
      </c>
      <c r="R67" s="153">
        <v>1.29996284E8</v>
      </c>
      <c r="S67" s="153">
        <v>6.37601137E8</v>
      </c>
      <c r="T67" s="153"/>
      <c r="U67" s="137"/>
      <c r="V67" s="154"/>
      <c r="W67" s="154"/>
      <c r="X67" s="154"/>
      <c r="Y67" s="154"/>
      <c r="Z67" s="137"/>
      <c r="AA67" s="137"/>
      <c r="AB67" s="137"/>
      <c r="AC67" s="141"/>
      <c r="AD67" s="141"/>
    </row>
    <row r="68">
      <c r="A68" s="148" t="s">
        <v>124</v>
      </c>
      <c r="B68" s="149">
        <v>45351.0</v>
      </c>
      <c r="C68" s="155" t="s">
        <v>38</v>
      </c>
      <c r="D68" s="155" t="s">
        <v>127</v>
      </c>
      <c r="E68" s="151">
        <v>50.0</v>
      </c>
      <c r="F68" s="151">
        <v>14.0</v>
      </c>
      <c r="G68" s="151">
        <v>12.0</v>
      </c>
      <c r="H68" s="152">
        <v>1.987623907E9</v>
      </c>
      <c r="I68" s="153">
        <v>5.328137534E9</v>
      </c>
      <c r="J68" s="153">
        <v>1.987623907E9</v>
      </c>
      <c r="K68" s="153">
        <v>2.94131385E8</v>
      </c>
      <c r="L68" s="153">
        <v>2.347706977E9</v>
      </c>
      <c r="M68" s="153">
        <v>2.188709557E9</v>
      </c>
      <c r="N68" s="153">
        <v>8.382233151E7</v>
      </c>
      <c r="O68" s="153">
        <v>1.00950027E8</v>
      </c>
      <c r="P68" s="153">
        <v>6885263.0</v>
      </c>
      <c r="Q68" s="153">
        <v>8.6926764E7</v>
      </c>
      <c r="R68" s="153">
        <v>5600000.0</v>
      </c>
      <c r="S68" s="153">
        <v>9.9412027E7</v>
      </c>
      <c r="T68" s="153"/>
      <c r="U68" s="137"/>
      <c r="V68" s="154"/>
      <c r="W68" s="154"/>
      <c r="X68" s="154"/>
      <c r="Y68" s="154"/>
      <c r="Z68" s="137"/>
      <c r="AA68" s="137"/>
      <c r="AB68" s="137"/>
      <c r="AC68" s="141"/>
      <c r="AD68" s="141"/>
    </row>
    <row r="69">
      <c r="A69" s="148"/>
      <c r="B69" s="149">
        <v>45351.0</v>
      </c>
      <c r="C69" s="155" t="s">
        <v>38</v>
      </c>
      <c r="D69" s="150" t="s">
        <v>99</v>
      </c>
      <c r="E69" s="151">
        <v>693.0</v>
      </c>
      <c r="F69" s="151">
        <v>199.0</v>
      </c>
      <c r="G69" s="151">
        <v>273.0</v>
      </c>
      <c r="H69" s="152">
        <v>2.5043409224E10</v>
      </c>
      <c r="I69" s="153">
        <v>6.0971188464E10</v>
      </c>
      <c r="J69" s="153">
        <v>2.5043409224E10</v>
      </c>
      <c r="K69" s="153">
        <v>9.94449971E8</v>
      </c>
      <c r="L69" s="153">
        <v>2.9367374931E10</v>
      </c>
      <c r="M69" s="153">
        <v>2.6022218466E10</v>
      </c>
      <c r="N69" s="153">
        <v>1.370668665E9</v>
      </c>
      <c r="O69" s="153">
        <v>8.51529393E8</v>
      </c>
      <c r="P69" s="153">
        <v>5.89383802E8</v>
      </c>
      <c r="Q69" s="153">
        <v>2.1134252E7</v>
      </c>
      <c r="R69" s="153">
        <v>1.14871107E8</v>
      </c>
      <c r="S69" s="153">
        <v>7.25389161E8</v>
      </c>
      <c r="T69" s="153"/>
      <c r="U69" s="137"/>
      <c r="V69" s="154"/>
      <c r="W69" s="154"/>
      <c r="X69" s="154"/>
      <c r="Y69" s="154"/>
      <c r="Z69" s="137"/>
      <c r="AA69" s="137"/>
      <c r="AB69" s="137"/>
      <c r="AC69" s="141"/>
      <c r="AD69" s="141"/>
    </row>
    <row r="70">
      <c r="A70" s="148"/>
      <c r="B70" s="149">
        <v>45351.0</v>
      </c>
      <c r="C70" s="155" t="s">
        <v>38</v>
      </c>
      <c r="D70" s="155" t="s">
        <v>130</v>
      </c>
      <c r="E70" s="151">
        <v>0.0</v>
      </c>
      <c r="F70" s="151">
        <v>0.0</v>
      </c>
      <c r="G70" s="151">
        <v>0.0</v>
      </c>
      <c r="H70" s="152">
        <v>0.0</v>
      </c>
      <c r="I70" s="153">
        <v>0.0</v>
      </c>
      <c r="J70" s="153">
        <v>0.0</v>
      </c>
      <c r="K70" s="153">
        <v>0.0</v>
      </c>
      <c r="L70" s="153">
        <v>0.0</v>
      </c>
      <c r="M70" s="153">
        <v>0.0</v>
      </c>
      <c r="N70" s="153">
        <v>0.0</v>
      </c>
      <c r="O70" s="153">
        <v>0.0</v>
      </c>
      <c r="P70" s="153">
        <v>0.0</v>
      </c>
      <c r="Q70" s="153">
        <v>0.0</v>
      </c>
      <c r="R70" s="153">
        <v>0.0</v>
      </c>
      <c r="S70" s="153">
        <v>0.0</v>
      </c>
      <c r="T70" s="153"/>
      <c r="U70" s="137"/>
      <c r="V70" s="154"/>
      <c r="W70" s="154"/>
      <c r="X70" s="154"/>
      <c r="Y70" s="154"/>
      <c r="Z70" s="137"/>
      <c r="AA70" s="137"/>
      <c r="AB70" s="137"/>
      <c r="AC70" s="141"/>
      <c r="AD70" s="141"/>
    </row>
    <row r="71">
      <c r="A71" s="148"/>
      <c r="B71" s="149">
        <v>45351.0</v>
      </c>
      <c r="C71" s="155" t="s">
        <v>38</v>
      </c>
      <c r="D71" s="155" t="s">
        <v>131</v>
      </c>
      <c r="E71" s="151">
        <v>543.0</v>
      </c>
      <c r="F71" s="151">
        <v>224.0</v>
      </c>
      <c r="G71" s="151">
        <v>175.0</v>
      </c>
      <c r="H71" s="152">
        <v>4.2274908039E10</v>
      </c>
      <c r="I71" s="153">
        <v>9.7533310523E10</v>
      </c>
      <c r="J71" s="153">
        <v>4.2274908039E10</v>
      </c>
      <c r="K71" s="153">
        <v>1.436913092E9</v>
      </c>
      <c r="L71" s="153">
        <v>4.6542199038E10</v>
      </c>
      <c r="M71" s="153">
        <v>1.6661141552E10</v>
      </c>
      <c r="N71" s="153">
        <v>2.93310585E9</v>
      </c>
      <c r="O71" s="153">
        <v>1.238843105E9</v>
      </c>
      <c r="P71" s="153">
        <v>7.90208283E8</v>
      </c>
      <c r="Q71" s="153">
        <v>2.62645074E8</v>
      </c>
      <c r="R71" s="153">
        <v>1.84818535E8</v>
      </c>
      <c r="S71" s="153">
        <v>1.237671892E9</v>
      </c>
      <c r="T71" s="153"/>
      <c r="U71" s="137"/>
      <c r="V71" s="154"/>
      <c r="W71" s="154"/>
      <c r="X71" s="154"/>
      <c r="Y71" s="154"/>
      <c r="Z71" s="137"/>
      <c r="AA71" s="137"/>
      <c r="AB71" s="137"/>
      <c r="AC71" s="141"/>
      <c r="AD71" s="141"/>
    </row>
    <row r="72">
      <c r="A72" s="148"/>
      <c r="B72" s="149">
        <v>45351.0</v>
      </c>
      <c r="C72" s="155" t="s">
        <v>38</v>
      </c>
      <c r="D72" s="155" t="s">
        <v>132</v>
      </c>
      <c r="E72" s="151">
        <v>717.0</v>
      </c>
      <c r="F72" s="151">
        <v>164.0</v>
      </c>
      <c r="G72" s="151">
        <v>207.0</v>
      </c>
      <c r="H72" s="152">
        <v>2.2017590995E10</v>
      </c>
      <c r="I72" s="153">
        <v>6.6630074445E10</v>
      </c>
      <c r="J72" s="153">
        <v>2.2017590995E10</v>
      </c>
      <c r="K72" s="153">
        <v>8.26932799E8</v>
      </c>
      <c r="L72" s="153">
        <v>3.0644190249E10</v>
      </c>
      <c r="M72" s="153">
        <v>3.9191486858E10</v>
      </c>
      <c r="N72" s="153">
        <v>1.260402865E9</v>
      </c>
      <c r="O72" s="153">
        <v>7.06404395E8</v>
      </c>
      <c r="P72" s="153">
        <v>4.99898864E8</v>
      </c>
      <c r="Q72" s="153">
        <v>2.6358178E7</v>
      </c>
      <c r="R72" s="153">
        <v>1.20425911E8</v>
      </c>
      <c r="S72" s="153">
        <v>6.46682953E8</v>
      </c>
      <c r="T72" s="153"/>
      <c r="U72" s="137"/>
      <c r="V72" s="154"/>
      <c r="W72" s="154"/>
      <c r="X72" s="154"/>
      <c r="Y72" s="154"/>
      <c r="Z72" s="137"/>
      <c r="AA72" s="137"/>
      <c r="AB72" s="137"/>
      <c r="AC72" s="141"/>
      <c r="AD72" s="141"/>
    </row>
    <row r="73">
      <c r="A73" s="148"/>
      <c r="B73" s="149">
        <v>45351.0</v>
      </c>
      <c r="C73" s="155" t="s">
        <v>38</v>
      </c>
      <c r="D73" s="150" t="s">
        <v>109</v>
      </c>
      <c r="E73" s="151">
        <v>0.0</v>
      </c>
      <c r="F73" s="151">
        <v>0.0</v>
      </c>
      <c r="G73" s="151">
        <v>0.0</v>
      </c>
      <c r="H73" s="152">
        <v>0.0</v>
      </c>
      <c r="I73" s="153">
        <v>0.0</v>
      </c>
      <c r="J73" s="153">
        <v>0.0</v>
      </c>
      <c r="K73" s="153">
        <v>0.0</v>
      </c>
      <c r="L73" s="153">
        <v>0.0</v>
      </c>
      <c r="M73" s="153">
        <v>0.0</v>
      </c>
      <c r="N73" s="153">
        <v>0.0</v>
      </c>
      <c r="O73" s="153">
        <v>0.0</v>
      </c>
      <c r="P73" s="153">
        <v>728234.0</v>
      </c>
      <c r="Q73" s="153">
        <v>0.0</v>
      </c>
      <c r="R73" s="153">
        <v>0.0</v>
      </c>
      <c r="S73" s="153">
        <v>728234.0</v>
      </c>
      <c r="T73" s="153"/>
      <c r="U73" s="137"/>
      <c r="V73" s="154"/>
      <c r="W73" s="154"/>
      <c r="X73" s="154"/>
      <c r="Y73" s="154"/>
      <c r="Z73" s="137"/>
      <c r="AA73" s="137"/>
      <c r="AB73" s="137"/>
      <c r="AC73" s="141"/>
      <c r="AD73" s="141"/>
    </row>
    <row r="74">
      <c r="A74" s="148" t="s">
        <v>126</v>
      </c>
      <c r="B74" s="149">
        <v>45351.0</v>
      </c>
      <c r="C74" s="155" t="s">
        <v>38</v>
      </c>
      <c r="D74" s="150" t="s">
        <v>103</v>
      </c>
      <c r="E74" s="151">
        <v>100.0</v>
      </c>
      <c r="F74" s="151">
        <v>65.0</v>
      </c>
      <c r="G74" s="151">
        <v>28.0</v>
      </c>
      <c r="H74" s="152">
        <v>2.06023125E9</v>
      </c>
      <c r="I74" s="153">
        <v>6.863128714E9</v>
      </c>
      <c r="J74" s="153">
        <v>2.06023125E9</v>
      </c>
      <c r="K74" s="153">
        <v>2.978963832E9</v>
      </c>
      <c r="L74" s="153">
        <v>2.006464444E9</v>
      </c>
      <c r="M74" s="153">
        <v>2.869475169E9</v>
      </c>
      <c r="N74" s="153">
        <v>9.343141533E8</v>
      </c>
      <c r="O74" s="153">
        <v>4.18829914E8</v>
      </c>
      <c r="P74" s="153">
        <v>2.77213479E8</v>
      </c>
      <c r="Q74" s="153">
        <v>5.8759964E7</v>
      </c>
      <c r="R74" s="153">
        <v>1.4680311E7</v>
      </c>
      <c r="S74" s="153">
        <v>3.50653754E8</v>
      </c>
      <c r="T74" s="153"/>
      <c r="U74" s="137"/>
      <c r="V74" s="154"/>
      <c r="W74" s="154"/>
      <c r="X74" s="154"/>
      <c r="Y74" s="154"/>
      <c r="Z74" s="137"/>
      <c r="AA74" s="137"/>
      <c r="AB74" s="137"/>
      <c r="AC74" s="141"/>
      <c r="AD74" s="141"/>
    </row>
    <row r="75">
      <c r="A75" s="148" t="s">
        <v>128</v>
      </c>
      <c r="B75" s="149">
        <v>45351.0</v>
      </c>
      <c r="C75" s="155" t="s">
        <v>38</v>
      </c>
      <c r="D75" s="150" t="s">
        <v>104</v>
      </c>
      <c r="E75" s="151">
        <v>226.0</v>
      </c>
      <c r="F75" s="151">
        <v>169.0</v>
      </c>
      <c r="G75" s="151">
        <v>98.0</v>
      </c>
      <c r="H75" s="152">
        <v>5.943549313E9</v>
      </c>
      <c r="I75" s="153">
        <v>1.2057058263E10</v>
      </c>
      <c r="J75" s="153">
        <v>5.943549313E9</v>
      </c>
      <c r="K75" s="153">
        <v>3.093918543E9</v>
      </c>
      <c r="L75" s="153">
        <v>0.0</v>
      </c>
      <c r="M75" s="153">
        <v>1.614301184E9</v>
      </c>
      <c r="N75" s="153">
        <v>5.73512482E8</v>
      </c>
      <c r="O75" s="153">
        <v>2.651701219E9</v>
      </c>
      <c r="P75" s="153">
        <v>1.26672319E9</v>
      </c>
      <c r="Q75" s="153">
        <v>1.65024125E8</v>
      </c>
      <c r="R75" s="153">
        <v>5.25642748E8</v>
      </c>
      <c r="S75" s="153">
        <v>1.957390063E9</v>
      </c>
      <c r="T75" s="153"/>
      <c r="U75" s="137"/>
      <c r="V75" s="154"/>
      <c r="W75" s="154"/>
      <c r="X75" s="154"/>
      <c r="Y75" s="154"/>
      <c r="Z75" s="137"/>
      <c r="AA75" s="137"/>
      <c r="AB75" s="137"/>
      <c r="AC75" s="141"/>
      <c r="AD75" s="141"/>
    </row>
    <row r="76">
      <c r="A76" s="148" t="s">
        <v>134</v>
      </c>
      <c r="B76" s="149">
        <v>45351.0</v>
      </c>
      <c r="C76" s="155" t="s">
        <v>70</v>
      </c>
      <c r="D76" s="155" t="s">
        <v>70</v>
      </c>
      <c r="E76" s="151">
        <v>150.0</v>
      </c>
      <c r="F76" s="151">
        <v>38.0</v>
      </c>
      <c r="G76" s="151">
        <v>40.0</v>
      </c>
      <c r="H76" s="152">
        <v>8.6146289708E10</v>
      </c>
      <c r="I76" s="153">
        <v>2.38303772449E11</v>
      </c>
      <c r="J76" s="153">
        <v>8.6146289708E10</v>
      </c>
      <c r="K76" s="153">
        <v>5.7807734E9</v>
      </c>
      <c r="L76" s="153">
        <v>1.46376709341E11</v>
      </c>
      <c r="M76" s="153">
        <v>9.7865142967E10</v>
      </c>
      <c r="N76" s="153">
        <v>3.812860359E9</v>
      </c>
      <c r="O76" s="153">
        <v>4.496263547E9</v>
      </c>
      <c r="P76" s="153">
        <v>1.199703403E9</v>
      </c>
      <c r="Q76" s="153">
        <v>1.18042107E8</v>
      </c>
      <c r="R76" s="153">
        <v>9.48073273E8</v>
      </c>
      <c r="S76" s="153">
        <v>2.265818783E9</v>
      </c>
      <c r="T76" s="153"/>
      <c r="U76" s="137"/>
      <c r="V76" s="154"/>
      <c r="W76" s="154"/>
      <c r="X76" s="154"/>
      <c r="Y76" s="154"/>
      <c r="Z76" s="137"/>
      <c r="AA76" s="137"/>
      <c r="AB76" s="137"/>
      <c r="AC76" s="141"/>
      <c r="AD76" s="141"/>
    </row>
    <row r="77">
      <c r="A77" s="156" t="str">
        <f>B77&amp;D77</f>
        <v>45351Total</v>
      </c>
      <c r="B77" s="157">
        <v>45351.0</v>
      </c>
      <c r="C77" s="158" t="s">
        <v>39</v>
      </c>
      <c r="D77" s="158" t="s">
        <v>39</v>
      </c>
      <c r="E77" s="159">
        <f t="shared" ref="E77:T77" si="9">SUM(E40:E76)</f>
        <v>28996</v>
      </c>
      <c r="F77" s="159">
        <f t="shared" si="9"/>
        <v>3208</v>
      </c>
      <c r="G77" s="159">
        <f t="shared" si="9"/>
        <v>7012</v>
      </c>
      <c r="H77" s="160">
        <f t="shared" si="9"/>
        <v>662208535793</v>
      </c>
      <c r="I77" s="161">
        <f t="shared" si="9"/>
        <v>2401879923954</v>
      </c>
      <c r="J77" s="161">
        <f t="shared" si="9"/>
        <v>662208535793</v>
      </c>
      <c r="K77" s="161">
        <f t="shared" si="9"/>
        <v>31047039440</v>
      </c>
      <c r="L77" s="161">
        <f t="shared" si="9"/>
        <v>1615874607204</v>
      </c>
      <c r="M77" s="161">
        <f t="shared" si="9"/>
        <v>1290409665398</v>
      </c>
      <c r="N77" s="161">
        <f t="shared" si="9"/>
        <v>26396020359</v>
      </c>
      <c r="O77" s="161">
        <f t="shared" si="9"/>
        <v>22496119427</v>
      </c>
      <c r="P77" s="161">
        <f t="shared" si="9"/>
        <v>12570241249</v>
      </c>
      <c r="Q77" s="161">
        <f t="shared" si="9"/>
        <v>1845758353</v>
      </c>
      <c r="R77" s="161">
        <f t="shared" si="9"/>
        <v>4184118621</v>
      </c>
      <c r="S77" s="161">
        <f t="shared" si="9"/>
        <v>18651627658</v>
      </c>
      <c r="T77" s="161">
        <f t="shared" si="9"/>
        <v>0</v>
      </c>
      <c r="U77" s="137"/>
      <c r="V77" s="159">
        <f t="shared" ref="V77:Y77" si="10">SUM(V41:V76)</f>
        <v>0</v>
      </c>
      <c r="W77" s="159">
        <f t="shared" si="10"/>
        <v>0</v>
      </c>
      <c r="X77" s="159">
        <f t="shared" si="10"/>
        <v>0</v>
      </c>
      <c r="Y77" s="159">
        <f t="shared" si="10"/>
        <v>0</v>
      </c>
      <c r="Z77" s="137"/>
      <c r="AA77" s="137"/>
      <c r="AB77" s="137"/>
      <c r="AC77" s="141"/>
      <c r="AD77" s="141"/>
    </row>
    <row r="78">
      <c r="A78" s="148"/>
      <c r="B78" s="149">
        <v>45382.0</v>
      </c>
      <c r="C78" s="150" t="s">
        <v>34</v>
      </c>
      <c r="D78" s="150" t="s">
        <v>107</v>
      </c>
      <c r="E78" s="151" t="s">
        <v>57</v>
      </c>
      <c r="F78" s="151" t="s">
        <v>57</v>
      </c>
      <c r="G78" s="151" t="s">
        <v>57</v>
      </c>
      <c r="H78" s="152" t="s">
        <v>57</v>
      </c>
      <c r="I78" s="152" t="s">
        <v>57</v>
      </c>
      <c r="J78" s="152" t="s">
        <v>57</v>
      </c>
      <c r="K78" s="153" t="s">
        <v>57</v>
      </c>
      <c r="L78" s="153" t="s">
        <v>57</v>
      </c>
      <c r="M78" s="153" t="s">
        <v>57</v>
      </c>
      <c r="N78" s="153" t="s">
        <v>57</v>
      </c>
      <c r="O78" s="153" t="s">
        <v>57</v>
      </c>
      <c r="P78" s="153" t="s">
        <v>57</v>
      </c>
      <c r="Q78" s="153" t="s">
        <v>57</v>
      </c>
      <c r="R78" s="153" t="s">
        <v>57</v>
      </c>
      <c r="S78" s="153" t="s">
        <v>57</v>
      </c>
      <c r="T78" s="153"/>
      <c r="U78" s="137"/>
      <c r="V78" s="154"/>
      <c r="W78" s="154"/>
      <c r="X78" s="154"/>
      <c r="Y78" s="154"/>
      <c r="Z78" s="137"/>
      <c r="AA78" s="137"/>
      <c r="AB78" s="137"/>
      <c r="AC78" s="141"/>
      <c r="AD78" s="141"/>
    </row>
    <row r="79">
      <c r="A79" s="148"/>
      <c r="B79" s="149">
        <v>45382.0</v>
      </c>
      <c r="C79" s="150" t="s">
        <v>34</v>
      </c>
      <c r="D79" s="150" t="s">
        <v>112</v>
      </c>
      <c r="E79" s="151">
        <v>7.0</v>
      </c>
      <c r="F79" s="151" t="s">
        <v>57</v>
      </c>
      <c r="G79" s="151">
        <v>2.0</v>
      </c>
      <c r="H79" s="152">
        <v>3.08450997E8</v>
      </c>
      <c r="I79" s="152">
        <v>8.26081329E8</v>
      </c>
      <c r="J79" s="152">
        <v>3.08450997E8</v>
      </c>
      <c r="K79" s="153" t="s">
        <v>57</v>
      </c>
      <c r="L79" s="153">
        <v>5.17630332E8</v>
      </c>
      <c r="M79" s="153">
        <v>1.653954886E9</v>
      </c>
      <c r="N79" s="153">
        <v>3015651.0</v>
      </c>
      <c r="O79" s="153" t="s">
        <v>57</v>
      </c>
      <c r="P79" s="153" t="s">
        <v>57</v>
      </c>
      <c r="Q79" s="153" t="s">
        <v>57</v>
      </c>
      <c r="R79" s="153">
        <v>2879612.0</v>
      </c>
      <c r="S79" s="153" t="s">
        <v>57</v>
      </c>
      <c r="T79" s="153"/>
      <c r="U79" s="137"/>
      <c r="V79" s="154"/>
      <c r="W79" s="154"/>
      <c r="X79" s="154"/>
      <c r="Y79" s="154"/>
      <c r="Z79" s="137"/>
      <c r="AA79" s="137"/>
      <c r="AB79" s="137"/>
      <c r="AC79" s="141"/>
      <c r="AD79" s="141"/>
    </row>
    <row r="80">
      <c r="A80" s="148"/>
      <c r="B80" s="149">
        <v>45382.0</v>
      </c>
      <c r="C80" s="150" t="s">
        <v>34</v>
      </c>
      <c r="D80" s="150" t="s">
        <v>114</v>
      </c>
      <c r="E80" s="151">
        <v>16.0</v>
      </c>
      <c r="F80" s="151">
        <v>1.0</v>
      </c>
      <c r="G80" s="151">
        <v>8.0</v>
      </c>
      <c r="H80" s="152">
        <v>6.99061379E8</v>
      </c>
      <c r="I80" s="152">
        <v>1.725151942E9</v>
      </c>
      <c r="J80" s="152">
        <v>6.99061379E8</v>
      </c>
      <c r="K80" s="153" t="s">
        <v>57</v>
      </c>
      <c r="L80" s="153">
        <v>1.026090563E9</v>
      </c>
      <c r="M80" s="153">
        <v>1.184557506E9</v>
      </c>
      <c r="N80" s="153">
        <v>5693001.0</v>
      </c>
      <c r="O80" s="153">
        <v>958000.0</v>
      </c>
      <c r="P80" s="153" t="s">
        <v>57</v>
      </c>
      <c r="Q80" s="153" t="s">
        <v>57</v>
      </c>
      <c r="R80" s="153">
        <v>958000.0</v>
      </c>
      <c r="S80" s="153">
        <v>958000.0</v>
      </c>
      <c r="T80" s="153"/>
      <c r="U80" s="137"/>
      <c r="V80" s="154"/>
      <c r="W80" s="154"/>
      <c r="X80" s="154"/>
      <c r="Y80" s="154"/>
      <c r="Z80" s="137"/>
      <c r="AA80" s="137"/>
      <c r="AB80" s="137"/>
      <c r="AC80" s="141"/>
      <c r="AD80" s="141"/>
    </row>
    <row r="81">
      <c r="A81" s="148"/>
      <c r="B81" s="149">
        <v>45382.0</v>
      </c>
      <c r="C81" s="150" t="s">
        <v>34</v>
      </c>
      <c r="D81" s="150" t="s">
        <v>116</v>
      </c>
      <c r="E81" s="151">
        <v>9791.0</v>
      </c>
      <c r="F81" s="151">
        <v>496.0</v>
      </c>
      <c r="G81" s="151">
        <v>2063.0</v>
      </c>
      <c r="H81" s="152">
        <v>1.12801382355E11</v>
      </c>
      <c r="I81" s="152">
        <v>5.00131258846E11</v>
      </c>
      <c r="J81" s="152">
        <v>1.12801382355E11</v>
      </c>
      <c r="K81" s="153">
        <v>8.59472452E8</v>
      </c>
      <c r="L81" s="153">
        <v>3.86470404039E11</v>
      </c>
      <c r="M81" s="153">
        <v>2.56620287771E11</v>
      </c>
      <c r="N81" s="153">
        <v>1.807892187E9</v>
      </c>
      <c r="O81" s="153">
        <v>1.109251344E9</v>
      </c>
      <c r="P81" s="153">
        <v>7.9761431E8</v>
      </c>
      <c r="Q81" s="153">
        <v>3.8091196E7</v>
      </c>
      <c r="R81" s="153">
        <v>2.21424368E8</v>
      </c>
      <c r="S81" s="153">
        <v>1.090551646E9</v>
      </c>
      <c r="T81" s="153"/>
      <c r="U81" s="137"/>
      <c r="V81" s="154"/>
      <c r="W81" s="154"/>
      <c r="X81" s="154"/>
      <c r="Y81" s="154"/>
      <c r="Z81" s="137"/>
      <c r="AA81" s="137"/>
      <c r="AB81" s="137"/>
      <c r="AC81" s="141"/>
      <c r="AD81" s="141"/>
    </row>
    <row r="82">
      <c r="A82" s="148"/>
      <c r="B82" s="149">
        <v>45382.0</v>
      </c>
      <c r="C82" s="150" t="s">
        <v>34</v>
      </c>
      <c r="D82" s="150" t="s">
        <v>118</v>
      </c>
      <c r="E82" s="151">
        <v>92.0</v>
      </c>
      <c r="F82" s="151">
        <v>42.0</v>
      </c>
      <c r="G82" s="151">
        <v>35.0</v>
      </c>
      <c r="H82" s="152">
        <v>2.892826135E9</v>
      </c>
      <c r="I82" s="152">
        <v>6.357366386E9</v>
      </c>
      <c r="J82" s="152">
        <v>2.892826135E9</v>
      </c>
      <c r="K82" s="153">
        <v>4.03336988E8</v>
      </c>
      <c r="L82" s="153">
        <v>3.061203263E9</v>
      </c>
      <c r="M82" s="153">
        <v>1.998558582E9</v>
      </c>
      <c r="N82" s="153">
        <v>7.476378E7</v>
      </c>
      <c r="O82" s="153">
        <v>1.3870949E8</v>
      </c>
      <c r="P82" s="153">
        <v>1.60153867E8</v>
      </c>
      <c r="Q82" s="153">
        <v>1.2556302E7</v>
      </c>
      <c r="R82" s="153">
        <v>5115781.0</v>
      </c>
      <c r="S82" s="153">
        <v>1.32454148E8</v>
      </c>
      <c r="T82" s="153"/>
      <c r="U82" s="137"/>
      <c r="V82" s="154"/>
      <c r="W82" s="154"/>
      <c r="X82" s="154"/>
      <c r="Y82" s="154"/>
      <c r="Z82" s="137"/>
      <c r="AA82" s="137"/>
      <c r="AB82" s="137"/>
      <c r="AC82" s="141"/>
      <c r="AD82" s="141"/>
    </row>
    <row r="83">
      <c r="A83" s="148"/>
      <c r="B83" s="149">
        <v>45382.0</v>
      </c>
      <c r="C83" s="150" t="s">
        <v>34</v>
      </c>
      <c r="D83" s="150" t="s">
        <v>94</v>
      </c>
      <c r="E83" s="151">
        <v>3.0</v>
      </c>
      <c r="F83" s="151" t="s">
        <v>57</v>
      </c>
      <c r="G83" s="151" t="s">
        <v>57</v>
      </c>
      <c r="H83" s="152" t="s">
        <v>57</v>
      </c>
      <c r="I83" s="152">
        <v>2.6787733E8</v>
      </c>
      <c r="J83" s="152" t="s">
        <v>57</v>
      </c>
      <c r="K83" s="153" t="s">
        <v>57</v>
      </c>
      <c r="L83" s="153">
        <v>2.6787733E8</v>
      </c>
      <c r="M83" s="153">
        <v>2.10102651E8</v>
      </c>
      <c r="N83" s="153">
        <v>3870229.0</v>
      </c>
      <c r="O83" s="153" t="s">
        <v>57</v>
      </c>
      <c r="P83" s="153" t="s">
        <v>57</v>
      </c>
      <c r="Q83" s="153" t="s">
        <v>57</v>
      </c>
      <c r="R83" s="153">
        <v>3186530.0</v>
      </c>
      <c r="S83" s="153" t="s">
        <v>57</v>
      </c>
      <c r="T83" s="153"/>
      <c r="U83" s="137"/>
      <c r="V83" s="154"/>
      <c r="W83" s="154"/>
      <c r="X83" s="154"/>
      <c r="Y83" s="154"/>
      <c r="Z83" s="137"/>
      <c r="AA83" s="137"/>
      <c r="AB83" s="137"/>
      <c r="AC83" s="141"/>
      <c r="AD83" s="141"/>
    </row>
    <row r="84">
      <c r="A84" s="148"/>
      <c r="B84" s="149">
        <v>45382.0</v>
      </c>
      <c r="C84" s="150" t="s">
        <v>34</v>
      </c>
      <c r="D84" s="150" t="s">
        <v>121</v>
      </c>
      <c r="E84" s="151">
        <v>6719.0</v>
      </c>
      <c r="F84" s="151">
        <v>392.0</v>
      </c>
      <c r="G84" s="151">
        <v>1605.0</v>
      </c>
      <c r="H84" s="152">
        <v>1.18127353486E11</v>
      </c>
      <c r="I84" s="152">
        <v>4.76420154787E11</v>
      </c>
      <c r="J84" s="152">
        <v>1.18127353486E11</v>
      </c>
      <c r="K84" s="153">
        <v>1.917584419E9</v>
      </c>
      <c r="L84" s="153">
        <v>3.56375216882E11</v>
      </c>
      <c r="M84" s="153">
        <v>2.46858780966E11</v>
      </c>
      <c r="N84" s="153">
        <v>1.601813915E9</v>
      </c>
      <c r="O84" s="153">
        <v>1.196907416E9</v>
      </c>
      <c r="P84" s="153">
        <v>9.06245254E8</v>
      </c>
      <c r="Q84" s="153">
        <v>8.3592817E7</v>
      </c>
      <c r="R84" s="153">
        <v>1.51932417E8</v>
      </c>
      <c r="S84" s="153">
        <v>1.16613359E9</v>
      </c>
      <c r="T84" s="153"/>
      <c r="U84" s="137"/>
      <c r="V84" s="154"/>
      <c r="W84" s="154"/>
      <c r="X84" s="154"/>
      <c r="Y84" s="154"/>
      <c r="Z84" s="137"/>
      <c r="AA84" s="137"/>
      <c r="AB84" s="137"/>
      <c r="AC84" s="141"/>
      <c r="AD84" s="141"/>
    </row>
    <row r="85">
      <c r="A85" s="148"/>
      <c r="B85" s="149">
        <v>45382.0</v>
      </c>
      <c r="C85" s="150" t="s">
        <v>34</v>
      </c>
      <c r="D85" s="150" t="s">
        <v>135</v>
      </c>
      <c r="E85" s="151">
        <v>1.0</v>
      </c>
      <c r="F85" s="151" t="s">
        <v>57</v>
      </c>
      <c r="G85" s="151">
        <v>1.0</v>
      </c>
      <c r="H85" s="152">
        <v>6.1197178E7</v>
      </c>
      <c r="I85" s="152">
        <v>6.1197178E7</v>
      </c>
      <c r="J85" s="152">
        <v>6.1197178E7</v>
      </c>
      <c r="K85" s="153" t="s">
        <v>57</v>
      </c>
      <c r="L85" s="153" t="s">
        <v>57</v>
      </c>
      <c r="M85" s="153">
        <v>2.2841855E7</v>
      </c>
      <c r="N85" s="153" t="s">
        <v>57</v>
      </c>
      <c r="O85" s="153">
        <v>1.88E7</v>
      </c>
      <c r="P85" s="153" t="s">
        <v>57</v>
      </c>
      <c r="Q85" s="153" t="s">
        <v>57</v>
      </c>
      <c r="R85" s="153" t="s">
        <v>57</v>
      </c>
      <c r="S85" s="153">
        <v>1.88E7</v>
      </c>
      <c r="T85" s="153"/>
      <c r="U85" s="137"/>
      <c r="V85" s="154"/>
      <c r="W85" s="154"/>
      <c r="X85" s="154"/>
      <c r="Y85" s="154"/>
      <c r="Z85" s="137"/>
      <c r="AA85" s="137"/>
      <c r="AB85" s="137"/>
      <c r="AC85" s="141"/>
      <c r="AD85" s="141"/>
    </row>
    <row r="86">
      <c r="A86" s="148"/>
      <c r="B86" s="149">
        <v>45382.0</v>
      </c>
      <c r="C86" s="150" t="s">
        <v>34</v>
      </c>
      <c r="D86" s="150" t="s">
        <v>123</v>
      </c>
      <c r="E86" s="151">
        <v>28.0</v>
      </c>
      <c r="F86" s="151">
        <v>2.0</v>
      </c>
      <c r="G86" s="151">
        <v>15.0</v>
      </c>
      <c r="H86" s="152">
        <v>1.602135056E9</v>
      </c>
      <c r="I86" s="152">
        <v>2.564724955E9</v>
      </c>
      <c r="J86" s="152">
        <v>1.602135056E9</v>
      </c>
      <c r="K86" s="153" t="s">
        <v>57</v>
      </c>
      <c r="L86" s="153">
        <v>9.62589899E8</v>
      </c>
      <c r="M86" s="153">
        <v>1.481848608E9</v>
      </c>
      <c r="N86" s="153">
        <v>8463592.0</v>
      </c>
      <c r="O86" s="153">
        <v>4703751.0</v>
      </c>
      <c r="P86" s="153">
        <v>4703751.0</v>
      </c>
      <c r="Q86" s="153" t="s">
        <v>57</v>
      </c>
      <c r="R86" s="153" t="s">
        <v>57</v>
      </c>
      <c r="S86" s="153">
        <v>4703751.0</v>
      </c>
      <c r="T86" s="153"/>
      <c r="U86" s="137"/>
      <c r="V86" s="154"/>
      <c r="W86" s="154"/>
      <c r="X86" s="154"/>
      <c r="Y86" s="154"/>
      <c r="Z86" s="137"/>
      <c r="AA86" s="137"/>
      <c r="AB86" s="137"/>
      <c r="AC86" s="141"/>
      <c r="AD86" s="141"/>
    </row>
    <row r="87">
      <c r="A87" s="148"/>
      <c r="B87" s="149">
        <v>45382.0</v>
      </c>
      <c r="C87" s="150" t="s">
        <v>34</v>
      </c>
      <c r="D87" s="150" t="s">
        <v>125</v>
      </c>
      <c r="E87" s="151">
        <v>678.0</v>
      </c>
      <c r="F87" s="151">
        <v>24.0</v>
      </c>
      <c r="G87" s="151">
        <v>157.0</v>
      </c>
      <c r="H87" s="152">
        <v>1.8375943729E10</v>
      </c>
      <c r="I87" s="152">
        <v>1.03957441431E11</v>
      </c>
      <c r="J87" s="152">
        <v>1.8375943729E10</v>
      </c>
      <c r="K87" s="153">
        <v>9.9453105E7</v>
      </c>
      <c r="L87" s="153">
        <v>8.5482044597E10</v>
      </c>
      <c r="M87" s="153">
        <v>8.1783285266E10</v>
      </c>
      <c r="N87" s="153">
        <v>3.97298629E8</v>
      </c>
      <c r="O87" s="153">
        <v>8.8003118E7</v>
      </c>
      <c r="P87" s="153">
        <v>3.3576242E7</v>
      </c>
      <c r="Q87" s="153">
        <v>4956000.0</v>
      </c>
      <c r="R87" s="153">
        <v>7.0713953E7</v>
      </c>
      <c r="S87" s="153">
        <v>8.763066E7</v>
      </c>
      <c r="T87" s="153"/>
      <c r="U87" s="137"/>
      <c r="V87" s="154"/>
      <c r="W87" s="154"/>
      <c r="X87" s="154"/>
      <c r="Y87" s="154"/>
      <c r="Z87" s="137"/>
      <c r="AA87" s="137"/>
      <c r="AB87" s="137"/>
      <c r="AC87" s="141"/>
      <c r="AD87" s="141"/>
    </row>
    <row r="88">
      <c r="A88" s="148"/>
      <c r="B88" s="149">
        <v>45382.0</v>
      </c>
      <c r="C88" s="150" t="s">
        <v>34</v>
      </c>
      <c r="D88" s="150" t="s">
        <v>127</v>
      </c>
      <c r="E88" s="151">
        <v>1508.0</v>
      </c>
      <c r="F88" s="151">
        <v>82.0</v>
      </c>
      <c r="G88" s="151">
        <v>336.0</v>
      </c>
      <c r="H88" s="152">
        <v>1.9923322942E10</v>
      </c>
      <c r="I88" s="152">
        <v>8.4893219739E10</v>
      </c>
      <c r="J88" s="152">
        <v>1.9923322942E10</v>
      </c>
      <c r="K88" s="153">
        <v>6.11133117E8</v>
      </c>
      <c r="L88" s="153">
        <v>6.435876368E10</v>
      </c>
      <c r="M88" s="153">
        <v>4.6083242406E10</v>
      </c>
      <c r="N88" s="153">
        <v>2.83387544E8</v>
      </c>
      <c r="O88" s="153">
        <v>1.62463303E8</v>
      </c>
      <c r="P88" s="153">
        <v>5.8666806E7</v>
      </c>
      <c r="Q88" s="153">
        <v>2.1608614E7</v>
      </c>
      <c r="R88" s="153">
        <v>6.3051973E7</v>
      </c>
      <c r="S88" s="153">
        <v>1.3946027E8</v>
      </c>
      <c r="T88" s="153"/>
      <c r="U88" s="137"/>
      <c r="V88" s="154"/>
      <c r="W88" s="154"/>
      <c r="X88" s="154"/>
      <c r="Y88" s="154"/>
      <c r="Z88" s="137"/>
      <c r="AA88" s="137"/>
      <c r="AB88" s="137"/>
      <c r="AC88" s="141"/>
      <c r="AD88" s="141"/>
    </row>
    <row r="89">
      <c r="A89" s="148"/>
      <c r="B89" s="149">
        <v>45382.0</v>
      </c>
      <c r="C89" s="150" t="s">
        <v>34</v>
      </c>
      <c r="D89" s="150" t="s">
        <v>99</v>
      </c>
      <c r="E89" s="151">
        <v>1453.0</v>
      </c>
      <c r="F89" s="151">
        <v>75.0</v>
      </c>
      <c r="G89" s="151">
        <v>375.0</v>
      </c>
      <c r="H89" s="152">
        <v>3.3404839925E10</v>
      </c>
      <c r="I89" s="152">
        <v>1.48273225602E11</v>
      </c>
      <c r="J89" s="152">
        <v>3.3404839925E10</v>
      </c>
      <c r="K89" s="153">
        <v>7.11216887E8</v>
      </c>
      <c r="L89" s="153">
        <v>1.1415716879E11</v>
      </c>
      <c r="M89" s="153">
        <v>8.1331372874E10</v>
      </c>
      <c r="N89" s="153">
        <v>5.03276348E8</v>
      </c>
      <c r="O89" s="153">
        <v>6.30108374E8</v>
      </c>
      <c r="P89" s="153">
        <v>3.69185531E8</v>
      </c>
      <c r="Q89" s="153">
        <v>1.6925651E7</v>
      </c>
      <c r="R89" s="153">
        <v>1.19269537E8</v>
      </c>
      <c r="S89" s="153">
        <v>6.28575907E8</v>
      </c>
      <c r="T89" s="153"/>
      <c r="U89" s="137"/>
      <c r="V89" s="154"/>
      <c r="W89" s="154"/>
      <c r="X89" s="154"/>
      <c r="Y89" s="154"/>
      <c r="Z89" s="137"/>
      <c r="AA89" s="137"/>
      <c r="AB89" s="137"/>
      <c r="AC89" s="141"/>
      <c r="AD89" s="141"/>
    </row>
    <row r="90">
      <c r="A90" s="148"/>
      <c r="B90" s="149">
        <v>45382.0</v>
      </c>
      <c r="C90" s="150" t="s">
        <v>34</v>
      </c>
      <c r="D90" s="150" t="s">
        <v>130</v>
      </c>
      <c r="E90" s="151">
        <v>99.0</v>
      </c>
      <c r="F90" s="151">
        <v>5.0</v>
      </c>
      <c r="G90" s="151">
        <v>32.0</v>
      </c>
      <c r="H90" s="152">
        <v>2.975904732E9</v>
      </c>
      <c r="I90" s="152">
        <v>1.1732092527E10</v>
      </c>
      <c r="J90" s="152">
        <v>2.975904732E9</v>
      </c>
      <c r="K90" s="153" t="s">
        <v>57</v>
      </c>
      <c r="L90" s="153">
        <v>8.756187795E9</v>
      </c>
      <c r="M90" s="153">
        <v>7.25820843E9</v>
      </c>
      <c r="N90" s="153">
        <v>3.8517053E7</v>
      </c>
      <c r="O90" s="153">
        <v>8186297.0</v>
      </c>
      <c r="P90" s="153">
        <v>8179414.0</v>
      </c>
      <c r="Q90" s="153" t="s">
        <v>57</v>
      </c>
      <c r="R90" s="153" t="s">
        <v>57</v>
      </c>
      <c r="S90" s="153">
        <v>8179414.0</v>
      </c>
      <c r="T90" s="153"/>
      <c r="U90" s="137"/>
      <c r="V90" s="154"/>
      <c r="W90" s="154"/>
      <c r="X90" s="154"/>
      <c r="Y90" s="154"/>
      <c r="Z90" s="137"/>
      <c r="AA90" s="137"/>
      <c r="AB90" s="137"/>
      <c r="AC90" s="141"/>
      <c r="AD90" s="141"/>
    </row>
    <row r="91">
      <c r="A91" s="148"/>
      <c r="B91" s="149">
        <v>45382.0</v>
      </c>
      <c r="C91" s="150" t="s">
        <v>34</v>
      </c>
      <c r="D91" s="150" t="s">
        <v>131</v>
      </c>
      <c r="E91" s="151">
        <v>6111.0</v>
      </c>
      <c r="F91" s="151">
        <v>345.0</v>
      </c>
      <c r="G91" s="151">
        <v>1163.0</v>
      </c>
      <c r="H91" s="152">
        <v>5.7343016853E10</v>
      </c>
      <c r="I91" s="152">
        <v>2.81440851529E11</v>
      </c>
      <c r="J91" s="152">
        <v>5.7343016853E10</v>
      </c>
      <c r="K91" s="153">
        <v>6.45489027E8</v>
      </c>
      <c r="L91" s="153">
        <v>2.23452345649E11</v>
      </c>
      <c r="M91" s="153">
        <v>1.36398432977E11</v>
      </c>
      <c r="N91" s="153">
        <v>9.2998652E8</v>
      </c>
      <c r="O91" s="153">
        <v>9.65302104E8</v>
      </c>
      <c r="P91" s="153">
        <v>6.62870617E8</v>
      </c>
      <c r="Q91" s="153">
        <v>1.54157484E8</v>
      </c>
      <c r="R91" s="153">
        <v>8.6610236E7</v>
      </c>
      <c r="S91" s="153">
        <v>9.58691046E8</v>
      </c>
      <c r="T91" s="153"/>
      <c r="U91" s="137"/>
      <c r="V91" s="154"/>
      <c r="W91" s="154"/>
      <c r="X91" s="154"/>
      <c r="Y91" s="154"/>
      <c r="Z91" s="137"/>
      <c r="AA91" s="137"/>
      <c r="AB91" s="137"/>
      <c r="AC91" s="141"/>
      <c r="AD91" s="141"/>
    </row>
    <row r="92">
      <c r="A92" s="148"/>
      <c r="B92" s="149">
        <v>45382.0</v>
      </c>
      <c r="C92" s="150" t="s">
        <v>34</v>
      </c>
      <c r="D92" s="150" t="s">
        <v>132</v>
      </c>
      <c r="E92" s="151">
        <v>667.0</v>
      </c>
      <c r="F92" s="151">
        <v>35.0</v>
      </c>
      <c r="G92" s="151">
        <v>186.0</v>
      </c>
      <c r="H92" s="152">
        <v>1.6883943193E10</v>
      </c>
      <c r="I92" s="152">
        <v>7.4077817535E10</v>
      </c>
      <c r="J92" s="152">
        <v>1.6883943193E10</v>
      </c>
      <c r="K92" s="153">
        <v>9.4096802E7</v>
      </c>
      <c r="L92" s="153">
        <v>5.709977754E10</v>
      </c>
      <c r="M92" s="153">
        <v>4.5773603216E10</v>
      </c>
      <c r="N92" s="153">
        <v>2.56577308E8</v>
      </c>
      <c r="O92" s="153">
        <v>1.08128446E8</v>
      </c>
      <c r="P92" s="153">
        <v>9.0740949E7</v>
      </c>
      <c r="Q92" s="153" t="s">
        <v>57</v>
      </c>
      <c r="R92" s="153">
        <v>2.4350069E7</v>
      </c>
      <c r="S92" s="153">
        <v>1.06095446E8</v>
      </c>
      <c r="T92" s="153"/>
      <c r="U92" s="137"/>
      <c r="V92" s="154"/>
      <c r="W92" s="154"/>
      <c r="X92" s="154"/>
      <c r="Y92" s="154"/>
      <c r="Z92" s="137"/>
      <c r="AA92" s="137"/>
      <c r="AB92" s="137"/>
      <c r="AC92" s="141"/>
      <c r="AD92" s="141"/>
    </row>
    <row r="93">
      <c r="A93" s="148"/>
      <c r="B93" s="149">
        <v>45382.0</v>
      </c>
      <c r="C93" s="150" t="s">
        <v>34</v>
      </c>
      <c r="D93" s="150" t="s">
        <v>103</v>
      </c>
      <c r="E93" s="151">
        <v>12.0</v>
      </c>
      <c r="F93" s="151">
        <v>6.0</v>
      </c>
      <c r="G93" s="151">
        <v>7.0</v>
      </c>
      <c r="H93" s="152">
        <v>6.23017793E8</v>
      </c>
      <c r="I93" s="152">
        <v>1.209389362E9</v>
      </c>
      <c r="J93" s="152">
        <v>6.23017793E8</v>
      </c>
      <c r="K93" s="153">
        <v>5.7410521E7</v>
      </c>
      <c r="L93" s="153">
        <v>5.28961048E8</v>
      </c>
      <c r="M93" s="153">
        <v>2.56551787E8</v>
      </c>
      <c r="N93" s="153">
        <v>9.0230966E7</v>
      </c>
      <c r="O93" s="153">
        <v>5.4441698E7</v>
      </c>
      <c r="P93" s="153">
        <v>9.993209E7</v>
      </c>
      <c r="Q93" s="153">
        <v>1253000.0</v>
      </c>
      <c r="R93" s="153">
        <v>1000000.0</v>
      </c>
      <c r="S93" s="153">
        <v>2.2130993E7</v>
      </c>
      <c r="T93" s="153"/>
      <c r="U93" s="137"/>
      <c r="V93" s="154"/>
      <c r="W93" s="154"/>
      <c r="X93" s="154"/>
      <c r="Y93" s="154"/>
      <c r="Z93" s="137"/>
      <c r="AA93" s="137"/>
      <c r="AB93" s="137"/>
      <c r="AC93" s="141"/>
      <c r="AD93" s="141"/>
    </row>
    <row r="94">
      <c r="A94" s="148"/>
      <c r="B94" s="149">
        <v>45382.0</v>
      </c>
      <c r="C94" s="150" t="s">
        <v>34</v>
      </c>
      <c r="D94" s="150" t="s">
        <v>104</v>
      </c>
      <c r="E94" s="151">
        <v>29.0</v>
      </c>
      <c r="F94" s="151">
        <v>18.0</v>
      </c>
      <c r="G94" s="151">
        <v>25.0</v>
      </c>
      <c r="H94" s="152">
        <v>1.313145949E9</v>
      </c>
      <c r="I94" s="152">
        <v>1.821808766E9</v>
      </c>
      <c r="J94" s="152">
        <v>1.313145949E9</v>
      </c>
      <c r="K94" s="153">
        <v>4.01180663E8</v>
      </c>
      <c r="L94" s="153">
        <v>1.07482154E8</v>
      </c>
      <c r="M94" s="153">
        <v>7.99753663E8</v>
      </c>
      <c r="N94" s="153">
        <v>1.47912292E8</v>
      </c>
      <c r="O94" s="153">
        <v>1.061497811E9</v>
      </c>
      <c r="P94" s="153">
        <v>1.020126003E9</v>
      </c>
      <c r="Q94" s="153">
        <v>5335056.0</v>
      </c>
      <c r="R94" s="153" t="s">
        <v>57</v>
      </c>
      <c r="S94" s="153">
        <v>1.061471082E9</v>
      </c>
      <c r="T94" s="153"/>
      <c r="U94" s="137"/>
      <c r="V94" s="154"/>
      <c r="W94" s="154"/>
      <c r="X94" s="154"/>
      <c r="Y94" s="154"/>
      <c r="Z94" s="137"/>
      <c r="AA94" s="137"/>
      <c r="AB94" s="137"/>
      <c r="AC94" s="141"/>
      <c r="AD94" s="141"/>
    </row>
    <row r="95">
      <c r="A95" s="148"/>
      <c r="B95" s="149">
        <v>45382.0</v>
      </c>
      <c r="C95" s="155" t="s">
        <v>38</v>
      </c>
      <c r="D95" s="155" t="s">
        <v>105</v>
      </c>
      <c r="E95" s="151">
        <v>72.0</v>
      </c>
      <c r="F95" s="151">
        <v>3.0</v>
      </c>
      <c r="G95" s="151">
        <v>5.0</v>
      </c>
      <c r="H95" s="153">
        <v>3.84745503E8</v>
      </c>
      <c r="I95" s="153">
        <v>4.318255654E9</v>
      </c>
      <c r="J95" s="153">
        <v>3.84745503E8</v>
      </c>
      <c r="K95" s="153">
        <v>1.3749761E7</v>
      </c>
      <c r="L95" s="153">
        <v>3.91976039E9</v>
      </c>
      <c r="M95" s="153">
        <v>7.88980681E9</v>
      </c>
      <c r="N95" s="153">
        <v>6.909209E7</v>
      </c>
      <c r="O95" s="153">
        <v>7.7928265E7</v>
      </c>
      <c r="P95" s="153">
        <v>3.9079968E7</v>
      </c>
      <c r="Q95" s="153">
        <v>3.8318297E7</v>
      </c>
      <c r="R95" s="153">
        <v>530000.0</v>
      </c>
      <c r="S95" s="153">
        <v>7.7928265E7</v>
      </c>
      <c r="T95" s="153"/>
      <c r="U95" s="137"/>
      <c r="V95" s="154"/>
      <c r="W95" s="154"/>
      <c r="X95" s="154"/>
      <c r="Y95" s="154"/>
      <c r="Z95" s="137"/>
      <c r="AA95" s="137"/>
      <c r="AB95" s="137"/>
      <c r="AC95" s="141"/>
      <c r="AD95" s="141"/>
    </row>
    <row r="96">
      <c r="A96" s="148"/>
      <c r="B96" s="149">
        <v>45382.0</v>
      </c>
      <c r="C96" s="155" t="s">
        <v>38</v>
      </c>
      <c r="D96" s="155" t="s">
        <v>106</v>
      </c>
      <c r="E96" s="151">
        <v>60.0</v>
      </c>
      <c r="F96" s="151">
        <v>2.0</v>
      </c>
      <c r="G96" s="151">
        <v>4.0</v>
      </c>
      <c r="H96" s="153">
        <v>3.95829601E8</v>
      </c>
      <c r="I96" s="153">
        <v>5.005510102E9</v>
      </c>
      <c r="J96" s="153">
        <v>3.95829601E8</v>
      </c>
      <c r="K96" s="153">
        <v>1.19460612E8</v>
      </c>
      <c r="L96" s="153">
        <v>4.490219889E9</v>
      </c>
      <c r="M96" s="153">
        <v>8.439499827E9</v>
      </c>
      <c r="N96" s="153">
        <v>8.0088162E7</v>
      </c>
      <c r="O96" s="153">
        <v>1.81458039E8</v>
      </c>
      <c r="P96" s="153" t="s">
        <v>57</v>
      </c>
      <c r="Q96" s="153">
        <v>1.54871587E8</v>
      </c>
      <c r="R96" s="153" t="s">
        <v>57</v>
      </c>
      <c r="S96" s="153">
        <v>1.54871587E8</v>
      </c>
      <c r="T96" s="153"/>
      <c r="U96" s="137"/>
      <c r="V96" s="154"/>
      <c r="W96" s="154"/>
      <c r="X96" s="154"/>
      <c r="Y96" s="154"/>
      <c r="Z96" s="137"/>
      <c r="AA96" s="137"/>
      <c r="AB96" s="137"/>
      <c r="AC96" s="141"/>
      <c r="AD96" s="141"/>
    </row>
    <row r="97">
      <c r="A97" s="148"/>
      <c r="B97" s="149">
        <v>45382.0</v>
      </c>
      <c r="C97" s="155" t="s">
        <v>38</v>
      </c>
      <c r="D97" s="155" t="s">
        <v>107</v>
      </c>
      <c r="E97" s="151">
        <v>8.0</v>
      </c>
      <c r="F97" s="151">
        <v>8.0</v>
      </c>
      <c r="G97" s="151">
        <v>4.0</v>
      </c>
      <c r="H97" s="153">
        <v>6.77963395E8</v>
      </c>
      <c r="I97" s="153">
        <v>1.249772937E9</v>
      </c>
      <c r="J97" s="153">
        <v>6.77963395E8</v>
      </c>
      <c r="K97" s="153">
        <v>2.1930209E7</v>
      </c>
      <c r="L97" s="153">
        <v>5.49879333E8</v>
      </c>
      <c r="M97" s="153">
        <v>3.02103827E8</v>
      </c>
      <c r="N97" s="153">
        <v>1.9996367E7</v>
      </c>
      <c r="O97" s="153">
        <v>8.3105518E7</v>
      </c>
      <c r="P97" s="153">
        <v>5.0970144E7</v>
      </c>
      <c r="Q97" s="153">
        <v>1592658.0</v>
      </c>
      <c r="R97" s="153">
        <v>2.6732043E7</v>
      </c>
      <c r="S97" s="153">
        <v>7.9294845E7</v>
      </c>
      <c r="T97" s="153"/>
      <c r="U97" s="137"/>
      <c r="V97" s="154"/>
      <c r="W97" s="154"/>
      <c r="X97" s="154"/>
      <c r="Y97" s="154"/>
      <c r="Z97" s="137"/>
      <c r="AA97" s="137"/>
      <c r="AB97" s="137"/>
      <c r="AC97" s="141"/>
      <c r="AD97" s="141"/>
    </row>
    <row r="98">
      <c r="A98" s="148"/>
      <c r="B98" s="149">
        <v>45382.0</v>
      </c>
      <c r="C98" s="155" t="s">
        <v>38</v>
      </c>
      <c r="D98" s="155" t="s">
        <v>112</v>
      </c>
      <c r="E98" s="151">
        <v>310.0</v>
      </c>
      <c r="F98" s="151">
        <v>12.0</v>
      </c>
      <c r="G98" s="151">
        <v>79.0</v>
      </c>
      <c r="H98" s="153">
        <v>5.465046231E9</v>
      </c>
      <c r="I98" s="153">
        <v>1.9701258044E10</v>
      </c>
      <c r="J98" s="153">
        <v>5.465046231E9</v>
      </c>
      <c r="K98" s="153">
        <v>7.1577574E7</v>
      </c>
      <c r="L98" s="153">
        <v>1.4164634239E10</v>
      </c>
      <c r="M98" s="153">
        <v>2.5154272951E10</v>
      </c>
      <c r="N98" s="153">
        <v>2.33684639E8</v>
      </c>
      <c r="O98" s="153">
        <v>2.6177149E7</v>
      </c>
      <c r="P98" s="153">
        <v>2.2907E7</v>
      </c>
      <c r="Q98" s="153">
        <v>1079000.0</v>
      </c>
      <c r="R98" s="153">
        <v>2191149.0</v>
      </c>
      <c r="S98" s="153">
        <v>2.6177149E7</v>
      </c>
      <c r="T98" s="153"/>
      <c r="U98" s="137"/>
      <c r="V98" s="154"/>
      <c r="W98" s="154"/>
      <c r="X98" s="154"/>
      <c r="Y98" s="154"/>
      <c r="Z98" s="137"/>
      <c r="AA98" s="137"/>
      <c r="AB98" s="137"/>
      <c r="AC98" s="141"/>
      <c r="AD98" s="141"/>
    </row>
    <row r="99">
      <c r="A99" s="148"/>
      <c r="B99" s="149">
        <v>45382.0</v>
      </c>
      <c r="C99" s="155" t="s">
        <v>38</v>
      </c>
      <c r="D99" s="155" t="s">
        <v>114</v>
      </c>
      <c r="E99" s="151">
        <v>1.0</v>
      </c>
      <c r="F99" s="151" t="s">
        <v>57</v>
      </c>
      <c r="G99" s="151">
        <v>1.0</v>
      </c>
      <c r="H99" s="153">
        <v>7.7523855E7</v>
      </c>
      <c r="I99" s="153">
        <v>7.7523855E7</v>
      </c>
      <c r="J99" s="153">
        <v>7.7523855E7</v>
      </c>
      <c r="K99" s="153" t="s">
        <v>57</v>
      </c>
      <c r="L99" s="153" t="s">
        <v>57</v>
      </c>
      <c r="M99" s="153">
        <v>1.00095706E8</v>
      </c>
      <c r="N99" s="153" t="s">
        <v>57</v>
      </c>
      <c r="O99" s="153" t="s">
        <v>57</v>
      </c>
      <c r="P99" s="153" t="s">
        <v>57</v>
      </c>
      <c r="Q99" s="153" t="s">
        <v>57</v>
      </c>
      <c r="R99" s="153" t="s">
        <v>57</v>
      </c>
      <c r="S99" s="153" t="s">
        <v>57</v>
      </c>
      <c r="T99" s="153"/>
      <c r="U99" s="137"/>
      <c r="V99" s="154"/>
      <c r="W99" s="154"/>
      <c r="X99" s="154"/>
      <c r="Y99" s="154"/>
      <c r="Z99" s="137"/>
      <c r="AA99" s="137"/>
      <c r="AB99" s="137"/>
      <c r="AC99" s="141"/>
      <c r="AD99" s="141"/>
    </row>
    <row r="100">
      <c r="A100" s="148"/>
      <c r="B100" s="149">
        <v>45382.0</v>
      </c>
      <c r="C100" s="155" t="s">
        <v>38</v>
      </c>
      <c r="D100" s="155" t="s">
        <v>116</v>
      </c>
      <c r="E100" s="151">
        <v>1781.0</v>
      </c>
      <c r="F100" s="151">
        <v>526.0</v>
      </c>
      <c r="G100" s="151">
        <v>726.0</v>
      </c>
      <c r="H100" s="153">
        <v>7.8750038654E10</v>
      </c>
      <c r="I100" s="153">
        <v>1.45335036134E11</v>
      </c>
      <c r="J100" s="153">
        <v>7.8750038654E10</v>
      </c>
      <c r="K100" s="153">
        <v>3.926856842E9</v>
      </c>
      <c r="L100" s="153">
        <v>6.2658140638E10</v>
      </c>
      <c r="M100" s="153">
        <v>3.0937818431E10</v>
      </c>
      <c r="N100" s="153">
        <v>4.490995402E9</v>
      </c>
      <c r="O100" s="153">
        <v>3.65523403E9</v>
      </c>
      <c r="P100" s="153">
        <v>2.814798862E9</v>
      </c>
      <c r="Q100" s="153">
        <v>1.71597408E8</v>
      </c>
      <c r="R100" s="153">
        <v>3.98469195E8</v>
      </c>
      <c r="S100" s="153">
        <v>3.384865465E9</v>
      </c>
      <c r="T100" s="153"/>
      <c r="U100" s="137"/>
      <c r="V100" s="154"/>
      <c r="W100" s="154"/>
      <c r="X100" s="154"/>
      <c r="Y100" s="154"/>
      <c r="Z100" s="137"/>
      <c r="AA100" s="137"/>
      <c r="AB100" s="137"/>
      <c r="AC100" s="141"/>
      <c r="AD100" s="141"/>
    </row>
    <row r="101">
      <c r="A101" s="148"/>
      <c r="B101" s="149">
        <v>45382.0</v>
      </c>
      <c r="C101" s="155" t="s">
        <v>38</v>
      </c>
      <c r="D101" s="155" t="s">
        <v>118</v>
      </c>
      <c r="E101" s="151">
        <v>146.0</v>
      </c>
      <c r="F101" s="151">
        <v>79.0</v>
      </c>
      <c r="G101" s="151">
        <v>72.0</v>
      </c>
      <c r="H101" s="153">
        <v>9.095934541E9</v>
      </c>
      <c r="I101" s="153">
        <v>1.5456880979E10</v>
      </c>
      <c r="J101" s="153">
        <v>9.095934541E9</v>
      </c>
      <c r="K101" s="153">
        <v>2.38015289E9</v>
      </c>
      <c r="L101" s="153">
        <v>3.980793548E9</v>
      </c>
      <c r="M101" s="153">
        <v>1.420501684E9</v>
      </c>
      <c r="N101" s="153">
        <v>1.373407837E9</v>
      </c>
      <c r="O101" s="153">
        <v>8.06175285E8</v>
      </c>
      <c r="P101" s="153">
        <v>4.84990746E8</v>
      </c>
      <c r="Q101" s="153">
        <v>2.09641791E8</v>
      </c>
      <c r="R101" s="153">
        <v>2.9310756E7</v>
      </c>
      <c r="S101" s="153">
        <v>7.23943293E8</v>
      </c>
      <c r="T101" s="153"/>
      <c r="U101" s="137"/>
      <c r="V101" s="154"/>
      <c r="W101" s="154"/>
      <c r="X101" s="154"/>
      <c r="Y101" s="154"/>
      <c r="Z101" s="137"/>
      <c r="AA101" s="137"/>
      <c r="AB101" s="137"/>
      <c r="AC101" s="141"/>
      <c r="AD101" s="141"/>
    </row>
    <row r="102">
      <c r="A102" s="148"/>
      <c r="B102" s="149">
        <v>45382.0</v>
      </c>
      <c r="C102" s="155" t="s">
        <v>38</v>
      </c>
      <c r="D102" s="150" t="s">
        <v>94</v>
      </c>
      <c r="E102" s="151">
        <v>696.0</v>
      </c>
      <c r="F102" s="151">
        <v>13.0</v>
      </c>
      <c r="G102" s="151">
        <v>103.0</v>
      </c>
      <c r="H102" s="153">
        <v>5.640119667E9</v>
      </c>
      <c r="I102" s="153">
        <v>4.2226369784E10</v>
      </c>
      <c r="J102" s="153">
        <v>5.640119667E9</v>
      </c>
      <c r="K102" s="153" t="s">
        <v>57</v>
      </c>
      <c r="L102" s="153">
        <v>3.6586250117E10</v>
      </c>
      <c r="M102" s="153">
        <v>8.4761432916E10</v>
      </c>
      <c r="N102" s="153">
        <v>6.67360496E8</v>
      </c>
      <c r="O102" s="153">
        <v>2.3493658E8</v>
      </c>
      <c r="P102" s="153">
        <v>1.95098271E8</v>
      </c>
      <c r="Q102" s="153" t="s">
        <v>57</v>
      </c>
      <c r="R102" s="153">
        <v>2.1346E7</v>
      </c>
      <c r="S102" s="153">
        <v>2.16444271E8</v>
      </c>
      <c r="T102" s="153"/>
      <c r="U102" s="137"/>
      <c r="V102" s="154"/>
      <c r="W102" s="154"/>
      <c r="X102" s="154"/>
      <c r="Y102" s="154"/>
      <c r="Z102" s="137"/>
      <c r="AA102" s="137"/>
      <c r="AB102" s="137"/>
      <c r="AC102" s="141"/>
      <c r="AD102" s="141"/>
    </row>
    <row r="103">
      <c r="A103" s="148"/>
      <c r="B103" s="149">
        <v>45382.0</v>
      </c>
      <c r="C103" s="155" t="s">
        <v>38</v>
      </c>
      <c r="D103" s="155" t="s">
        <v>121</v>
      </c>
      <c r="E103" s="151">
        <v>949.0</v>
      </c>
      <c r="F103" s="151">
        <v>222.0</v>
      </c>
      <c r="G103" s="151">
        <v>476.0</v>
      </c>
      <c r="H103" s="153">
        <v>4.0889480764E10</v>
      </c>
      <c r="I103" s="153">
        <v>6.8636855276E10</v>
      </c>
      <c r="J103" s="153">
        <v>4.0889480764E10</v>
      </c>
      <c r="K103" s="153">
        <v>1.785935384E9</v>
      </c>
      <c r="L103" s="153">
        <v>2.5961439128E10</v>
      </c>
      <c r="M103" s="153">
        <v>2.0744492114E10</v>
      </c>
      <c r="N103" s="153">
        <v>2.158697717E9</v>
      </c>
      <c r="O103" s="153">
        <v>9.88938544E8</v>
      </c>
      <c r="P103" s="153">
        <v>6.7171383E8</v>
      </c>
      <c r="Q103" s="153">
        <v>3.9592124E7</v>
      </c>
      <c r="R103" s="153">
        <v>2.5890006E8</v>
      </c>
      <c r="S103" s="153">
        <v>9.70206014E8</v>
      </c>
      <c r="T103" s="153"/>
      <c r="U103" s="137"/>
      <c r="V103" s="154"/>
      <c r="W103" s="154"/>
      <c r="X103" s="154"/>
      <c r="Y103" s="154"/>
      <c r="Z103" s="137"/>
      <c r="AA103" s="137"/>
      <c r="AB103" s="137"/>
      <c r="AC103" s="141"/>
      <c r="AD103" s="141"/>
    </row>
    <row r="104">
      <c r="A104" s="148"/>
      <c r="B104" s="149">
        <v>45382.0</v>
      </c>
      <c r="C104" s="155" t="s">
        <v>38</v>
      </c>
      <c r="D104" s="155" t="s">
        <v>133</v>
      </c>
      <c r="E104" s="151">
        <v>432.0</v>
      </c>
      <c r="F104" s="151">
        <v>23.0</v>
      </c>
      <c r="G104" s="151">
        <v>72.0</v>
      </c>
      <c r="H104" s="153">
        <v>2.1958478783E10</v>
      </c>
      <c r="I104" s="153">
        <v>1.09740586491E11</v>
      </c>
      <c r="J104" s="153">
        <v>2.1958478783E10</v>
      </c>
      <c r="K104" s="153">
        <v>6.84559965E8</v>
      </c>
      <c r="L104" s="153">
        <v>8.7097547743E10</v>
      </c>
      <c r="M104" s="153">
        <v>1.08070619564E11</v>
      </c>
      <c r="N104" s="153">
        <v>1.677450574E9</v>
      </c>
      <c r="O104" s="153">
        <v>1.907476857E9</v>
      </c>
      <c r="P104" s="153">
        <v>1.55223807E8</v>
      </c>
      <c r="Q104" s="153">
        <v>5935957.0</v>
      </c>
      <c r="R104" s="153">
        <v>1.016200998E9</v>
      </c>
      <c r="S104" s="153">
        <v>1.177360762E9</v>
      </c>
      <c r="T104" s="153"/>
      <c r="U104" s="137"/>
      <c r="V104" s="154"/>
      <c r="W104" s="154"/>
      <c r="X104" s="154"/>
      <c r="Y104" s="154"/>
      <c r="Z104" s="137"/>
      <c r="AA104" s="137"/>
      <c r="AB104" s="137"/>
      <c r="AC104" s="141"/>
      <c r="AD104" s="141"/>
    </row>
    <row r="105">
      <c r="A105" s="148"/>
      <c r="B105" s="149">
        <v>45382.0</v>
      </c>
      <c r="C105" s="155" t="s">
        <v>38</v>
      </c>
      <c r="D105" s="155" t="s">
        <v>123</v>
      </c>
      <c r="E105" s="151" t="s">
        <v>57</v>
      </c>
      <c r="F105" s="151" t="s">
        <v>57</v>
      </c>
      <c r="G105" s="151" t="s">
        <v>57</v>
      </c>
      <c r="H105" s="153" t="s">
        <v>57</v>
      </c>
      <c r="I105" s="153" t="s">
        <v>57</v>
      </c>
      <c r="J105" s="153" t="s">
        <v>57</v>
      </c>
      <c r="K105" s="153" t="s">
        <v>57</v>
      </c>
      <c r="L105" s="153" t="s">
        <v>57</v>
      </c>
      <c r="M105" s="153" t="s">
        <v>57</v>
      </c>
      <c r="N105" s="153" t="s">
        <v>57</v>
      </c>
      <c r="O105" s="153" t="s">
        <v>57</v>
      </c>
      <c r="P105" s="153" t="s">
        <v>57</v>
      </c>
      <c r="Q105" s="153" t="s">
        <v>57</v>
      </c>
      <c r="R105" s="153" t="s">
        <v>57</v>
      </c>
      <c r="S105" s="153" t="s">
        <v>57</v>
      </c>
      <c r="T105" s="153"/>
      <c r="U105" s="137"/>
      <c r="V105" s="154"/>
      <c r="W105" s="154"/>
      <c r="X105" s="154"/>
      <c r="Y105" s="154"/>
      <c r="Z105" s="137"/>
      <c r="AA105" s="137"/>
      <c r="AB105" s="137"/>
      <c r="AC105" s="141"/>
      <c r="AD105" s="141"/>
    </row>
    <row r="106">
      <c r="A106" s="148"/>
      <c r="B106" s="149">
        <v>45382.0</v>
      </c>
      <c r="C106" s="155" t="s">
        <v>38</v>
      </c>
      <c r="D106" s="155" t="s">
        <v>135</v>
      </c>
      <c r="E106" s="151">
        <v>32.0</v>
      </c>
      <c r="F106" s="151">
        <v>10.0</v>
      </c>
      <c r="G106" s="151">
        <v>6.0</v>
      </c>
      <c r="H106" s="153">
        <v>2.030843405E9</v>
      </c>
      <c r="I106" s="153">
        <v>5.889965757E9</v>
      </c>
      <c r="J106" s="153">
        <v>2.030843405E9</v>
      </c>
      <c r="K106" s="153">
        <v>5.76124998E8</v>
      </c>
      <c r="L106" s="153">
        <v>3.282997354E9</v>
      </c>
      <c r="M106" s="153">
        <v>4.733330762E9</v>
      </c>
      <c r="N106" s="153">
        <v>3.3475277E7</v>
      </c>
      <c r="O106" s="153">
        <v>1.8011958E7</v>
      </c>
      <c r="P106" s="153">
        <v>2455000.0</v>
      </c>
      <c r="Q106" s="153">
        <v>6096407.0</v>
      </c>
      <c r="R106" s="153">
        <v>8584406.0</v>
      </c>
      <c r="S106" s="153">
        <v>1.7135813E7</v>
      </c>
      <c r="T106" s="153"/>
      <c r="U106" s="137"/>
      <c r="V106" s="154"/>
      <c r="W106" s="154"/>
      <c r="X106" s="154"/>
      <c r="Y106" s="154"/>
      <c r="Z106" s="137"/>
      <c r="AA106" s="137"/>
      <c r="AB106" s="137"/>
      <c r="AC106" s="141"/>
      <c r="AD106" s="141"/>
    </row>
    <row r="107">
      <c r="A107" s="148"/>
      <c r="B107" s="149">
        <v>45382.0</v>
      </c>
      <c r="C107" s="155" t="s">
        <v>38</v>
      </c>
      <c r="D107" s="150" t="s">
        <v>125</v>
      </c>
      <c r="E107" s="151">
        <v>561.0</v>
      </c>
      <c r="F107" s="151" t="s">
        <v>57</v>
      </c>
      <c r="G107" s="151">
        <v>206.0</v>
      </c>
      <c r="H107" s="153">
        <v>3.0482673598E10</v>
      </c>
      <c r="I107" s="153">
        <v>6.906956693E10</v>
      </c>
      <c r="J107" s="153">
        <v>3.0482673598E10</v>
      </c>
      <c r="K107" s="153">
        <v>2.76409784E8</v>
      </c>
      <c r="L107" s="153">
        <v>3.8310483548E10</v>
      </c>
      <c r="M107" s="153">
        <v>5.8654406344E10</v>
      </c>
      <c r="N107" s="153">
        <v>1.155014737E9</v>
      </c>
      <c r="O107" s="153">
        <v>2.28627963E8</v>
      </c>
      <c r="P107" s="153">
        <v>1.98960181E8</v>
      </c>
      <c r="Q107" s="153">
        <v>4165000.0</v>
      </c>
      <c r="R107" s="153">
        <v>2.5502782E7</v>
      </c>
      <c r="S107" s="153">
        <v>2.28627963E8</v>
      </c>
      <c r="T107" s="153"/>
      <c r="U107" s="137"/>
      <c r="V107" s="154"/>
      <c r="W107" s="154"/>
      <c r="X107" s="154"/>
      <c r="Y107" s="154"/>
      <c r="Z107" s="137"/>
      <c r="AA107" s="137"/>
      <c r="AB107" s="137"/>
      <c r="AC107" s="141"/>
      <c r="AD107" s="141"/>
    </row>
    <row r="108">
      <c r="A108" s="148"/>
      <c r="B108" s="149">
        <v>45382.0</v>
      </c>
      <c r="C108" s="155" t="s">
        <v>38</v>
      </c>
      <c r="D108" s="155" t="s">
        <v>127</v>
      </c>
      <c r="E108" s="151">
        <v>838.0</v>
      </c>
      <c r="F108" s="151">
        <v>152.0</v>
      </c>
      <c r="G108" s="151">
        <v>226.0</v>
      </c>
      <c r="H108" s="153">
        <v>1.2665488628E10</v>
      </c>
      <c r="I108" s="153">
        <v>4.1139275057E10</v>
      </c>
      <c r="J108" s="153">
        <v>1.2665488628E10</v>
      </c>
      <c r="K108" s="153">
        <v>6.06518527E8</v>
      </c>
      <c r="L108" s="153">
        <v>2.7867267902E10</v>
      </c>
      <c r="M108" s="153">
        <v>3.7251736779E10</v>
      </c>
      <c r="N108" s="153">
        <v>6.35837909E8</v>
      </c>
      <c r="O108" s="153">
        <v>5.25982242E8</v>
      </c>
      <c r="P108" s="153">
        <v>2.81830199E8</v>
      </c>
      <c r="Q108" s="153">
        <v>1.766554E7</v>
      </c>
      <c r="R108" s="153">
        <v>6.7383174E7</v>
      </c>
      <c r="S108" s="153">
        <v>3.66878913E8</v>
      </c>
      <c r="T108" s="153"/>
      <c r="U108" s="137"/>
      <c r="V108" s="154"/>
      <c r="W108" s="154"/>
      <c r="X108" s="154"/>
      <c r="Y108" s="154"/>
      <c r="Z108" s="137"/>
      <c r="AA108" s="137"/>
      <c r="AB108" s="137"/>
      <c r="AC108" s="141"/>
      <c r="AD108" s="141"/>
    </row>
    <row r="109">
      <c r="A109" s="148"/>
      <c r="B109" s="149">
        <v>45382.0</v>
      </c>
      <c r="C109" s="155" t="s">
        <v>38</v>
      </c>
      <c r="D109" s="150" t="s">
        <v>99</v>
      </c>
      <c r="E109" s="151">
        <v>281.0</v>
      </c>
      <c r="F109" s="151">
        <v>15.0</v>
      </c>
      <c r="G109" s="151">
        <v>174.0</v>
      </c>
      <c r="H109" s="153">
        <v>2.6820264079E10</v>
      </c>
      <c r="I109" s="153">
        <v>3.9465040989E10</v>
      </c>
      <c r="J109" s="153">
        <v>2.6820264079E10</v>
      </c>
      <c r="K109" s="153">
        <v>3.54787703E8</v>
      </c>
      <c r="L109" s="153">
        <v>1.2289989207E10</v>
      </c>
      <c r="M109" s="153">
        <v>1.6830083452E10</v>
      </c>
      <c r="N109" s="153">
        <v>1.171855037E9</v>
      </c>
      <c r="O109" s="153">
        <v>8.80499648E8</v>
      </c>
      <c r="P109" s="153">
        <v>6.81071456E8</v>
      </c>
      <c r="Q109" s="153">
        <v>1.49333557E8</v>
      </c>
      <c r="R109" s="153">
        <v>4.4016987E7</v>
      </c>
      <c r="S109" s="153">
        <v>8.74422E8</v>
      </c>
      <c r="T109" s="153"/>
      <c r="U109" s="137"/>
      <c r="V109" s="154"/>
      <c r="W109" s="154"/>
      <c r="X109" s="154"/>
      <c r="Y109" s="154"/>
      <c r="Z109" s="137"/>
      <c r="AA109" s="137"/>
      <c r="AB109" s="137"/>
      <c r="AC109" s="141"/>
      <c r="AD109" s="141"/>
    </row>
    <row r="110">
      <c r="A110" s="148"/>
      <c r="B110" s="149">
        <v>45382.0</v>
      </c>
      <c r="C110" s="155" t="s">
        <v>38</v>
      </c>
      <c r="D110" s="155" t="s">
        <v>130</v>
      </c>
      <c r="E110" s="151">
        <v>421.0</v>
      </c>
      <c r="F110" s="151">
        <v>164.0</v>
      </c>
      <c r="G110" s="151">
        <v>146.0</v>
      </c>
      <c r="H110" s="153">
        <v>8.604756974E9</v>
      </c>
      <c r="I110" s="153">
        <v>2.3604276921E10</v>
      </c>
      <c r="J110" s="153">
        <v>8.604756974E9</v>
      </c>
      <c r="K110" s="153">
        <v>9.24817879E8</v>
      </c>
      <c r="L110" s="153">
        <v>1.4074702068E10</v>
      </c>
      <c r="M110" s="153">
        <v>9.439037564E9</v>
      </c>
      <c r="N110" s="153">
        <v>3.68733486E8</v>
      </c>
      <c r="O110" s="153">
        <v>3.64838107E8</v>
      </c>
      <c r="P110" s="153">
        <v>2.08469131E8</v>
      </c>
      <c r="Q110" s="153">
        <v>3.3565134E7</v>
      </c>
      <c r="R110" s="153">
        <v>9.991368E7</v>
      </c>
      <c r="S110" s="153">
        <v>3.41947945E8</v>
      </c>
      <c r="T110" s="153"/>
      <c r="U110" s="137"/>
      <c r="V110" s="154"/>
      <c r="W110" s="154"/>
      <c r="X110" s="154"/>
      <c r="Y110" s="154"/>
      <c r="Z110" s="137"/>
      <c r="AA110" s="137"/>
      <c r="AB110" s="137"/>
      <c r="AC110" s="141"/>
      <c r="AD110" s="141"/>
    </row>
    <row r="111">
      <c r="A111" s="148"/>
      <c r="B111" s="149">
        <v>45382.0</v>
      </c>
      <c r="C111" s="155" t="s">
        <v>38</v>
      </c>
      <c r="D111" s="155" t="s">
        <v>131</v>
      </c>
      <c r="E111" s="151">
        <v>94.0</v>
      </c>
      <c r="F111" s="151" t="s">
        <v>57</v>
      </c>
      <c r="G111" s="151">
        <v>60.0</v>
      </c>
      <c r="H111" s="153">
        <v>1.1720524588E10</v>
      </c>
      <c r="I111" s="153">
        <v>1.7142863438E10</v>
      </c>
      <c r="J111" s="153">
        <v>1.1720524588E10</v>
      </c>
      <c r="K111" s="153">
        <v>2.21084028E8</v>
      </c>
      <c r="L111" s="153">
        <v>5.201254822E9</v>
      </c>
      <c r="M111" s="153">
        <v>4.151368812E9</v>
      </c>
      <c r="N111" s="153">
        <v>4.3384106E8</v>
      </c>
      <c r="O111" s="153">
        <v>3.23649219E8</v>
      </c>
      <c r="P111" s="153">
        <v>2.47983185E8</v>
      </c>
      <c r="Q111" s="153">
        <v>6.9294392E7</v>
      </c>
      <c r="R111" s="153">
        <v>6371642.0</v>
      </c>
      <c r="S111" s="153">
        <v>3.23649219E8</v>
      </c>
      <c r="T111" s="153"/>
      <c r="U111" s="137"/>
      <c r="V111" s="154"/>
      <c r="W111" s="154"/>
      <c r="X111" s="154"/>
      <c r="Y111" s="154"/>
      <c r="Z111" s="137"/>
      <c r="AA111" s="137"/>
      <c r="AB111" s="137"/>
      <c r="AC111" s="141"/>
      <c r="AD111" s="141"/>
    </row>
    <row r="112">
      <c r="A112" s="148"/>
      <c r="B112" s="149">
        <v>45382.0</v>
      </c>
      <c r="C112" s="155" t="s">
        <v>38</v>
      </c>
      <c r="D112" s="155" t="s">
        <v>132</v>
      </c>
      <c r="E112" s="151">
        <v>379.0</v>
      </c>
      <c r="F112" s="151">
        <v>59.0</v>
      </c>
      <c r="G112" s="151">
        <v>151.0</v>
      </c>
      <c r="H112" s="153">
        <v>2.1439967155E10</v>
      </c>
      <c r="I112" s="153">
        <v>4.7474468898E10</v>
      </c>
      <c r="J112" s="153">
        <v>2.1439967155E10</v>
      </c>
      <c r="K112" s="153">
        <v>3.12963414E8</v>
      </c>
      <c r="L112" s="153">
        <v>2.5721538329E10</v>
      </c>
      <c r="M112" s="153">
        <v>2.4895008068E10</v>
      </c>
      <c r="N112" s="153">
        <v>1.061530221E9</v>
      </c>
      <c r="O112" s="153">
        <v>6.02351424E8</v>
      </c>
      <c r="P112" s="153">
        <v>4.51753906E8</v>
      </c>
      <c r="Q112" s="153">
        <v>1.7640763E7</v>
      </c>
      <c r="R112" s="153">
        <v>4.3836631E7</v>
      </c>
      <c r="S112" s="153">
        <v>5.132313E8</v>
      </c>
      <c r="T112" s="153"/>
      <c r="U112" s="137"/>
      <c r="V112" s="154"/>
      <c r="W112" s="154"/>
      <c r="X112" s="154"/>
      <c r="Y112" s="154"/>
      <c r="Z112" s="137"/>
      <c r="AA112" s="137"/>
      <c r="AB112" s="137"/>
      <c r="AC112" s="141"/>
      <c r="AD112" s="141"/>
    </row>
    <row r="113">
      <c r="A113" s="148"/>
      <c r="B113" s="149">
        <v>45382.0</v>
      </c>
      <c r="C113" s="155" t="s">
        <v>38</v>
      </c>
      <c r="D113" s="150" t="s">
        <v>109</v>
      </c>
      <c r="E113" s="151">
        <v>398.0</v>
      </c>
      <c r="F113" s="151">
        <v>125.0</v>
      </c>
      <c r="G113" s="151">
        <v>121.0</v>
      </c>
      <c r="H113" s="153">
        <v>7.403770955E9</v>
      </c>
      <c r="I113" s="153">
        <v>2.1130655735E10</v>
      </c>
      <c r="J113" s="153">
        <v>7.403770955E9</v>
      </c>
      <c r="K113" s="153">
        <v>4.54755439E8</v>
      </c>
      <c r="L113" s="153">
        <v>1.3272129341E10</v>
      </c>
      <c r="M113" s="153">
        <v>1.1768686262E10</v>
      </c>
      <c r="N113" s="153">
        <v>3.38090492E8</v>
      </c>
      <c r="O113" s="153">
        <v>3.20308258E8</v>
      </c>
      <c r="P113" s="153">
        <v>1.89173743E8</v>
      </c>
      <c r="Q113" s="153">
        <v>1.1847727E7</v>
      </c>
      <c r="R113" s="153">
        <v>7.3160246E7</v>
      </c>
      <c r="S113" s="153">
        <v>2.74181716E8</v>
      </c>
      <c r="T113" s="153"/>
      <c r="U113" s="137"/>
      <c r="V113" s="154"/>
      <c r="W113" s="154"/>
      <c r="X113" s="154"/>
      <c r="Y113" s="154"/>
      <c r="Z113" s="137"/>
      <c r="AA113" s="137"/>
      <c r="AB113" s="137"/>
      <c r="AC113" s="141"/>
      <c r="AD113" s="141"/>
    </row>
    <row r="114">
      <c r="A114" s="148"/>
      <c r="B114" s="149">
        <v>45382.0</v>
      </c>
      <c r="C114" s="155" t="s">
        <v>38</v>
      </c>
      <c r="D114" s="150" t="s">
        <v>103</v>
      </c>
      <c r="E114" s="151">
        <v>37.0</v>
      </c>
      <c r="F114" s="151" t="s">
        <v>57</v>
      </c>
      <c r="G114" s="151">
        <v>17.0</v>
      </c>
      <c r="H114" s="153">
        <v>2.185381699E9</v>
      </c>
      <c r="I114" s="153">
        <v>3.959486177E9</v>
      </c>
      <c r="J114" s="153">
        <v>2.185381699E9</v>
      </c>
      <c r="K114" s="153">
        <v>7.62902705E8</v>
      </c>
      <c r="L114" s="153">
        <v>1.011201773E9</v>
      </c>
      <c r="M114" s="153">
        <v>3.89738668E8</v>
      </c>
      <c r="N114" s="153">
        <v>1.599871911E9</v>
      </c>
      <c r="O114" s="153">
        <v>1.7367134E8</v>
      </c>
      <c r="P114" s="153">
        <v>3.1659079E7</v>
      </c>
      <c r="Q114" s="153">
        <v>1.36879181E8</v>
      </c>
      <c r="R114" s="153">
        <v>5133080.0</v>
      </c>
      <c r="S114" s="153">
        <v>1.7367134E8</v>
      </c>
      <c r="T114" s="153"/>
      <c r="U114" s="137"/>
      <c r="V114" s="154"/>
      <c r="W114" s="154"/>
      <c r="X114" s="154"/>
      <c r="Y114" s="154"/>
      <c r="Z114" s="137"/>
      <c r="AA114" s="137"/>
      <c r="AB114" s="137"/>
      <c r="AC114" s="141"/>
      <c r="AD114" s="141"/>
    </row>
    <row r="115">
      <c r="A115" s="148"/>
      <c r="B115" s="149">
        <v>45382.0</v>
      </c>
      <c r="C115" s="155" t="s">
        <v>38</v>
      </c>
      <c r="D115" s="150" t="s">
        <v>104</v>
      </c>
      <c r="E115" s="151">
        <v>122.0</v>
      </c>
      <c r="F115" s="151">
        <v>65.0</v>
      </c>
      <c r="G115" s="151">
        <v>51.0</v>
      </c>
      <c r="H115" s="153">
        <v>3.987299028E9</v>
      </c>
      <c r="I115" s="153">
        <v>8.130028421E9</v>
      </c>
      <c r="J115" s="153">
        <v>3.987299028E9</v>
      </c>
      <c r="K115" s="153">
        <v>2.303745105E9</v>
      </c>
      <c r="L115" s="153">
        <v>1.838984288E9</v>
      </c>
      <c r="M115" s="153">
        <v>1.819915498E9</v>
      </c>
      <c r="N115" s="153">
        <v>9.11441326E8</v>
      </c>
      <c r="O115" s="153">
        <v>2.454130178E9</v>
      </c>
      <c r="P115" s="153">
        <v>8.95656887E8</v>
      </c>
      <c r="Q115" s="153">
        <v>3.32881398E8</v>
      </c>
      <c r="R115" s="153">
        <v>1.177488696E9</v>
      </c>
      <c r="S115" s="153">
        <v>2.406026981E9</v>
      </c>
      <c r="T115" s="153"/>
      <c r="U115" s="137"/>
      <c r="V115" s="154"/>
      <c r="W115" s="154"/>
      <c r="X115" s="154"/>
      <c r="Y115" s="154"/>
      <c r="Z115" s="137"/>
      <c r="AA115" s="137"/>
      <c r="AB115" s="137"/>
      <c r="AC115" s="141"/>
      <c r="AD115" s="141"/>
    </row>
    <row r="116">
      <c r="A116" s="148"/>
      <c r="B116" s="149">
        <v>45382.0</v>
      </c>
      <c r="C116" s="155" t="s">
        <v>70</v>
      </c>
      <c r="D116" s="155" t="s">
        <v>70</v>
      </c>
      <c r="E116" s="151">
        <v>888.0</v>
      </c>
      <c r="F116" s="151">
        <v>158.0</v>
      </c>
      <c r="G116" s="151">
        <v>456.0</v>
      </c>
      <c r="H116" s="152">
        <v>5.3686368769E10</v>
      </c>
      <c r="I116" s="153">
        <v>9.3594702365E10</v>
      </c>
      <c r="J116" s="153">
        <v>5.3686368769E10</v>
      </c>
      <c r="K116" s="153">
        <v>3.415014783E9</v>
      </c>
      <c r="L116" s="153">
        <v>3.6493318813E10</v>
      </c>
      <c r="M116" s="153">
        <v>6.0787382939E10</v>
      </c>
      <c r="N116" s="153">
        <v>4.51500741E8</v>
      </c>
      <c r="O116" s="153">
        <v>3.641174141E9</v>
      </c>
      <c r="P116" s="153">
        <v>1.306677509E9</v>
      </c>
      <c r="Q116" s="153">
        <v>7.25548108E8</v>
      </c>
      <c r="R116" s="153">
        <v>1.431381728E9</v>
      </c>
      <c r="S116" s="153">
        <v>3.463607345E9</v>
      </c>
      <c r="T116" s="153"/>
      <c r="U116" s="137"/>
      <c r="V116" s="154"/>
      <c r="W116" s="154"/>
      <c r="X116" s="154"/>
      <c r="Y116" s="154"/>
      <c r="Z116" s="137"/>
      <c r="AA116" s="137"/>
      <c r="AB116" s="137"/>
      <c r="AC116" s="141"/>
      <c r="AD116" s="141"/>
    </row>
    <row r="117">
      <c r="A117" s="156"/>
      <c r="B117" s="157">
        <v>45382.0</v>
      </c>
      <c r="C117" s="158" t="s">
        <v>39</v>
      </c>
      <c r="D117" s="158" t="s">
        <v>39</v>
      </c>
      <c r="E117" s="159">
        <f t="shared" ref="E117:T117" si="11">SUM(E78:E116)</f>
        <v>35720</v>
      </c>
      <c r="F117" s="159">
        <f t="shared" si="11"/>
        <v>3159</v>
      </c>
      <c r="G117" s="159">
        <f t="shared" si="11"/>
        <v>9166</v>
      </c>
      <c r="H117" s="160">
        <f t="shared" si="11"/>
        <v>731698041574</v>
      </c>
      <c r="I117" s="161">
        <f t="shared" si="11"/>
        <v>2478108039188</v>
      </c>
      <c r="J117" s="161">
        <f t="shared" si="11"/>
        <v>731698041574</v>
      </c>
      <c r="K117" s="161">
        <f t="shared" si="11"/>
        <v>25013721583</v>
      </c>
      <c r="L117" s="161">
        <f t="shared" si="11"/>
        <v>1721396276031</v>
      </c>
      <c r="M117" s="161">
        <f t="shared" si="11"/>
        <v>1428256722422</v>
      </c>
      <c r="N117" s="161">
        <f t="shared" si="11"/>
        <v>25084664496</v>
      </c>
      <c r="O117" s="161">
        <f t="shared" si="11"/>
        <v>23042135897</v>
      </c>
      <c r="P117" s="161">
        <f t="shared" si="11"/>
        <v>13142467738</v>
      </c>
      <c r="Q117" s="161">
        <f t="shared" si="11"/>
        <v>2466022149</v>
      </c>
      <c r="R117" s="161">
        <f t="shared" si="11"/>
        <v>5486945729</v>
      </c>
      <c r="S117" s="161">
        <f t="shared" si="11"/>
        <v>21220308139</v>
      </c>
      <c r="T117" s="161">
        <f t="shared" si="11"/>
        <v>0</v>
      </c>
      <c r="U117" s="137"/>
      <c r="V117" s="159"/>
      <c r="W117" s="159"/>
      <c r="X117" s="159"/>
      <c r="Y117" s="159"/>
      <c r="Z117" s="137"/>
      <c r="AA117" s="137"/>
      <c r="AB117" s="137"/>
      <c r="AC117" s="141"/>
      <c r="AD117" s="141"/>
    </row>
    <row r="118">
      <c r="A118" s="148"/>
      <c r="B118" s="149">
        <v>45412.0</v>
      </c>
      <c r="C118" s="162" t="s">
        <v>34</v>
      </c>
      <c r="D118" s="163" t="s">
        <v>107</v>
      </c>
      <c r="E118" s="164">
        <v>0.0</v>
      </c>
      <c r="F118" s="165">
        <v>0.0</v>
      </c>
      <c r="G118" s="165">
        <v>0.0</v>
      </c>
      <c r="H118" s="166">
        <v>0.0</v>
      </c>
      <c r="I118" s="167">
        <v>0.0</v>
      </c>
      <c r="J118" s="166">
        <v>0.0</v>
      </c>
      <c r="K118" s="166">
        <v>0.0</v>
      </c>
      <c r="L118" s="166">
        <v>0.0</v>
      </c>
      <c r="M118" s="166">
        <v>0.0</v>
      </c>
      <c r="N118" s="166">
        <v>0.0</v>
      </c>
      <c r="O118" s="166">
        <v>0.0</v>
      </c>
      <c r="P118" s="166">
        <v>0.0</v>
      </c>
      <c r="Q118" s="166">
        <v>0.0</v>
      </c>
      <c r="R118" s="166">
        <v>0.0</v>
      </c>
      <c r="S118" s="166">
        <v>0.0</v>
      </c>
      <c r="T118" s="153"/>
      <c r="U118" s="137"/>
      <c r="V118" s="154"/>
      <c r="W118" s="154"/>
      <c r="X118" s="154"/>
      <c r="Y118" s="154"/>
      <c r="Z118" s="137"/>
      <c r="AA118" s="137"/>
      <c r="AB118" s="137"/>
      <c r="AC118" s="141"/>
      <c r="AD118" s="141"/>
    </row>
    <row r="119">
      <c r="A119" s="148"/>
      <c r="B119" s="149">
        <v>45412.0</v>
      </c>
      <c r="C119" s="168" t="s">
        <v>34</v>
      </c>
      <c r="D119" s="169" t="s">
        <v>112</v>
      </c>
      <c r="E119" s="170">
        <v>3.0</v>
      </c>
      <c r="F119" s="171">
        <v>0.0</v>
      </c>
      <c r="G119" s="171">
        <v>0.0</v>
      </c>
      <c r="H119" s="172">
        <v>0.0</v>
      </c>
      <c r="I119" s="173">
        <v>7.01094719E8</v>
      </c>
      <c r="J119" s="172">
        <v>0.0</v>
      </c>
      <c r="K119" s="172">
        <v>0.0</v>
      </c>
      <c r="L119" s="172">
        <v>0.0</v>
      </c>
      <c r="M119" s="172">
        <v>6.9098742E8</v>
      </c>
      <c r="N119" s="172">
        <v>2313613.0</v>
      </c>
      <c r="O119" s="172">
        <v>0.0</v>
      </c>
      <c r="P119" s="172">
        <v>0.0</v>
      </c>
      <c r="Q119" s="172">
        <v>0.0</v>
      </c>
      <c r="R119" s="172">
        <v>0.0</v>
      </c>
      <c r="S119" s="172">
        <v>0.0</v>
      </c>
      <c r="T119" s="153"/>
      <c r="U119" s="137"/>
      <c r="V119" s="154"/>
      <c r="W119" s="154"/>
      <c r="X119" s="154"/>
      <c r="Y119" s="154"/>
      <c r="Z119" s="137"/>
      <c r="AA119" s="137"/>
      <c r="AB119" s="137"/>
      <c r="AC119" s="141"/>
      <c r="AD119" s="141"/>
    </row>
    <row r="120">
      <c r="A120" s="148"/>
      <c r="B120" s="149">
        <v>45412.0</v>
      </c>
      <c r="C120" s="168" t="s">
        <v>34</v>
      </c>
      <c r="D120" s="169" t="s">
        <v>114</v>
      </c>
      <c r="E120" s="170">
        <v>17.0</v>
      </c>
      <c r="F120" s="171">
        <v>0.0</v>
      </c>
      <c r="G120" s="171">
        <v>6.0</v>
      </c>
      <c r="H120" s="172">
        <v>5.58762389E8</v>
      </c>
      <c r="I120" s="173">
        <v>1.796239317E9</v>
      </c>
      <c r="J120" s="172">
        <v>5.58762389E8</v>
      </c>
      <c r="K120" s="172">
        <v>0.0</v>
      </c>
      <c r="L120" s="172">
        <v>1.237476928E9</v>
      </c>
      <c r="M120" s="172">
        <v>1.271602607E9</v>
      </c>
      <c r="N120" s="172">
        <v>5927590.0</v>
      </c>
      <c r="O120" s="172">
        <v>832000.0</v>
      </c>
      <c r="P120" s="172">
        <v>0.0</v>
      </c>
      <c r="Q120" s="172">
        <v>0.0</v>
      </c>
      <c r="R120" s="172">
        <v>752000.0</v>
      </c>
      <c r="S120" s="172">
        <v>752000.0</v>
      </c>
      <c r="T120" s="153"/>
      <c r="U120" s="137"/>
      <c r="V120" s="154"/>
      <c r="W120" s="154"/>
      <c r="X120" s="154"/>
      <c r="Y120" s="154"/>
      <c r="Z120" s="137"/>
      <c r="AA120" s="137"/>
      <c r="AB120" s="137"/>
      <c r="AC120" s="141"/>
      <c r="AD120" s="141"/>
    </row>
    <row r="121">
      <c r="A121" s="148"/>
      <c r="B121" s="149">
        <v>45412.0</v>
      </c>
      <c r="C121" s="168" t="s">
        <v>34</v>
      </c>
      <c r="D121" s="169" t="s">
        <v>116</v>
      </c>
      <c r="E121" s="170">
        <v>11850.0</v>
      </c>
      <c r="F121" s="171">
        <v>0.0</v>
      </c>
      <c r="G121" s="171">
        <v>2954.0</v>
      </c>
      <c r="H121" s="172">
        <v>1.46210136212E11</v>
      </c>
      <c r="I121" s="173">
        <v>5.72533134537E11</v>
      </c>
      <c r="J121" s="172">
        <v>1.46210136212E11</v>
      </c>
      <c r="K121" s="172">
        <v>7.71008893E8</v>
      </c>
      <c r="L121" s="172">
        <v>4.25551989432E11</v>
      </c>
      <c r="M121" s="172">
        <v>3.06364556661E11</v>
      </c>
      <c r="N121" s="172">
        <v>2.010381039E9</v>
      </c>
      <c r="O121" s="172">
        <v>1.454027404E9</v>
      </c>
      <c r="P121" s="172">
        <v>1.112670201E9</v>
      </c>
      <c r="Q121" s="172">
        <v>7.4236729E7</v>
      </c>
      <c r="R121" s="172">
        <v>2.42832949E8</v>
      </c>
      <c r="S121" s="172">
        <v>1.429739879E9</v>
      </c>
      <c r="T121" s="153"/>
      <c r="U121" s="137"/>
      <c r="V121" s="154"/>
      <c r="W121" s="154"/>
      <c r="X121" s="154"/>
      <c r="Y121" s="154"/>
      <c r="Z121" s="137"/>
      <c r="AA121" s="137"/>
      <c r="AB121" s="137"/>
      <c r="AC121" s="141"/>
      <c r="AD121" s="141"/>
    </row>
    <row r="122">
      <c r="A122" s="148"/>
      <c r="B122" s="149">
        <v>45412.0</v>
      </c>
      <c r="C122" s="168" t="s">
        <v>34</v>
      </c>
      <c r="D122" s="169" t="s">
        <v>118</v>
      </c>
      <c r="E122" s="170">
        <v>141.0</v>
      </c>
      <c r="F122" s="171">
        <v>0.0</v>
      </c>
      <c r="G122" s="171">
        <v>65.0</v>
      </c>
      <c r="H122" s="172">
        <v>3.272407436E9</v>
      </c>
      <c r="I122" s="173">
        <v>6.462942053E9</v>
      </c>
      <c r="J122" s="172">
        <v>3.272407436E9</v>
      </c>
      <c r="K122" s="172">
        <v>1.01860115E9</v>
      </c>
      <c r="L122" s="172">
        <v>2.171933467E9</v>
      </c>
      <c r="M122" s="172">
        <v>1.616440856E9</v>
      </c>
      <c r="N122" s="172">
        <v>2.2093498E7</v>
      </c>
      <c r="O122" s="172">
        <v>4.71104008E8</v>
      </c>
      <c r="P122" s="172">
        <v>4.07448324E8</v>
      </c>
      <c r="Q122" s="172">
        <v>3.8331388E7</v>
      </c>
      <c r="R122" s="172">
        <v>3007000.0</v>
      </c>
      <c r="S122" s="172">
        <v>4.48786712E8</v>
      </c>
      <c r="T122" s="153"/>
      <c r="U122" s="137"/>
      <c r="V122" s="154"/>
      <c r="W122" s="154"/>
      <c r="X122" s="154"/>
      <c r="Y122" s="154"/>
      <c r="Z122" s="137"/>
      <c r="AA122" s="137"/>
      <c r="AB122" s="137"/>
      <c r="AC122" s="141"/>
      <c r="AD122" s="141"/>
    </row>
    <row r="123">
      <c r="A123" s="148"/>
      <c r="B123" s="149">
        <v>45412.0</v>
      </c>
      <c r="C123" s="168" t="s">
        <v>34</v>
      </c>
      <c r="D123" s="150" t="s">
        <v>94</v>
      </c>
      <c r="E123" s="170">
        <v>2.0</v>
      </c>
      <c r="F123" s="171">
        <v>0.0</v>
      </c>
      <c r="G123" s="171">
        <v>0.0</v>
      </c>
      <c r="H123" s="172">
        <v>0.0</v>
      </c>
      <c r="I123" s="173">
        <v>2.07181519E8</v>
      </c>
      <c r="J123" s="172">
        <v>0.0</v>
      </c>
      <c r="K123" s="172">
        <v>0.0</v>
      </c>
      <c r="L123" s="172">
        <v>2.07181519E8</v>
      </c>
      <c r="M123" s="172">
        <v>1.92993917E8</v>
      </c>
      <c r="N123" s="172">
        <v>683699.0</v>
      </c>
      <c r="O123" s="172">
        <v>0.0</v>
      </c>
      <c r="P123" s="172">
        <v>0.0</v>
      </c>
      <c r="Q123" s="172">
        <v>0.0</v>
      </c>
      <c r="R123" s="172">
        <v>0.0</v>
      </c>
      <c r="S123" s="172">
        <v>0.0</v>
      </c>
      <c r="T123" s="153"/>
      <c r="U123" s="137"/>
      <c r="V123" s="154"/>
      <c r="W123" s="154"/>
      <c r="X123" s="154"/>
      <c r="Y123" s="154"/>
      <c r="Z123" s="137"/>
      <c r="AA123" s="137"/>
      <c r="AB123" s="137"/>
      <c r="AC123" s="141"/>
      <c r="AD123" s="141"/>
    </row>
    <row r="124">
      <c r="A124" s="148"/>
      <c r="B124" s="149">
        <v>45412.0</v>
      </c>
      <c r="C124" s="168" t="s">
        <v>34</v>
      </c>
      <c r="D124" s="169" t="s">
        <v>121</v>
      </c>
      <c r="E124" s="170">
        <v>7479.0</v>
      </c>
      <c r="F124" s="171">
        <v>0.0</v>
      </c>
      <c r="G124" s="171">
        <v>1919.0</v>
      </c>
      <c r="H124" s="172">
        <v>1.27704106722E11</v>
      </c>
      <c r="I124" s="173">
        <v>4.95734810928E11</v>
      </c>
      <c r="J124" s="172">
        <v>1.27704106722E11</v>
      </c>
      <c r="K124" s="172">
        <v>2.187180447E9</v>
      </c>
      <c r="L124" s="172">
        <v>3.65843523759E11</v>
      </c>
      <c r="M124" s="172">
        <v>2.68597115982E11</v>
      </c>
      <c r="N124" s="172">
        <v>1.795628935E9</v>
      </c>
      <c r="O124" s="172">
        <v>1.843251984E9</v>
      </c>
      <c r="P124" s="172">
        <v>1.213692882E9</v>
      </c>
      <c r="Q124" s="172">
        <v>4.02927371E8</v>
      </c>
      <c r="R124" s="172">
        <v>1.90019413E8</v>
      </c>
      <c r="S124" s="172">
        <v>1.806639666E9</v>
      </c>
      <c r="T124" s="153"/>
      <c r="U124" s="137"/>
      <c r="V124" s="154"/>
      <c r="W124" s="154"/>
      <c r="X124" s="154"/>
      <c r="Y124" s="154"/>
      <c r="Z124" s="137"/>
      <c r="AA124" s="137"/>
      <c r="AB124" s="137"/>
      <c r="AC124" s="141"/>
      <c r="AD124" s="141"/>
    </row>
    <row r="125">
      <c r="A125" s="148"/>
      <c r="B125" s="149">
        <v>45412.0</v>
      </c>
      <c r="C125" s="168" t="s">
        <v>34</v>
      </c>
      <c r="D125" s="169" t="s">
        <v>133</v>
      </c>
      <c r="E125" s="170">
        <v>0.0</v>
      </c>
      <c r="F125" s="171">
        <v>0.0</v>
      </c>
      <c r="G125" s="171">
        <v>0.0</v>
      </c>
      <c r="H125" s="172">
        <v>0.0</v>
      </c>
      <c r="I125" s="173">
        <v>0.0</v>
      </c>
      <c r="J125" s="172">
        <v>0.0</v>
      </c>
      <c r="K125" s="172">
        <v>0.0</v>
      </c>
      <c r="L125" s="172">
        <v>0.0</v>
      </c>
      <c r="M125" s="172">
        <v>0.0</v>
      </c>
      <c r="N125" s="172">
        <v>0.0</v>
      </c>
      <c r="O125" s="172">
        <v>0.0</v>
      </c>
      <c r="P125" s="172">
        <v>0.0</v>
      </c>
      <c r="Q125" s="172">
        <v>0.0</v>
      </c>
      <c r="R125" s="172">
        <v>0.0</v>
      </c>
      <c r="S125" s="172">
        <v>0.0</v>
      </c>
      <c r="T125" s="153"/>
      <c r="U125" s="137"/>
      <c r="V125" s="154"/>
      <c r="W125" s="154"/>
      <c r="X125" s="154"/>
      <c r="Y125" s="154"/>
      <c r="Z125" s="137"/>
      <c r="AA125" s="137"/>
      <c r="AB125" s="137"/>
      <c r="AC125" s="141"/>
      <c r="AD125" s="141"/>
    </row>
    <row r="126">
      <c r="A126" s="148"/>
      <c r="B126" s="149">
        <v>45412.0</v>
      </c>
      <c r="C126" s="168" t="s">
        <v>34</v>
      </c>
      <c r="D126" s="169" t="s">
        <v>123</v>
      </c>
      <c r="E126" s="170">
        <v>45.0</v>
      </c>
      <c r="F126" s="171">
        <v>0.0</v>
      </c>
      <c r="G126" s="171">
        <v>29.0</v>
      </c>
      <c r="H126" s="172">
        <v>2.492839282E9</v>
      </c>
      <c r="I126" s="173">
        <v>4.464647377E9</v>
      </c>
      <c r="J126" s="172">
        <v>2.492839282E9</v>
      </c>
      <c r="K126" s="172">
        <v>0.0</v>
      </c>
      <c r="L126" s="172">
        <v>1.971808095E9</v>
      </c>
      <c r="M126" s="172">
        <v>2.762886698E9</v>
      </c>
      <c r="N126" s="172">
        <v>1.7674252E7</v>
      </c>
      <c r="O126" s="172">
        <v>5413737.0</v>
      </c>
      <c r="P126" s="172">
        <v>4996672.0</v>
      </c>
      <c r="Q126" s="172">
        <v>0.0</v>
      </c>
      <c r="R126" s="172">
        <v>91210.0</v>
      </c>
      <c r="S126" s="172">
        <v>5087882.0</v>
      </c>
      <c r="T126" s="153"/>
      <c r="U126" s="137"/>
      <c r="V126" s="154"/>
      <c r="W126" s="154"/>
      <c r="X126" s="154"/>
      <c r="Y126" s="154"/>
      <c r="Z126" s="137"/>
      <c r="AA126" s="137"/>
      <c r="AB126" s="137"/>
      <c r="AC126" s="141"/>
      <c r="AD126" s="141"/>
    </row>
    <row r="127">
      <c r="A127" s="148"/>
      <c r="B127" s="149">
        <v>45412.0</v>
      </c>
      <c r="C127" s="168" t="s">
        <v>34</v>
      </c>
      <c r="D127" s="169" t="s">
        <v>135</v>
      </c>
      <c r="E127" s="170">
        <v>0.0</v>
      </c>
      <c r="F127" s="171">
        <v>0.0</v>
      </c>
      <c r="G127" s="171">
        <v>0.0</v>
      </c>
      <c r="H127" s="172">
        <v>0.0</v>
      </c>
      <c r="I127" s="173">
        <v>0.0</v>
      </c>
      <c r="J127" s="172">
        <v>0.0</v>
      </c>
      <c r="K127" s="172">
        <v>0.0</v>
      </c>
      <c r="L127" s="172">
        <v>0.0</v>
      </c>
      <c r="M127" s="172">
        <v>0.0</v>
      </c>
      <c r="N127" s="172">
        <v>0.0</v>
      </c>
      <c r="O127" s="172">
        <v>0.0</v>
      </c>
      <c r="P127" s="172">
        <v>0.0</v>
      </c>
      <c r="Q127" s="172">
        <v>0.0</v>
      </c>
      <c r="R127" s="172">
        <v>0.0</v>
      </c>
      <c r="S127" s="172">
        <v>0.0</v>
      </c>
      <c r="T127" s="153"/>
      <c r="U127" s="137"/>
      <c r="V127" s="154"/>
      <c r="W127" s="154"/>
      <c r="X127" s="154"/>
      <c r="Y127" s="154"/>
      <c r="Z127" s="137"/>
      <c r="AA127" s="137"/>
      <c r="AB127" s="137"/>
      <c r="AC127" s="141"/>
      <c r="AD127" s="141"/>
    </row>
    <row r="128">
      <c r="A128" s="148"/>
      <c r="B128" s="149">
        <v>45412.0</v>
      </c>
      <c r="C128" s="168" t="s">
        <v>34</v>
      </c>
      <c r="D128" s="150" t="s">
        <v>125</v>
      </c>
      <c r="E128" s="170">
        <v>853.0</v>
      </c>
      <c r="F128" s="171">
        <v>0.0</v>
      </c>
      <c r="G128" s="171">
        <v>172.0</v>
      </c>
      <c r="H128" s="172">
        <v>2.1232267192E10</v>
      </c>
      <c r="I128" s="173">
        <v>1.26971972824E11</v>
      </c>
      <c r="J128" s="172">
        <v>2.1232267192E10</v>
      </c>
      <c r="K128" s="172">
        <v>1.39321863E8</v>
      </c>
      <c r="L128" s="172">
        <v>1.05600383769E11</v>
      </c>
      <c r="M128" s="172">
        <v>9.8425201689E10</v>
      </c>
      <c r="N128" s="172">
        <v>4.97368441E8</v>
      </c>
      <c r="O128" s="172">
        <v>2.19919292E8</v>
      </c>
      <c r="P128" s="172">
        <v>1.72273618E8</v>
      </c>
      <c r="Q128" s="172">
        <v>2.890703E7</v>
      </c>
      <c r="R128" s="172">
        <v>1.8566269E7</v>
      </c>
      <c r="S128" s="172">
        <v>2.19746917E8</v>
      </c>
      <c r="T128" s="153"/>
      <c r="U128" s="137"/>
      <c r="V128" s="154"/>
      <c r="W128" s="154"/>
      <c r="X128" s="154"/>
      <c r="Y128" s="154"/>
      <c r="Z128" s="137"/>
      <c r="AA128" s="137"/>
      <c r="AB128" s="137"/>
      <c r="AC128" s="141"/>
      <c r="AD128" s="141"/>
    </row>
    <row r="129">
      <c r="A129" s="148"/>
      <c r="B129" s="149">
        <v>45412.0</v>
      </c>
      <c r="C129" s="168" t="s">
        <v>34</v>
      </c>
      <c r="D129" s="169" t="s">
        <v>127</v>
      </c>
      <c r="E129" s="170">
        <v>1451.0</v>
      </c>
      <c r="F129" s="171">
        <v>0.0</v>
      </c>
      <c r="G129" s="171">
        <v>374.0</v>
      </c>
      <c r="H129" s="172">
        <v>2.0181341052E10</v>
      </c>
      <c r="I129" s="173">
        <v>8.2321620126E10</v>
      </c>
      <c r="J129" s="172">
        <v>2.0181341052E10</v>
      </c>
      <c r="K129" s="172">
        <v>2.42375912E8</v>
      </c>
      <c r="L129" s="172">
        <v>6.1897903162E10</v>
      </c>
      <c r="M129" s="172">
        <v>4.6691178318E10</v>
      </c>
      <c r="N129" s="172">
        <v>2.90042388E8</v>
      </c>
      <c r="O129" s="172">
        <v>1.5900799E8</v>
      </c>
      <c r="P129" s="172">
        <v>7.171383E7</v>
      </c>
      <c r="Q129" s="172">
        <v>6868927.0</v>
      </c>
      <c r="R129" s="172">
        <v>3.1306321E7</v>
      </c>
      <c r="S129" s="172">
        <v>1.09889078E8</v>
      </c>
      <c r="T129" s="153"/>
      <c r="U129" s="137"/>
      <c r="V129" s="154"/>
      <c r="W129" s="154"/>
      <c r="X129" s="154"/>
      <c r="Y129" s="154"/>
      <c r="Z129" s="137"/>
      <c r="AA129" s="137"/>
      <c r="AB129" s="137"/>
      <c r="AC129" s="141"/>
      <c r="AD129" s="141"/>
    </row>
    <row r="130">
      <c r="A130" s="148"/>
      <c r="B130" s="149">
        <v>45412.0</v>
      </c>
      <c r="C130" s="168" t="s">
        <v>34</v>
      </c>
      <c r="D130" s="150" t="s">
        <v>99</v>
      </c>
      <c r="E130" s="170">
        <v>2124.0</v>
      </c>
      <c r="F130" s="171">
        <v>0.0</v>
      </c>
      <c r="G130" s="171">
        <v>578.0</v>
      </c>
      <c r="H130" s="172">
        <v>4.9684204177E10</v>
      </c>
      <c r="I130" s="173">
        <v>2.01717442344E11</v>
      </c>
      <c r="J130" s="172">
        <v>4.9684204177E10</v>
      </c>
      <c r="K130" s="172">
        <v>4.96718994E8</v>
      </c>
      <c r="L130" s="172">
        <v>1.51536519173E11</v>
      </c>
      <c r="M130" s="172">
        <v>1.15746386642E11</v>
      </c>
      <c r="N130" s="172">
        <v>7.55656415E8</v>
      </c>
      <c r="O130" s="172">
        <v>5.08666118E8</v>
      </c>
      <c r="P130" s="172">
        <v>3.91078146E8</v>
      </c>
      <c r="Q130" s="172">
        <v>1.8087956E7</v>
      </c>
      <c r="R130" s="172">
        <v>8.4241332E7</v>
      </c>
      <c r="S130" s="172">
        <v>4.93407434E8</v>
      </c>
      <c r="T130" s="153"/>
      <c r="U130" s="137"/>
      <c r="V130" s="154"/>
      <c r="W130" s="154"/>
      <c r="X130" s="154"/>
      <c r="Y130" s="154"/>
      <c r="Z130" s="137"/>
      <c r="AA130" s="137"/>
      <c r="AB130" s="137"/>
      <c r="AC130" s="141"/>
      <c r="AD130" s="141"/>
    </row>
    <row r="131">
      <c r="A131" s="148"/>
      <c r="B131" s="149">
        <v>45412.0</v>
      </c>
      <c r="C131" s="168" t="s">
        <v>34</v>
      </c>
      <c r="D131" s="169" t="s">
        <v>130</v>
      </c>
      <c r="E131" s="170">
        <v>111.0</v>
      </c>
      <c r="F131" s="171">
        <v>0.0</v>
      </c>
      <c r="G131" s="171">
        <v>25.0</v>
      </c>
      <c r="H131" s="172">
        <v>2.438477355E9</v>
      </c>
      <c r="I131" s="173">
        <v>1.2255398869E10</v>
      </c>
      <c r="J131" s="172">
        <v>2.438477355E9</v>
      </c>
      <c r="K131" s="172">
        <v>0.0</v>
      </c>
      <c r="L131" s="172">
        <v>9.816921514E9</v>
      </c>
      <c r="M131" s="172">
        <v>8.023394719E9</v>
      </c>
      <c r="N131" s="172">
        <v>4.1191104E7</v>
      </c>
      <c r="O131" s="172">
        <v>3775970.0</v>
      </c>
      <c r="P131" s="172">
        <v>3775970.0</v>
      </c>
      <c r="Q131" s="172">
        <v>0.0</v>
      </c>
      <c r="R131" s="172">
        <v>0.0</v>
      </c>
      <c r="S131" s="172">
        <v>3775970.0</v>
      </c>
      <c r="T131" s="153"/>
      <c r="U131" s="137"/>
      <c r="V131" s="154"/>
      <c r="W131" s="154"/>
      <c r="X131" s="154"/>
      <c r="Y131" s="154"/>
      <c r="Z131" s="137"/>
      <c r="AA131" s="137"/>
      <c r="AB131" s="137"/>
      <c r="AC131" s="141"/>
      <c r="AD131" s="141"/>
    </row>
    <row r="132">
      <c r="A132" s="148"/>
      <c r="B132" s="149">
        <v>45412.0</v>
      </c>
      <c r="C132" s="168" t="s">
        <v>34</v>
      </c>
      <c r="D132" s="169" t="s">
        <v>131</v>
      </c>
      <c r="E132" s="170">
        <v>4341.0</v>
      </c>
      <c r="F132" s="171">
        <v>0.0</v>
      </c>
      <c r="G132" s="171">
        <v>1074.0</v>
      </c>
      <c r="H132" s="172">
        <v>5.193908878E10</v>
      </c>
      <c r="I132" s="173">
        <v>1.98044710231E11</v>
      </c>
      <c r="J132" s="172">
        <v>5.193908878E10</v>
      </c>
      <c r="K132" s="172">
        <v>1.45865511E8</v>
      </c>
      <c r="L132" s="172">
        <v>1.4595975594E11</v>
      </c>
      <c r="M132" s="172">
        <v>1.03623208762E11</v>
      </c>
      <c r="N132" s="172">
        <v>7.02795148E8</v>
      </c>
      <c r="O132" s="172">
        <v>4.54987527E8</v>
      </c>
      <c r="P132" s="172">
        <v>2.85441148E8</v>
      </c>
      <c r="Q132" s="172">
        <v>6.7334356E7</v>
      </c>
      <c r="R132" s="172">
        <v>9.0011162E7</v>
      </c>
      <c r="S132" s="172">
        <v>4.42786666E8</v>
      </c>
      <c r="T132" s="153"/>
      <c r="U132" s="137"/>
      <c r="V132" s="154"/>
      <c r="W132" s="154"/>
      <c r="X132" s="154"/>
      <c r="Y132" s="154"/>
      <c r="Z132" s="137"/>
      <c r="AA132" s="137"/>
      <c r="AB132" s="137"/>
      <c r="AC132" s="141"/>
      <c r="AD132" s="141"/>
    </row>
    <row r="133">
      <c r="A133" s="148"/>
      <c r="B133" s="149">
        <v>45412.0</v>
      </c>
      <c r="C133" s="168" t="s">
        <v>34</v>
      </c>
      <c r="D133" s="169" t="s">
        <v>132</v>
      </c>
      <c r="E133" s="170">
        <v>877.0</v>
      </c>
      <c r="F133" s="171">
        <v>0.0</v>
      </c>
      <c r="G133" s="171">
        <v>219.0</v>
      </c>
      <c r="H133" s="172">
        <v>1.8662019167E10</v>
      </c>
      <c r="I133" s="173">
        <v>9.2880099277E10</v>
      </c>
      <c r="J133" s="172">
        <v>1.8662019167E10</v>
      </c>
      <c r="K133" s="172">
        <v>3.35470616E8</v>
      </c>
      <c r="L133" s="172">
        <v>7.3882609494E10</v>
      </c>
      <c r="M133" s="172">
        <v>5.9592259187E10</v>
      </c>
      <c r="N133" s="172">
        <v>3.62922805E8</v>
      </c>
      <c r="O133" s="172">
        <v>5.4578711E7</v>
      </c>
      <c r="P133" s="172">
        <v>2.6896204E7</v>
      </c>
      <c r="Q133" s="172">
        <v>2200000.0</v>
      </c>
      <c r="R133" s="172">
        <v>2.4195235E7</v>
      </c>
      <c r="S133" s="172">
        <v>5.3291439E7</v>
      </c>
      <c r="T133" s="153"/>
      <c r="U133" s="137"/>
      <c r="V133" s="154"/>
      <c r="W133" s="154"/>
      <c r="X133" s="154"/>
      <c r="Y133" s="154"/>
      <c r="Z133" s="137"/>
      <c r="AA133" s="137"/>
      <c r="AB133" s="137"/>
      <c r="AC133" s="141"/>
      <c r="AD133" s="141"/>
    </row>
    <row r="134">
      <c r="A134" s="148"/>
      <c r="B134" s="149">
        <v>45412.0</v>
      </c>
      <c r="C134" s="168" t="s">
        <v>34</v>
      </c>
      <c r="D134" s="150" t="s">
        <v>109</v>
      </c>
      <c r="E134" s="170">
        <v>0.0</v>
      </c>
      <c r="F134" s="171">
        <v>0.0</v>
      </c>
      <c r="G134" s="171">
        <v>0.0</v>
      </c>
      <c r="H134" s="172">
        <v>0.0</v>
      </c>
      <c r="I134" s="173">
        <v>0.0</v>
      </c>
      <c r="J134" s="172">
        <v>0.0</v>
      </c>
      <c r="K134" s="172">
        <v>0.0</v>
      </c>
      <c r="L134" s="172">
        <v>0.0</v>
      </c>
      <c r="M134" s="172">
        <v>0.0</v>
      </c>
      <c r="N134" s="172">
        <v>0.0</v>
      </c>
      <c r="O134" s="172">
        <v>0.0</v>
      </c>
      <c r="P134" s="172">
        <v>0.0</v>
      </c>
      <c r="Q134" s="172">
        <v>0.0</v>
      </c>
      <c r="R134" s="172">
        <v>0.0</v>
      </c>
      <c r="S134" s="172">
        <v>0.0</v>
      </c>
      <c r="T134" s="153"/>
      <c r="U134" s="137"/>
      <c r="V134" s="154"/>
      <c r="W134" s="154"/>
      <c r="X134" s="154"/>
      <c r="Y134" s="154"/>
      <c r="Z134" s="137"/>
      <c r="AA134" s="137"/>
      <c r="AB134" s="137"/>
      <c r="AC134" s="141"/>
      <c r="AD134" s="141"/>
    </row>
    <row r="135">
      <c r="A135" s="148"/>
      <c r="B135" s="149">
        <v>45412.0</v>
      </c>
      <c r="C135" s="174" t="s">
        <v>34</v>
      </c>
      <c r="D135" s="150" t="s">
        <v>103</v>
      </c>
      <c r="E135" s="170">
        <v>13.0</v>
      </c>
      <c r="F135" s="171">
        <v>0.0</v>
      </c>
      <c r="G135" s="171">
        <v>6.0</v>
      </c>
      <c r="H135" s="172">
        <v>2.62797606E8</v>
      </c>
      <c r="I135" s="173">
        <v>6.54392352E8</v>
      </c>
      <c r="J135" s="172">
        <v>2.62797606E8</v>
      </c>
      <c r="K135" s="172">
        <v>1.66290047E8</v>
      </c>
      <c r="L135" s="172">
        <v>2.25304699E8</v>
      </c>
      <c r="M135" s="172">
        <v>3.08856104E8</v>
      </c>
      <c r="N135" s="172">
        <v>1739471.0</v>
      </c>
      <c r="O135" s="172">
        <v>1.2393319E8</v>
      </c>
      <c r="P135" s="172">
        <v>6.7259733E7</v>
      </c>
      <c r="Q135" s="172">
        <v>5.660319E7</v>
      </c>
      <c r="R135" s="172">
        <v>0.0</v>
      </c>
      <c r="S135" s="172">
        <v>1.23862923E8</v>
      </c>
      <c r="T135" s="153"/>
      <c r="U135" s="137"/>
      <c r="V135" s="154"/>
      <c r="W135" s="154"/>
      <c r="X135" s="154"/>
      <c r="Y135" s="154"/>
      <c r="Z135" s="137"/>
      <c r="AA135" s="137"/>
      <c r="AB135" s="137"/>
      <c r="AC135" s="141"/>
      <c r="AD135" s="141"/>
    </row>
    <row r="136">
      <c r="A136" s="148"/>
      <c r="B136" s="149">
        <v>45412.0</v>
      </c>
      <c r="C136" s="168" t="s">
        <v>34</v>
      </c>
      <c r="D136" s="150" t="s">
        <v>104</v>
      </c>
      <c r="E136" s="170">
        <v>26.0</v>
      </c>
      <c r="F136" s="171">
        <v>0.0</v>
      </c>
      <c r="G136" s="171">
        <v>23.0</v>
      </c>
      <c r="H136" s="172">
        <v>1.141569959E9</v>
      </c>
      <c r="I136" s="173">
        <v>1.344771694E9</v>
      </c>
      <c r="J136" s="172">
        <v>1.141569959E9</v>
      </c>
      <c r="K136" s="172">
        <v>2.03201735E8</v>
      </c>
      <c r="L136" s="172">
        <v>0.0</v>
      </c>
      <c r="M136" s="172">
        <v>5.97971154E8</v>
      </c>
      <c r="N136" s="172">
        <v>5304221.0</v>
      </c>
      <c r="O136" s="172">
        <v>1.09318438E9</v>
      </c>
      <c r="P136" s="172">
        <v>1.060348329E9</v>
      </c>
      <c r="Q136" s="172">
        <v>2.8643634E7</v>
      </c>
      <c r="R136" s="172">
        <v>0.0</v>
      </c>
      <c r="S136" s="172">
        <v>1.01493438E9</v>
      </c>
      <c r="T136" s="153"/>
      <c r="U136" s="137"/>
      <c r="V136" s="154"/>
      <c r="W136" s="154"/>
      <c r="X136" s="154"/>
      <c r="Y136" s="154"/>
      <c r="Z136" s="137"/>
      <c r="AA136" s="137"/>
      <c r="AB136" s="137"/>
      <c r="AC136" s="141"/>
      <c r="AD136" s="141"/>
    </row>
    <row r="137">
      <c r="A137" s="148"/>
      <c r="B137" s="149">
        <v>45412.0</v>
      </c>
      <c r="C137" s="174" t="s">
        <v>38</v>
      </c>
      <c r="D137" s="155" t="s">
        <v>105</v>
      </c>
      <c r="E137" s="170">
        <v>74.0</v>
      </c>
      <c r="F137" s="171">
        <v>0.0</v>
      </c>
      <c r="G137" s="171">
        <v>8.0</v>
      </c>
      <c r="H137" s="172">
        <v>4.65799014E8</v>
      </c>
      <c r="I137" s="173">
        <v>5.394519372E9</v>
      </c>
      <c r="J137" s="172">
        <v>4.65799014E8</v>
      </c>
      <c r="K137" s="172">
        <v>7.2617107E7</v>
      </c>
      <c r="L137" s="172">
        <v>4.856103251E9</v>
      </c>
      <c r="M137" s="172">
        <v>1.0165062505E10</v>
      </c>
      <c r="N137" s="172">
        <v>8.631231E7</v>
      </c>
      <c r="O137" s="172">
        <v>2.32674455E8</v>
      </c>
      <c r="P137" s="172">
        <v>7.2077375E7</v>
      </c>
      <c r="Q137" s="172">
        <v>0.0</v>
      </c>
      <c r="R137" s="172">
        <v>1.6059708E8</v>
      </c>
      <c r="S137" s="172">
        <v>2.32674455E8</v>
      </c>
      <c r="T137" s="153"/>
      <c r="U137" s="137"/>
      <c r="V137" s="154"/>
      <c r="W137" s="154"/>
      <c r="X137" s="154"/>
      <c r="Y137" s="154"/>
      <c r="Z137" s="137"/>
      <c r="AA137" s="137"/>
      <c r="AB137" s="137"/>
      <c r="AC137" s="141"/>
      <c r="AD137" s="141"/>
    </row>
    <row r="138">
      <c r="A138" s="148"/>
      <c r="B138" s="149">
        <v>45412.0</v>
      </c>
      <c r="C138" s="174" t="s">
        <v>38</v>
      </c>
      <c r="D138" s="155" t="s">
        <v>106</v>
      </c>
      <c r="E138" s="164">
        <v>61.0</v>
      </c>
      <c r="F138" s="171">
        <v>0.0</v>
      </c>
      <c r="G138" s="171">
        <v>4.0</v>
      </c>
      <c r="H138" s="172">
        <v>2.44589193E8</v>
      </c>
      <c r="I138" s="173">
        <v>4.602391045E9</v>
      </c>
      <c r="J138" s="172">
        <v>2.44589193E8</v>
      </c>
      <c r="K138" s="172">
        <v>8.145845E7</v>
      </c>
      <c r="L138" s="172">
        <v>4.276343402E9</v>
      </c>
      <c r="M138" s="172">
        <v>1.2754941497E10</v>
      </c>
      <c r="N138" s="172">
        <v>7.3638257E7</v>
      </c>
      <c r="O138" s="172">
        <v>3.10015243E8</v>
      </c>
      <c r="P138" s="172">
        <v>1.73648599E8</v>
      </c>
      <c r="Q138" s="172">
        <v>2.4823446E7</v>
      </c>
      <c r="R138" s="172">
        <v>9.0786644E7</v>
      </c>
      <c r="S138" s="172">
        <v>2.89258689E8</v>
      </c>
      <c r="T138" s="153"/>
      <c r="U138" s="137"/>
      <c r="V138" s="154"/>
      <c r="W138" s="154"/>
      <c r="X138" s="154"/>
      <c r="Y138" s="154"/>
      <c r="Z138" s="137"/>
      <c r="AA138" s="137"/>
      <c r="AB138" s="137"/>
      <c r="AC138" s="141"/>
      <c r="AD138" s="141"/>
    </row>
    <row r="139">
      <c r="A139" s="148"/>
      <c r="B139" s="149">
        <v>45412.0</v>
      </c>
      <c r="C139" s="174" t="s">
        <v>38</v>
      </c>
      <c r="D139" s="169" t="s">
        <v>107</v>
      </c>
      <c r="E139" s="170">
        <v>21.0</v>
      </c>
      <c r="F139" s="171">
        <v>0.0</v>
      </c>
      <c r="G139" s="171">
        <v>8.0</v>
      </c>
      <c r="H139" s="172">
        <v>4.85783165E8</v>
      </c>
      <c r="I139" s="173">
        <v>1.0531070938E10</v>
      </c>
      <c r="J139" s="172">
        <v>5.632967379E9</v>
      </c>
      <c r="K139" s="172">
        <v>5.04864518E8</v>
      </c>
      <c r="L139" s="172">
        <v>4.393239041E9</v>
      </c>
      <c r="M139" s="172">
        <v>2.840082527E9</v>
      </c>
      <c r="N139" s="172">
        <v>2.0849865E8</v>
      </c>
      <c r="O139" s="172">
        <v>8.45540468E8</v>
      </c>
      <c r="P139" s="172">
        <v>8.13217403E8</v>
      </c>
      <c r="Q139" s="172">
        <v>3287000.0</v>
      </c>
      <c r="R139" s="172">
        <v>2.5739789E7</v>
      </c>
      <c r="S139" s="172">
        <v>8.42244192E8</v>
      </c>
      <c r="T139" s="153"/>
      <c r="U139" s="137"/>
      <c r="V139" s="154"/>
      <c r="W139" s="154"/>
      <c r="X139" s="154"/>
      <c r="Y139" s="154"/>
      <c r="Z139" s="137"/>
      <c r="AA139" s="137"/>
      <c r="AB139" s="137"/>
      <c r="AC139" s="141"/>
      <c r="AD139" s="141"/>
    </row>
    <row r="140">
      <c r="A140" s="148"/>
      <c r="B140" s="149">
        <v>45412.0</v>
      </c>
      <c r="C140" s="174" t="s">
        <v>38</v>
      </c>
      <c r="D140" s="169" t="s">
        <v>112</v>
      </c>
      <c r="E140" s="170">
        <v>368.0</v>
      </c>
      <c r="F140" s="171">
        <v>0.0</v>
      </c>
      <c r="G140" s="171">
        <v>112.0</v>
      </c>
      <c r="H140" s="172">
        <v>2.558944932E9</v>
      </c>
      <c r="I140" s="173">
        <v>2.4669639278E10</v>
      </c>
      <c r="J140" s="172">
        <v>8.348077656E9</v>
      </c>
      <c r="K140" s="172">
        <v>1.36887502E8</v>
      </c>
      <c r="L140" s="172">
        <v>1.618467412E10</v>
      </c>
      <c r="M140" s="172">
        <v>3.0840658362E10</v>
      </c>
      <c r="N140" s="172">
        <v>3.3263258E8</v>
      </c>
      <c r="O140" s="172">
        <v>5.71783498E8</v>
      </c>
      <c r="P140" s="172">
        <v>8.2063157E7</v>
      </c>
      <c r="Q140" s="172">
        <v>2.64511229E8</v>
      </c>
      <c r="R140" s="172">
        <v>2.2375258E8</v>
      </c>
      <c r="S140" s="172">
        <v>5.70326966E8</v>
      </c>
      <c r="T140" s="153"/>
      <c r="U140" s="137"/>
      <c r="V140" s="154"/>
      <c r="W140" s="154"/>
      <c r="X140" s="154"/>
      <c r="Y140" s="154"/>
      <c r="Z140" s="137"/>
      <c r="AA140" s="137"/>
      <c r="AB140" s="137"/>
      <c r="AC140" s="141"/>
      <c r="AD140" s="141"/>
    </row>
    <row r="141">
      <c r="A141" s="148"/>
      <c r="B141" s="149">
        <v>45412.0</v>
      </c>
      <c r="C141" s="174" t="s">
        <v>38</v>
      </c>
      <c r="D141" s="169" t="s">
        <v>114</v>
      </c>
      <c r="E141" s="170">
        <v>43.0</v>
      </c>
      <c r="F141" s="171">
        <v>0.0</v>
      </c>
      <c r="G141" s="171">
        <v>16.0</v>
      </c>
      <c r="H141" s="172">
        <v>1.171059037E9</v>
      </c>
      <c r="I141" s="173">
        <v>3.199271909E9</v>
      </c>
      <c r="J141" s="172">
        <v>1.271893325E9</v>
      </c>
      <c r="K141" s="172">
        <v>0.0</v>
      </c>
      <c r="L141" s="172">
        <v>1.927378584E9</v>
      </c>
      <c r="M141" s="172">
        <v>2.963661224E9</v>
      </c>
      <c r="N141" s="172">
        <v>5.1042807E7</v>
      </c>
      <c r="O141" s="172">
        <v>4.905E7</v>
      </c>
      <c r="P141" s="172">
        <v>4.365E7</v>
      </c>
      <c r="Q141" s="172">
        <v>0.0</v>
      </c>
      <c r="R141" s="172">
        <v>5400000.0</v>
      </c>
      <c r="S141" s="172">
        <v>4.905E7</v>
      </c>
      <c r="T141" s="153"/>
      <c r="U141" s="137"/>
      <c r="V141" s="154"/>
      <c r="W141" s="154"/>
      <c r="X141" s="154"/>
      <c r="Y141" s="154"/>
      <c r="Z141" s="137"/>
      <c r="AA141" s="137"/>
      <c r="AB141" s="137"/>
      <c r="AC141" s="141"/>
      <c r="AD141" s="141"/>
    </row>
    <row r="142">
      <c r="A142" s="148"/>
      <c r="B142" s="149">
        <v>45412.0</v>
      </c>
      <c r="C142" s="174" t="s">
        <v>38</v>
      </c>
      <c r="D142" s="169" t="s">
        <v>116</v>
      </c>
      <c r="E142" s="170">
        <v>1705.0</v>
      </c>
      <c r="F142" s="171">
        <v>0.0</v>
      </c>
      <c r="G142" s="171">
        <v>600.0</v>
      </c>
      <c r="H142" s="172">
        <v>1.7788104687E10</v>
      </c>
      <c r="I142" s="173">
        <v>1.37832878927E11</v>
      </c>
      <c r="J142" s="172">
        <v>6.3716168466E10</v>
      </c>
      <c r="K142" s="172">
        <v>5.580861163E9</v>
      </c>
      <c r="L142" s="172">
        <v>6.8535849298E10</v>
      </c>
      <c r="M142" s="172">
        <v>2.9009600846E10</v>
      </c>
      <c r="N142" s="172">
        <v>4.248005389E9</v>
      </c>
      <c r="O142" s="172">
        <v>3.192780619E9</v>
      </c>
      <c r="P142" s="172">
        <v>1.935041053E9</v>
      </c>
      <c r="Q142" s="172">
        <v>4.60571818E8</v>
      </c>
      <c r="R142" s="172">
        <v>6.0976024E8</v>
      </c>
      <c r="S142" s="172">
        <v>3.005373111E9</v>
      </c>
      <c r="T142" s="153"/>
      <c r="U142" s="137"/>
      <c r="V142" s="154"/>
      <c r="W142" s="154"/>
      <c r="X142" s="154"/>
      <c r="Y142" s="154"/>
      <c r="Z142" s="137"/>
      <c r="AA142" s="137"/>
      <c r="AB142" s="137"/>
      <c r="AC142" s="141"/>
      <c r="AD142" s="141"/>
    </row>
    <row r="143">
      <c r="A143" s="148"/>
      <c r="B143" s="149">
        <v>45412.0</v>
      </c>
      <c r="C143" s="174" t="s">
        <v>38</v>
      </c>
      <c r="D143" s="169" t="s">
        <v>118</v>
      </c>
      <c r="E143" s="170">
        <v>220.0</v>
      </c>
      <c r="F143" s="171">
        <v>0.0</v>
      </c>
      <c r="G143" s="171">
        <v>96.0</v>
      </c>
      <c r="H143" s="172">
        <v>5.040584333E9</v>
      </c>
      <c r="I143" s="173">
        <v>1.6856344455E10</v>
      </c>
      <c r="J143" s="172">
        <v>8.447443783E9</v>
      </c>
      <c r="K143" s="172">
        <v>3.083120122E9</v>
      </c>
      <c r="L143" s="172">
        <v>5.32578055E9</v>
      </c>
      <c r="M143" s="172">
        <v>1.479365173E9</v>
      </c>
      <c r="N143" s="172">
        <v>4.22440545E8</v>
      </c>
      <c r="O143" s="172">
        <v>1.021235892E9</v>
      </c>
      <c r="P143" s="172">
        <v>7.41918429E8</v>
      </c>
      <c r="Q143" s="172">
        <v>7.1414724E7</v>
      </c>
      <c r="R143" s="172">
        <v>5.4387295E7</v>
      </c>
      <c r="S143" s="172">
        <v>8.67720448E8</v>
      </c>
      <c r="T143" s="153"/>
      <c r="U143" s="137"/>
      <c r="V143" s="154"/>
      <c r="W143" s="154"/>
      <c r="X143" s="154"/>
      <c r="Y143" s="154"/>
      <c r="Z143" s="137"/>
      <c r="AA143" s="137"/>
      <c r="AB143" s="137"/>
      <c r="AC143" s="141"/>
      <c r="AD143" s="141"/>
    </row>
    <row r="144">
      <c r="A144" s="148"/>
      <c r="B144" s="149">
        <v>45412.0</v>
      </c>
      <c r="C144" s="174" t="s">
        <v>38</v>
      </c>
      <c r="D144" s="150" t="s">
        <v>94</v>
      </c>
      <c r="E144" s="170">
        <v>696.0</v>
      </c>
      <c r="F144" s="171">
        <v>0.0</v>
      </c>
      <c r="G144" s="171">
        <v>122.0</v>
      </c>
      <c r="H144" s="172">
        <v>7.101638255E9</v>
      </c>
      <c r="I144" s="173">
        <v>4.1322517192E10</v>
      </c>
      <c r="J144" s="172">
        <v>7.307968546E9</v>
      </c>
      <c r="K144" s="172">
        <v>0.0</v>
      </c>
      <c r="L144" s="172">
        <v>3.4014548646E10</v>
      </c>
      <c r="M144" s="172">
        <v>7.9123178977E10</v>
      </c>
      <c r="N144" s="172">
        <v>6.52350832E8</v>
      </c>
      <c r="O144" s="172">
        <v>4.3971638E7</v>
      </c>
      <c r="P144" s="172">
        <v>3.9790638E7</v>
      </c>
      <c r="Q144" s="172">
        <v>0.0</v>
      </c>
      <c r="R144" s="172">
        <v>4181000.0</v>
      </c>
      <c r="S144" s="172">
        <v>4.3971638E7</v>
      </c>
      <c r="T144" s="153"/>
      <c r="U144" s="137"/>
      <c r="V144" s="154"/>
      <c r="W144" s="154"/>
      <c r="X144" s="154"/>
      <c r="Y144" s="154"/>
      <c r="Z144" s="137"/>
      <c r="AA144" s="137"/>
      <c r="AB144" s="137"/>
      <c r="AC144" s="141"/>
      <c r="AD144" s="141"/>
    </row>
    <row r="145">
      <c r="A145" s="148"/>
      <c r="B145" s="149">
        <v>45412.0</v>
      </c>
      <c r="C145" s="174" t="s">
        <v>38</v>
      </c>
      <c r="D145" s="169" t="s">
        <v>121</v>
      </c>
      <c r="E145" s="170">
        <v>966.0</v>
      </c>
      <c r="F145" s="171">
        <v>0.0</v>
      </c>
      <c r="G145" s="171">
        <v>365.0</v>
      </c>
      <c r="H145" s="172">
        <v>9.304725226E9</v>
      </c>
      <c r="I145" s="173">
        <v>6.0959909684E10</v>
      </c>
      <c r="J145" s="172">
        <v>2.5119215888E10</v>
      </c>
      <c r="K145" s="172">
        <v>1.955937136E9</v>
      </c>
      <c r="L145" s="172">
        <v>3.388475666E10</v>
      </c>
      <c r="M145" s="172">
        <v>1.4928042473E10</v>
      </c>
      <c r="N145" s="172">
        <v>1.914497377E9</v>
      </c>
      <c r="O145" s="172">
        <v>1.139652552E9</v>
      </c>
      <c r="P145" s="172">
        <v>8.19665713E8</v>
      </c>
      <c r="Q145" s="172">
        <v>5.9631789E7</v>
      </c>
      <c r="R145" s="172">
        <v>1.83941275E8</v>
      </c>
      <c r="S145" s="172">
        <v>1.063238777E9</v>
      </c>
      <c r="T145" s="153"/>
      <c r="U145" s="137"/>
      <c r="V145" s="154"/>
      <c r="W145" s="154"/>
      <c r="X145" s="154"/>
      <c r="Y145" s="154"/>
      <c r="Z145" s="137"/>
      <c r="AA145" s="137"/>
      <c r="AB145" s="137"/>
      <c r="AC145" s="141"/>
      <c r="AD145" s="141"/>
    </row>
    <row r="146">
      <c r="A146" s="148"/>
      <c r="B146" s="149">
        <v>45412.0</v>
      </c>
      <c r="C146" s="174" t="s">
        <v>38</v>
      </c>
      <c r="D146" s="169" t="s">
        <v>133</v>
      </c>
      <c r="E146" s="170">
        <v>442.0</v>
      </c>
      <c r="F146" s="171">
        <v>0.0</v>
      </c>
      <c r="G146" s="171">
        <v>79.0</v>
      </c>
      <c r="H146" s="172">
        <v>2.1882458867E10</v>
      </c>
      <c r="I146" s="173">
        <v>1.08612685054E11</v>
      </c>
      <c r="J146" s="172">
        <v>2.2267017537E10</v>
      </c>
      <c r="K146" s="172">
        <v>2.175122933E9</v>
      </c>
      <c r="L146" s="172">
        <v>8.4170544584E10</v>
      </c>
      <c r="M146" s="172">
        <v>1.10880818261E11</v>
      </c>
      <c r="N146" s="172">
        <v>1.756554736E9</v>
      </c>
      <c r="O146" s="172">
        <v>4.737899116E9</v>
      </c>
      <c r="P146" s="172">
        <v>7.3763199E7</v>
      </c>
      <c r="Q146" s="172">
        <v>1.651049575E9</v>
      </c>
      <c r="R146" s="172">
        <v>2.601975496E9</v>
      </c>
      <c r="S146" s="172">
        <v>4.32678827E9</v>
      </c>
      <c r="T146" s="153"/>
      <c r="U146" s="137"/>
      <c r="V146" s="154"/>
      <c r="W146" s="154"/>
      <c r="X146" s="154"/>
      <c r="Y146" s="154"/>
      <c r="Z146" s="137"/>
      <c r="AA146" s="137"/>
      <c r="AB146" s="137"/>
      <c r="AC146" s="141"/>
      <c r="AD146" s="141"/>
    </row>
    <row r="147">
      <c r="A147" s="148"/>
      <c r="B147" s="149">
        <v>45412.0</v>
      </c>
      <c r="C147" s="174" t="s">
        <v>38</v>
      </c>
      <c r="D147" s="169" t="s">
        <v>123</v>
      </c>
      <c r="E147" s="170">
        <v>42.0</v>
      </c>
      <c r="F147" s="171">
        <v>0.0</v>
      </c>
      <c r="G147" s="171">
        <v>11.0</v>
      </c>
      <c r="H147" s="172">
        <v>1.160799878E9</v>
      </c>
      <c r="I147" s="173">
        <v>6.902722092E9</v>
      </c>
      <c r="J147" s="172">
        <v>2.671894594E9</v>
      </c>
      <c r="K147" s="172">
        <v>7.51969736E8</v>
      </c>
      <c r="L147" s="172">
        <v>3.478857762E9</v>
      </c>
      <c r="M147" s="172">
        <v>5.639627272E9</v>
      </c>
      <c r="N147" s="172">
        <v>1.14835953E8</v>
      </c>
      <c r="O147" s="172">
        <v>2.2107079E7</v>
      </c>
      <c r="P147" s="172">
        <v>3957000.0</v>
      </c>
      <c r="Q147" s="172">
        <v>7368983.0</v>
      </c>
      <c r="R147" s="172">
        <v>9758148.0</v>
      </c>
      <c r="S147" s="172">
        <v>2.1084131E7</v>
      </c>
      <c r="T147" s="153"/>
      <c r="U147" s="137"/>
      <c r="V147" s="154"/>
      <c r="W147" s="154"/>
      <c r="X147" s="154"/>
      <c r="Y147" s="154"/>
      <c r="Z147" s="137"/>
      <c r="AA147" s="137"/>
      <c r="AB147" s="137"/>
      <c r="AC147" s="141"/>
      <c r="AD147" s="141"/>
    </row>
    <row r="148">
      <c r="A148" s="148"/>
      <c r="B148" s="149">
        <v>45412.0</v>
      </c>
      <c r="C148" s="174" t="s">
        <v>38</v>
      </c>
      <c r="D148" s="169" t="s">
        <v>135</v>
      </c>
      <c r="E148" s="170">
        <v>79.0</v>
      </c>
      <c r="F148" s="171">
        <v>0.0</v>
      </c>
      <c r="G148" s="171">
        <v>28.0</v>
      </c>
      <c r="H148" s="172">
        <v>1.461735501E9</v>
      </c>
      <c r="I148" s="173">
        <v>4.650241966E9</v>
      </c>
      <c r="J148" s="172">
        <v>1.586851197E9</v>
      </c>
      <c r="K148" s="172">
        <v>0.0</v>
      </c>
      <c r="L148" s="172">
        <v>3.063390769E9</v>
      </c>
      <c r="M148" s="172">
        <v>2.408273901E9</v>
      </c>
      <c r="N148" s="172">
        <v>7.8871979E7</v>
      </c>
      <c r="O148" s="172">
        <v>6.1370166E7</v>
      </c>
      <c r="P148" s="172">
        <v>5.1204945E7</v>
      </c>
      <c r="Q148" s="172">
        <v>0.0</v>
      </c>
      <c r="R148" s="172">
        <v>9559166.0</v>
      </c>
      <c r="S148" s="172">
        <v>6.0764111E7</v>
      </c>
      <c r="T148" s="153"/>
      <c r="U148" s="137"/>
      <c r="V148" s="154"/>
      <c r="W148" s="154"/>
      <c r="X148" s="154"/>
      <c r="Y148" s="154"/>
      <c r="Z148" s="137"/>
      <c r="AA148" s="137"/>
      <c r="AB148" s="137"/>
      <c r="AC148" s="141"/>
      <c r="AD148" s="141"/>
    </row>
    <row r="149">
      <c r="A149" s="148"/>
      <c r="B149" s="149">
        <v>45412.0</v>
      </c>
      <c r="C149" s="174" t="s">
        <v>38</v>
      </c>
      <c r="D149" s="150" t="s">
        <v>125</v>
      </c>
      <c r="E149" s="170">
        <v>1505.0</v>
      </c>
      <c r="F149" s="171">
        <v>0.0</v>
      </c>
      <c r="G149" s="171">
        <v>456.0</v>
      </c>
      <c r="H149" s="172">
        <v>1.5376384434E10</v>
      </c>
      <c r="I149" s="173">
        <v>1.16948406391E11</v>
      </c>
      <c r="J149" s="172">
        <v>3.9858900837E10</v>
      </c>
      <c r="K149" s="172">
        <v>1.340062782E9</v>
      </c>
      <c r="L149" s="172">
        <v>7.5749442772E10</v>
      </c>
      <c r="M149" s="172">
        <v>1.0577611936E11</v>
      </c>
      <c r="N149" s="172">
        <v>2.227387835E9</v>
      </c>
      <c r="O149" s="172">
        <v>9.82177917E8</v>
      </c>
      <c r="P149" s="172">
        <v>5.34376719E8</v>
      </c>
      <c r="Q149" s="172">
        <v>1.26228087E8</v>
      </c>
      <c r="R149" s="172">
        <v>2.70014036E8</v>
      </c>
      <c r="S149" s="172">
        <v>9.30618842E8</v>
      </c>
      <c r="T149" s="153"/>
      <c r="U149" s="137"/>
      <c r="V149" s="154"/>
      <c r="W149" s="154"/>
      <c r="X149" s="154"/>
      <c r="Y149" s="154"/>
      <c r="Z149" s="137"/>
      <c r="AA149" s="137"/>
      <c r="AB149" s="137"/>
      <c r="AC149" s="141"/>
      <c r="AD149" s="141"/>
    </row>
    <row r="150">
      <c r="A150" s="148"/>
      <c r="B150" s="149">
        <v>45412.0</v>
      </c>
      <c r="C150" s="174" t="s">
        <v>38</v>
      </c>
      <c r="D150" s="169" t="s">
        <v>127</v>
      </c>
      <c r="E150" s="170">
        <v>61.0</v>
      </c>
      <c r="F150" s="171">
        <v>0.0</v>
      </c>
      <c r="G150" s="171">
        <v>12.0</v>
      </c>
      <c r="H150" s="172">
        <v>1.807571E8</v>
      </c>
      <c r="I150" s="173">
        <v>3.651507228E9</v>
      </c>
      <c r="J150" s="172">
        <v>7.11644643E8</v>
      </c>
      <c r="K150" s="172">
        <v>2.67521422E8</v>
      </c>
      <c r="L150" s="172">
        <v>2.672341163E9</v>
      </c>
      <c r="M150" s="172">
        <v>7.02618277E8</v>
      </c>
      <c r="N150" s="172">
        <v>1.25904375E8</v>
      </c>
      <c r="O150" s="172">
        <v>4.3285116E7</v>
      </c>
      <c r="P150" s="172">
        <v>1.0843996E7</v>
      </c>
      <c r="Q150" s="172">
        <v>4695269.0</v>
      </c>
      <c r="R150" s="172">
        <v>2.5525965E7</v>
      </c>
      <c r="S150" s="172">
        <v>4.106523E7</v>
      </c>
      <c r="T150" s="153"/>
      <c r="U150" s="137"/>
      <c r="V150" s="154"/>
      <c r="W150" s="154"/>
      <c r="X150" s="154"/>
      <c r="Y150" s="154"/>
      <c r="Z150" s="137"/>
      <c r="AA150" s="137"/>
      <c r="AB150" s="137"/>
      <c r="AC150" s="141"/>
      <c r="AD150" s="141"/>
    </row>
    <row r="151">
      <c r="A151" s="148"/>
      <c r="B151" s="149">
        <v>45412.0</v>
      </c>
      <c r="C151" s="174" t="s">
        <v>38</v>
      </c>
      <c r="D151" s="150" t="s">
        <v>99</v>
      </c>
      <c r="E151" s="170">
        <v>731.0</v>
      </c>
      <c r="F151" s="171">
        <v>0.0</v>
      </c>
      <c r="G151" s="171">
        <v>268.0</v>
      </c>
      <c r="H151" s="172">
        <v>1.0285905703E10</v>
      </c>
      <c r="I151" s="173">
        <v>6.696943911E10</v>
      </c>
      <c r="J151" s="172">
        <v>3.0248679951E10</v>
      </c>
      <c r="K151" s="172">
        <v>1.538480836E9</v>
      </c>
      <c r="L151" s="172">
        <v>3.5182278323E10</v>
      </c>
      <c r="M151" s="172">
        <v>2.5349506082E10</v>
      </c>
      <c r="N151" s="172">
        <v>1.875038348E9</v>
      </c>
      <c r="O151" s="172">
        <v>1.145049795E9</v>
      </c>
      <c r="P151" s="172">
        <v>8.11840365E8</v>
      </c>
      <c r="Q151" s="172">
        <v>5.2668601E7</v>
      </c>
      <c r="R151" s="172">
        <v>1.41020266E8</v>
      </c>
      <c r="S151" s="172">
        <v>1.005529232E9</v>
      </c>
      <c r="T151" s="153"/>
      <c r="U151" s="137"/>
      <c r="V151" s="154"/>
      <c r="W151" s="154"/>
      <c r="X151" s="154"/>
      <c r="Y151" s="154"/>
      <c r="Z151" s="137"/>
      <c r="AA151" s="137"/>
      <c r="AB151" s="137"/>
      <c r="AC151" s="141"/>
      <c r="AD151" s="141"/>
    </row>
    <row r="152">
      <c r="A152" s="148"/>
      <c r="B152" s="149">
        <v>45412.0</v>
      </c>
      <c r="C152" s="174" t="s">
        <v>38</v>
      </c>
      <c r="D152" s="169" t="s">
        <v>130</v>
      </c>
      <c r="E152" s="170">
        <v>332.0</v>
      </c>
      <c r="F152" s="171">
        <v>0.0</v>
      </c>
      <c r="G152" s="171">
        <v>101.0</v>
      </c>
      <c r="H152" s="172">
        <v>6.2964461E9</v>
      </c>
      <c r="I152" s="173">
        <v>2.0404603591E10</v>
      </c>
      <c r="J152" s="172">
        <v>6.868019934E9</v>
      </c>
      <c r="K152" s="172">
        <v>4.9214904E7</v>
      </c>
      <c r="L152" s="172">
        <v>1.3487368753E10</v>
      </c>
      <c r="M152" s="172">
        <v>1.5198013783E10</v>
      </c>
      <c r="N152" s="172">
        <v>3.30690307E8</v>
      </c>
      <c r="O152" s="172">
        <v>1.43565887E8</v>
      </c>
      <c r="P152" s="172">
        <v>9.6447223E7</v>
      </c>
      <c r="Q152" s="172">
        <v>1345952.0</v>
      </c>
      <c r="R152" s="172">
        <v>4.415821E7</v>
      </c>
      <c r="S152" s="172">
        <v>1.41951385E8</v>
      </c>
      <c r="T152" s="153"/>
      <c r="U152" s="137"/>
      <c r="V152" s="154"/>
      <c r="W152" s="154"/>
      <c r="X152" s="154"/>
      <c r="Y152" s="154"/>
      <c r="Z152" s="137"/>
      <c r="AA152" s="137"/>
      <c r="AB152" s="137"/>
      <c r="AC152" s="141"/>
      <c r="AD152" s="141"/>
    </row>
    <row r="153">
      <c r="A153" s="148"/>
      <c r="B153" s="149">
        <v>45412.0</v>
      </c>
      <c r="C153" s="174" t="s">
        <v>38</v>
      </c>
      <c r="D153" s="169" t="s">
        <v>131</v>
      </c>
      <c r="E153" s="170">
        <v>299.0</v>
      </c>
      <c r="F153" s="171">
        <v>0.0</v>
      </c>
      <c r="G153" s="171">
        <v>119.0</v>
      </c>
      <c r="H153" s="172">
        <v>3.167364108E9</v>
      </c>
      <c r="I153" s="173">
        <v>2.5328024115E10</v>
      </c>
      <c r="J153" s="172">
        <v>1.1895929075E10</v>
      </c>
      <c r="K153" s="172">
        <v>7.69955625E8</v>
      </c>
      <c r="L153" s="172">
        <v>1.2662139415E10</v>
      </c>
      <c r="M153" s="172">
        <v>3.852991877E9</v>
      </c>
      <c r="N153" s="172">
        <v>1.007166462E9</v>
      </c>
      <c r="O153" s="172">
        <v>2.23814867E8</v>
      </c>
      <c r="P153" s="172">
        <v>1.51997178E8</v>
      </c>
      <c r="Q153" s="172">
        <v>1.9604E7</v>
      </c>
      <c r="R153" s="172">
        <v>5.1517097E7</v>
      </c>
      <c r="S153" s="172">
        <v>2.23118275E8</v>
      </c>
      <c r="T153" s="153"/>
      <c r="U153" s="137"/>
      <c r="V153" s="154"/>
      <c r="W153" s="154"/>
      <c r="X153" s="154"/>
      <c r="Y153" s="154"/>
      <c r="Z153" s="137"/>
      <c r="AA153" s="137"/>
      <c r="AB153" s="137"/>
      <c r="AC153" s="141"/>
      <c r="AD153" s="141"/>
    </row>
    <row r="154">
      <c r="A154" s="148"/>
      <c r="B154" s="149">
        <v>45412.0</v>
      </c>
      <c r="C154" s="174" t="s">
        <v>38</v>
      </c>
      <c r="D154" s="169" t="s">
        <v>132</v>
      </c>
      <c r="E154" s="170">
        <v>662.0</v>
      </c>
      <c r="F154" s="171">
        <v>0.0</v>
      </c>
      <c r="G154" s="171">
        <v>236.0</v>
      </c>
      <c r="H154" s="172">
        <v>9.210584498E9</v>
      </c>
      <c r="I154" s="173">
        <v>5.7970503593E10</v>
      </c>
      <c r="J154" s="172">
        <v>2.3278085048E10</v>
      </c>
      <c r="K154" s="172">
        <v>7.32598862E8</v>
      </c>
      <c r="L154" s="172">
        <v>3.3959819683E10</v>
      </c>
      <c r="M154" s="172">
        <v>3.5214022404E10</v>
      </c>
      <c r="N154" s="172">
        <v>1.294850034E9</v>
      </c>
      <c r="O154" s="172">
        <v>4.25672142E8</v>
      </c>
      <c r="P154" s="172">
        <v>2.76112786E8</v>
      </c>
      <c r="Q154" s="172">
        <v>3.9587573E7</v>
      </c>
      <c r="R154" s="172">
        <v>8.0464371E7</v>
      </c>
      <c r="S154" s="172">
        <v>3.9616473E8</v>
      </c>
      <c r="T154" s="153"/>
      <c r="U154" s="137"/>
      <c r="V154" s="154"/>
      <c r="W154" s="154"/>
      <c r="X154" s="154"/>
      <c r="Y154" s="154"/>
      <c r="Z154" s="137"/>
      <c r="AA154" s="137"/>
      <c r="AB154" s="137"/>
      <c r="AC154" s="141"/>
      <c r="AD154" s="141"/>
    </row>
    <row r="155">
      <c r="A155" s="148"/>
      <c r="B155" s="149">
        <v>45412.0</v>
      </c>
      <c r="C155" s="174" t="s">
        <v>38</v>
      </c>
      <c r="D155" s="150" t="s">
        <v>109</v>
      </c>
      <c r="E155" s="170">
        <v>2.0</v>
      </c>
      <c r="F155" s="171">
        <v>0.0</v>
      </c>
      <c r="G155" s="171">
        <v>0.0</v>
      </c>
      <c r="H155" s="172">
        <v>0.0</v>
      </c>
      <c r="I155" s="173">
        <v>1.04095281E8</v>
      </c>
      <c r="J155" s="172">
        <v>0.0</v>
      </c>
      <c r="K155" s="172">
        <v>3.6949903E7</v>
      </c>
      <c r="L155" s="172">
        <v>6.7145378E7</v>
      </c>
      <c r="M155" s="172">
        <v>7.8362429E7</v>
      </c>
      <c r="N155" s="172">
        <v>1665524.0</v>
      </c>
      <c r="O155" s="172">
        <v>4.6292326E7</v>
      </c>
      <c r="P155" s="172">
        <v>0.0</v>
      </c>
      <c r="Q155" s="172">
        <v>1.2527885E7</v>
      </c>
      <c r="R155" s="172">
        <v>0.0</v>
      </c>
      <c r="S155" s="172">
        <v>1.2527885E7</v>
      </c>
      <c r="T155" s="153"/>
      <c r="U155" s="137"/>
      <c r="V155" s="154"/>
      <c r="W155" s="154"/>
      <c r="X155" s="154"/>
      <c r="Y155" s="154"/>
      <c r="Z155" s="137"/>
      <c r="AA155" s="137"/>
      <c r="AB155" s="137"/>
      <c r="AC155" s="141"/>
      <c r="AD155" s="141"/>
    </row>
    <row r="156">
      <c r="A156" s="148"/>
      <c r="B156" s="149">
        <v>45412.0</v>
      </c>
      <c r="C156" s="174" t="s">
        <v>38</v>
      </c>
      <c r="D156" s="150" t="s">
        <v>103</v>
      </c>
      <c r="E156" s="170">
        <v>155.0</v>
      </c>
      <c r="F156" s="171">
        <v>0.0</v>
      </c>
      <c r="G156" s="171">
        <v>46.0</v>
      </c>
      <c r="H156" s="172">
        <v>2.635452012E9</v>
      </c>
      <c r="I156" s="173">
        <v>1.0785261738E10</v>
      </c>
      <c r="J156" s="172">
        <v>3.823252785E9</v>
      </c>
      <c r="K156" s="172">
        <v>3.410278848E9</v>
      </c>
      <c r="L156" s="172">
        <v>3.551730105E9</v>
      </c>
      <c r="M156" s="172">
        <v>1.23361108E9</v>
      </c>
      <c r="N156" s="172">
        <v>2.37979825E8</v>
      </c>
      <c r="O156" s="172">
        <v>5.60592437E8</v>
      </c>
      <c r="P156" s="172">
        <v>2.58904452E8</v>
      </c>
      <c r="Q156" s="172">
        <v>4.3224724E7</v>
      </c>
      <c r="R156" s="172">
        <v>2.1027149E8</v>
      </c>
      <c r="S156" s="172">
        <v>5.12400666E8</v>
      </c>
      <c r="T156" s="153"/>
      <c r="U156" s="137"/>
      <c r="V156" s="154"/>
      <c r="W156" s="154"/>
      <c r="X156" s="154"/>
      <c r="Y156" s="154"/>
      <c r="Z156" s="137"/>
      <c r="AA156" s="137"/>
      <c r="AB156" s="137"/>
      <c r="AC156" s="141"/>
      <c r="AD156" s="141"/>
    </row>
    <row r="157">
      <c r="A157" s="148"/>
      <c r="B157" s="149">
        <v>45412.0</v>
      </c>
      <c r="C157" s="174" t="s">
        <v>38</v>
      </c>
      <c r="D157" s="150" t="s">
        <v>104</v>
      </c>
      <c r="E157" s="170">
        <v>233.0</v>
      </c>
      <c r="F157" s="171">
        <v>0.0</v>
      </c>
      <c r="G157" s="171">
        <v>102.0</v>
      </c>
      <c r="H157" s="172">
        <v>5.216027258E9</v>
      </c>
      <c r="I157" s="173">
        <v>1.4141956664E10</v>
      </c>
      <c r="J157" s="172">
        <v>6.977172879E9</v>
      </c>
      <c r="K157" s="172">
        <v>4.40852427E9</v>
      </c>
      <c r="L157" s="172">
        <v>2.756259515E9</v>
      </c>
      <c r="M157" s="172">
        <v>3.362161896E9</v>
      </c>
      <c r="N157" s="172">
        <v>2.59317544E8</v>
      </c>
      <c r="O157" s="172">
        <v>5.468137387E9</v>
      </c>
      <c r="P157" s="172">
        <v>2.097203628E9</v>
      </c>
      <c r="Q157" s="172">
        <v>1.032565464E9</v>
      </c>
      <c r="R157" s="172">
        <v>5.00239594E8</v>
      </c>
      <c r="S157" s="172">
        <v>3.630008686E9</v>
      </c>
      <c r="T157" s="153"/>
      <c r="U157" s="137"/>
      <c r="V157" s="154"/>
      <c r="W157" s="154"/>
      <c r="X157" s="154"/>
      <c r="Y157" s="154"/>
      <c r="Z157" s="137"/>
      <c r="AA157" s="137"/>
      <c r="AB157" s="137"/>
      <c r="AC157" s="141"/>
      <c r="AD157" s="141"/>
    </row>
    <row r="158">
      <c r="A158" s="148"/>
      <c r="B158" s="149">
        <v>45412.0</v>
      </c>
      <c r="C158" s="169" t="s">
        <v>70</v>
      </c>
      <c r="D158" s="169" t="s">
        <v>70</v>
      </c>
      <c r="E158" s="170">
        <v>1099.0</v>
      </c>
      <c r="F158" s="171">
        <v>0.0</v>
      </c>
      <c r="G158" s="171">
        <v>417.0</v>
      </c>
      <c r="H158" s="172">
        <v>1.62897419981E11</v>
      </c>
      <c r="I158" s="173">
        <v>3.80724421931E11</v>
      </c>
      <c r="J158" s="172">
        <v>1.62897419981E11</v>
      </c>
      <c r="K158" s="172">
        <v>1.4002641162E10</v>
      </c>
      <c r="L158" s="172">
        <v>2.03824360788E11</v>
      </c>
      <c r="M158" s="172">
        <v>1.64119573708E11</v>
      </c>
      <c r="N158" s="172">
        <v>5.997076004E9</v>
      </c>
      <c r="O158" s="172">
        <v>4.979147762E9</v>
      </c>
      <c r="P158" s="172">
        <v>2.872652692E9</v>
      </c>
      <c r="Q158" s="172">
        <v>2.98000593E8</v>
      </c>
      <c r="R158" s="172">
        <v>1.144755438E9</v>
      </c>
      <c r="S158" s="172">
        <v>4.315408723E9</v>
      </c>
      <c r="T158" s="153">
        <f>SUM(T118:T157)</f>
        <v>0</v>
      </c>
      <c r="U158" s="137"/>
      <c r="V158" s="154"/>
      <c r="W158" s="154"/>
      <c r="X158" s="154"/>
      <c r="Y158" s="154"/>
      <c r="Z158" s="137"/>
      <c r="AA158" s="137"/>
      <c r="AB158" s="137"/>
      <c r="AC158" s="141"/>
      <c r="AD158" s="141"/>
    </row>
    <row r="159">
      <c r="A159" s="156"/>
      <c r="B159" s="157">
        <v>45412.0</v>
      </c>
      <c r="C159" s="158"/>
      <c r="D159" s="158"/>
      <c r="E159" s="159">
        <f t="shared" ref="E159:S159" si="12">SUM(E118:E158)</f>
        <v>39129</v>
      </c>
      <c r="F159" s="159">
        <f t="shared" si="12"/>
        <v>0</v>
      </c>
      <c r="G159" s="159">
        <f t="shared" si="12"/>
        <v>10650</v>
      </c>
      <c r="H159" s="159">
        <f t="shared" si="12"/>
        <v>729712580611</v>
      </c>
      <c r="I159" s="159">
        <f t="shared" si="12"/>
        <v>2920652869721</v>
      </c>
      <c r="J159" s="159">
        <f t="shared" si="12"/>
        <v>879419009040</v>
      </c>
      <c r="K159" s="159">
        <f t="shared" si="12"/>
        <v>46605102449</v>
      </c>
      <c r="L159" s="159">
        <f t="shared" si="12"/>
        <v>1993927663513</v>
      </c>
      <c r="M159" s="159">
        <f t="shared" si="12"/>
        <v>1672425334630</v>
      </c>
      <c r="N159" s="159">
        <f t="shared" si="12"/>
        <v>29808480292</v>
      </c>
      <c r="O159" s="159">
        <f t="shared" si="12"/>
        <v>32638498673</v>
      </c>
      <c r="P159" s="159">
        <f t="shared" si="12"/>
        <v>16777971607</v>
      </c>
      <c r="Q159" s="159">
        <f t="shared" si="12"/>
        <v>4897247293</v>
      </c>
      <c r="R159" s="159">
        <f t="shared" si="12"/>
        <v>7132828071</v>
      </c>
      <c r="S159" s="159">
        <f t="shared" si="12"/>
        <v>28733989388</v>
      </c>
      <c r="T159" s="161"/>
      <c r="U159" s="137"/>
      <c r="V159" s="159"/>
      <c r="W159" s="159"/>
      <c r="X159" s="159"/>
      <c r="Y159" s="159"/>
      <c r="Z159" s="137"/>
      <c r="AA159" s="137"/>
      <c r="AB159" s="137"/>
      <c r="AC159" s="141"/>
      <c r="AD159" s="141"/>
    </row>
    <row r="160">
      <c r="A160" s="148"/>
      <c r="B160" s="175"/>
      <c r="C160" s="176"/>
      <c r="D160" s="177"/>
      <c r="E160" s="178"/>
      <c r="F160" s="179"/>
      <c r="G160" s="179"/>
      <c r="H160" s="180"/>
      <c r="I160" s="181"/>
      <c r="J160" s="181"/>
      <c r="K160" s="181"/>
      <c r="L160" s="181"/>
      <c r="M160" s="181"/>
      <c r="N160" s="182"/>
      <c r="O160" s="183"/>
      <c r="P160" s="184"/>
      <c r="Q160" s="185"/>
      <c r="R160" s="185"/>
      <c r="S160" s="186"/>
      <c r="T160" s="186"/>
      <c r="U160" s="186"/>
      <c r="V160" s="186"/>
      <c r="W160" s="185"/>
      <c r="X160" s="182"/>
      <c r="Y160" s="186"/>
      <c r="Z160" s="186"/>
      <c r="AA160" s="181"/>
      <c r="AB160" s="181"/>
      <c r="AC160" s="187"/>
      <c r="AD160" s="187"/>
    </row>
    <row r="161">
      <c r="A161" s="148"/>
      <c r="B161" s="175"/>
      <c r="C161" s="176"/>
      <c r="D161" s="177"/>
      <c r="E161" s="178"/>
      <c r="F161" s="179"/>
      <c r="G161" s="179"/>
      <c r="H161" s="180"/>
      <c r="I161" s="181"/>
      <c r="J161" s="181"/>
      <c r="K161" s="181"/>
      <c r="L161" s="181"/>
      <c r="M161" s="181"/>
      <c r="N161" s="182"/>
      <c r="O161" s="183"/>
      <c r="P161" s="184"/>
      <c r="Q161" s="185"/>
      <c r="R161" s="185"/>
      <c r="S161" s="186"/>
      <c r="T161" s="186"/>
      <c r="U161" s="186"/>
      <c r="V161" s="186"/>
      <c r="W161" s="185"/>
      <c r="X161" s="182"/>
      <c r="Y161" s="186"/>
      <c r="Z161" s="186"/>
      <c r="AA161" s="181"/>
      <c r="AB161" s="181"/>
      <c r="AC161" s="187"/>
      <c r="AD161" s="187"/>
    </row>
    <row r="162">
      <c r="A162" s="148"/>
      <c r="B162" s="175"/>
      <c r="C162" s="176"/>
      <c r="D162" s="177"/>
      <c r="E162" s="178"/>
      <c r="F162" s="179"/>
      <c r="G162" s="179"/>
      <c r="H162" s="180"/>
      <c r="I162" s="181"/>
      <c r="J162" s="181"/>
      <c r="K162" s="181"/>
      <c r="L162" s="181"/>
      <c r="M162" s="181"/>
      <c r="N162" s="182"/>
      <c r="O162" s="183"/>
      <c r="P162" s="184"/>
      <c r="Q162" s="185"/>
      <c r="R162" s="185"/>
      <c r="S162" s="186"/>
      <c r="T162" s="186"/>
      <c r="U162" s="186"/>
      <c r="V162" s="186"/>
      <c r="W162" s="185"/>
      <c r="X162" s="182"/>
      <c r="Y162" s="186"/>
      <c r="Z162" s="186"/>
      <c r="AA162" s="181"/>
      <c r="AB162" s="181"/>
      <c r="AC162" s="187"/>
      <c r="AD162" s="187"/>
    </row>
    <row r="163">
      <c r="A163" s="148"/>
      <c r="B163" s="175"/>
      <c r="C163" s="176"/>
      <c r="D163" s="177"/>
      <c r="E163" s="178"/>
      <c r="F163" s="179"/>
      <c r="G163" s="179"/>
      <c r="H163" s="180"/>
      <c r="I163" s="181"/>
      <c r="J163" s="181"/>
      <c r="K163" s="181"/>
      <c r="L163" s="181"/>
      <c r="M163" s="181"/>
      <c r="N163" s="182"/>
      <c r="O163" s="183"/>
      <c r="P163" s="184"/>
      <c r="Q163" s="185"/>
      <c r="R163" s="185"/>
      <c r="S163" s="186"/>
      <c r="T163" s="186"/>
      <c r="U163" s="186"/>
      <c r="V163" s="186"/>
      <c r="W163" s="185"/>
      <c r="X163" s="182"/>
      <c r="Y163" s="186"/>
      <c r="Z163" s="186"/>
      <c r="AA163" s="181"/>
      <c r="AB163" s="181"/>
      <c r="AC163" s="187"/>
      <c r="AD163" s="187"/>
    </row>
    <row r="164">
      <c r="A164" s="148"/>
      <c r="B164" s="175"/>
      <c r="C164" s="176"/>
      <c r="D164" s="177"/>
      <c r="E164" s="178"/>
      <c r="F164" s="179"/>
      <c r="G164" s="179"/>
      <c r="H164" s="180"/>
      <c r="I164" s="181"/>
      <c r="J164" s="181"/>
      <c r="K164" s="181"/>
      <c r="L164" s="181"/>
      <c r="M164" s="181"/>
      <c r="N164" s="182"/>
      <c r="O164" s="183"/>
      <c r="P164" s="184"/>
      <c r="Q164" s="185"/>
      <c r="R164" s="185"/>
      <c r="S164" s="186"/>
      <c r="T164" s="186"/>
      <c r="U164" s="186"/>
      <c r="V164" s="186"/>
      <c r="W164" s="185"/>
      <c r="X164" s="182"/>
      <c r="Y164" s="186"/>
      <c r="Z164" s="186"/>
      <c r="AA164" s="181"/>
      <c r="AB164" s="181"/>
      <c r="AC164" s="187"/>
      <c r="AD164" s="187"/>
    </row>
    <row r="165">
      <c r="A165" s="148"/>
      <c r="B165" s="175"/>
      <c r="C165" s="176"/>
      <c r="D165" s="177"/>
      <c r="E165" s="178"/>
      <c r="F165" s="179"/>
      <c r="G165" s="179"/>
      <c r="H165" s="180"/>
      <c r="I165" s="181"/>
      <c r="J165" s="181"/>
      <c r="K165" s="181"/>
      <c r="L165" s="181"/>
      <c r="M165" s="181"/>
      <c r="N165" s="182"/>
      <c r="O165" s="183"/>
      <c r="P165" s="184"/>
      <c r="Q165" s="185"/>
      <c r="R165" s="185"/>
      <c r="S165" s="186"/>
      <c r="T165" s="186"/>
      <c r="U165" s="186"/>
      <c r="V165" s="186"/>
      <c r="W165" s="185"/>
      <c r="X165" s="182"/>
      <c r="Y165" s="186"/>
      <c r="Z165" s="186"/>
      <c r="AA165" s="181"/>
      <c r="AB165" s="181"/>
      <c r="AC165" s="187"/>
      <c r="AD165" s="187"/>
    </row>
    <row r="166">
      <c r="A166" s="148"/>
      <c r="B166" s="175"/>
      <c r="C166" s="176"/>
      <c r="D166" s="177"/>
      <c r="E166" s="178"/>
      <c r="F166" s="179"/>
      <c r="G166" s="179"/>
      <c r="H166" s="180"/>
      <c r="I166" s="181"/>
      <c r="J166" s="181"/>
      <c r="K166" s="181"/>
      <c r="L166" s="181"/>
      <c r="M166" s="181"/>
      <c r="N166" s="182"/>
      <c r="O166" s="183"/>
      <c r="P166" s="184"/>
      <c r="Q166" s="185"/>
      <c r="R166" s="185"/>
      <c r="S166" s="186"/>
      <c r="T166" s="186"/>
      <c r="U166" s="186"/>
      <c r="V166" s="186"/>
      <c r="W166" s="185"/>
      <c r="X166" s="182"/>
      <c r="Y166" s="186"/>
      <c r="Z166" s="186"/>
      <c r="AA166" s="181"/>
      <c r="AB166" s="181"/>
      <c r="AC166" s="187"/>
      <c r="AD166" s="187"/>
    </row>
    <row r="167">
      <c r="A167" s="148"/>
      <c r="B167" s="175"/>
      <c r="C167" s="176"/>
      <c r="D167" s="177"/>
      <c r="E167" s="178"/>
      <c r="F167" s="179"/>
      <c r="G167" s="179"/>
      <c r="H167" s="180"/>
      <c r="I167" s="181"/>
      <c r="J167" s="181"/>
      <c r="K167" s="181"/>
      <c r="L167" s="181"/>
      <c r="M167" s="181"/>
      <c r="N167" s="182"/>
      <c r="O167" s="183"/>
      <c r="P167" s="184"/>
      <c r="Q167" s="185"/>
      <c r="R167" s="185"/>
      <c r="S167" s="186"/>
      <c r="T167" s="186"/>
      <c r="U167" s="186"/>
      <c r="V167" s="186"/>
      <c r="W167" s="185"/>
      <c r="X167" s="182"/>
      <c r="Y167" s="186"/>
      <c r="Z167" s="186"/>
      <c r="AA167" s="181"/>
      <c r="AB167" s="181"/>
      <c r="AC167" s="187"/>
      <c r="AD167" s="187"/>
    </row>
    <row r="168">
      <c r="A168" s="148"/>
      <c r="B168" s="175"/>
      <c r="C168" s="176"/>
      <c r="D168" s="177"/>
      <c r="E168" s="178"/>
      <c r="F168" s="179"/>
      <c r="G168" s="179"/>
      <c r="H168" s="180"/>
      <c r="I168" s="181"/>
      <c r="J168" s="181"/>
      <c r="K168" s="181"/>
      <c r="L168" s="181"/>
      <c r="M168" s="181"/>
      <c r="N168" s="182"/>
      <c r="O168" s="183"/>
      <c r="P168" s="184"/>
      <c r="Q168" s="185"/>
      <c r="R168" s="185"/>
      <c r="S168" s="186"/>
      <c r="T168" s="186"/>
      <c r="U168" s="186"/>
      <c r="V168" s="186"/>
      <c r="W168" s="185"/>
      <c r="X168" s="182"/>
      <c r="Y168" s="186"/>
      <c r="Z168" s="186"/>
      <c r="AA168" s="181"/>
      <c r="AB168" s="181"/>
      <c r="AC168" s="187"/>
      <c r="AD168" s="187"/>
    </row>
    <row r="169">
      <c r="A169" s="148"/>
      <c r="B169" s="175"/>
      <c r="C169" s="176"/>
      <c r="D169" s="177"/>
      <c r="E169" s="178"/>
      <c r="F169" s="179"/>
      <c r="G169" s="179"/>
      <c r="H169" s="180"/>
      <c r="I169" s="181"/>
      <c r="J169" s="181"/>
      <c r="K169" s="181"/>
      <c r="L169" s="181"/>
      <c r="M169" s="181"/>
      <c r="N169" s="182"/>
      <c r="O169" s="183"/>
      <c r="P169" s="184"/>
      <c r="Q169" s="185"/>
      <c r="R169" s="185"/>
      <c r="S169" s="186"/>
      <c r="T169" s="186"/>
      <c r="U169" s="186"/>
      <c r="V169" s="186"/>
      <c r="W169" s="185"/>
      <c r="X169" s="182"/>
      <c r="Y169" s="186"/>
      <c r="Z169" s="186"/>
      <c r="AA169" s="181"/>
      <c r="AB169" s="181"/>
      <c r="AC169" s="187"/>
      <c r="AD169" s="187"/>
    </row>
    <row r="170">
      <c r="A170" s="148"/>
      <c r="B170" s="175"/>
      <c r="C170" s="176"/>
      <c r="D170" s="177"/>
      <c r="E170" s="178"/>
      <c r="F170" s="179"/>
      <c r="G170" s="179"/>
      <c r="H170" s="180"/>
      <c r="I170" s="181"/>
      <c r="J170" s="181"/>
      <c r="K170" s="181"/>
      <c r="L170" s="181"/>
      <c r="M170" s="181"/>
      <c r="N170" s="182"/>
      <c r="O170" s="183"/>
      <c r="P170" s="184"/>
      <c r="Q170" s="185"/>
      <c r="R170" s="185"/>
      <c r="S170" s="186"/>
      <c r="T170" s="186"/>
      <c r="U170" s="186"/>
      <c r="V170" s="186"/>
      <c r="W170" s="185"/>
      <c r="X170" s="182"/>
      <c r="Y170" s="186"/>
      <c r="Z170" s="186"/>
      <c r="AA170" s="181"/>
      <c r="AB170" s="181"/>
      <c r="AC170" s="187"/>
      <c r="AD170" s="187"/>
    </row>
    <row r="171">
      <c r="A171" s="148"/>
      <c r="B171" s="175"/>
      <c r="C171" s="176"/>
      <c r="D171" s="177"/>
      <c r="E171" s="178"/>
      <c r="F171" s="179"/>
      <c r="G171" s="179"/>
      <c r="H171" s="180"/>
      <c r="I171" s="181"/>
      <c r="J171" s="181"/>
      <c r="K171" s="181"/>
      <c r="L171" s="181"/>
      <c r="M171" s="181"/>
      <c r="N171" s="182"/>
      <c r="O171" s="183"/>
      <c r="P171" s="184"/>
      <c r="Q171" s="185"/>
      <c r="R171" s="185"/>
      <c r="S171" s="186"/>
      <c r="T171" s="186"/>
      <c r="U171" s="186"/>
      <c r="V171" s="186"/>
      <c r="W171" s="185"/>
      <c r="X171" s="182"/>
      <c r="Y171" s="186"/>
      <c r="Z171" s="186"/>
      <c r="AA171" s="181"/>
      <c r="AB171" s="181"/>
      <c r="AC171" s="187"/>
      <c r="AD171" s="187"/>
    </row>
    <row r="172">
      <c r="A172" s="148"/>
      <c r="B172" s="175"/>
      <c r="C172" s="176"/>
      <c r="D172" s="177"/>
      <c r="E172" s="178"/>
      <c r="F172" s="179"/>
      <c r="G172" s="179"/>
      <c r="H172" s="180"/>
      <c r="I172" s="181"/>
      <c r="J172" s="181"/>
      <c r="K172" s="181"/>
      <c r="L172" s="181"/>
      <c r="M172" s="181"/>
      <c r="N172" s="182"/>
      <c r="O172" s="183"/>
      <c r="P172" s="184"/>
      <c r="Q172" s="185"/>
      <c r="R172" s="185"/>
      <c r="S172" s="186"/>
      <c r="T172" s="186"/>
      <c r="U172" s="186"/>
      <c r="V172" s="186"/>
      <c r="W172" s="185"/>
      <c r="X172" s="182"/>
      <c r="Y172" s="186"/>
      <c r="Z172" s="186"/>
      <c r="AA172" s="181"/>
      <c r="AB172" s="181"/>
      <c r="AC172" s="187"/>
      <c r="AD172" s="187"/>
    </row>
    <row r="173">
      <c r="A173" s="148"/>
      <c r="B173" s="175"/>
      <c r="C173" s="176"/>
      <c r="D173" s="177"/>
      <c r="E173" s="178"/>
      <c r="F173" s="179"/>
      <c r="G173" s="179"/>
      <c r="H173" s="180"/>
      <c r="I173" s="181"/>
      <c r="J173" s="181"/>
      <c r="K173" s="181"/>
      <c r="L173" s="181"/>
      <c r="M173" s="181"/>
      <c r="N173" s="182"/>
      <c r="O173" s="183"/>
      <c r="P173" s="184"/>
      <c r="Q173" s="185"/>
      <c r="R173" s="185"/>
      <c r="S173" s="186"/>
      <c r="T173" s="186"/>
      <c r="U173" s="186"/>
      <c r="V173" s="186"/>
      <c r="W173" s="185"/>
      <c r="X173" s="182"/>
      <c r="Y173" s="186"/>
      <c r="Z173" s="186"/>
      <c r="AA173" s="181"/>
      <c r="AB173" s="181"/>
      <c r="AC173" s="187"/>
      <c r="AD173" s="187"/>
    </row>
    <row r="174">
      <c r="A174" s="148"/>
      <c r="B174" s="175"/>
      <c r="C174" s="176"/>
      <c r="D174" s="177"/>
      <c r="E174" s="178"/>
      <c r="F174" s="179"/>
      <c r="G174" s="179"/>
      <c r="H174" s="180"/>
      <c r="I174" s="181"/>
      <c r="J174" s="181"/>
      <c r="K174" s="181"/>
      <c r="L174" s="181"/>
      <c r="M174" s="181"/>
      <c r="N174" s="182"/>
      <c r="O174" s="183"/>
      <c r="P174" s="184"/>
      <c r="Q174" s="185"/>
      <c r="R174" s="185"/>
      <c r="S174" s="186"/>
      <c r="T174" s="186"/>
      <c r="U174" s="186"/>
      <c r="V174" s="186"/>
      <c r="W174" s="185"/>
      <c r="X174" s="182"/>
      <c r="Y174" s="186"/>
      <c r="Z174" s="186"/>
      <c r="AA174" s="181"/>
      <c r="AB174" s="181"/>
      <c r="AC174" s="187"/>
      <c r="AD174" s="187"/>
    </row>
    <row r="175">
      <c r="A175" s="148"/>
      <c r="B175" s="175"/>
      <c r="C175" s="176"/>
      <c r="D175" s="177"/>
      <c r="E175" s="178"/>
      <c r="F175" s="179"/>
      <c r="G175" s="179"/>
      <c r="H175" s="180"/>
      <c r="I175" s="181"/>
      <c r="J175" s="181"/>
      <c r="K175" s="181"/>
      <c r="L175" s="181"/>
      <c r="M175" s="181"/>
      <c r="N175" s="182"/>
      <c r="O175" s="183"/>
      <c r="P175" s="184"/>
      <c r="Q175" s="185"/>
      <c r="R175" s="185"/>
      <c r="S175" s="186"/>
      <c r="T175" s="186"/>
      <c r="U175" s="186"/>
      <c r="V175" s="186"/>
      <c r="W175" s="185"/>
      <c r="X175" s="182"/>
      <c r="Y175" s="186"/>
      <c r="Z175" s="186"/>
      <c r="AA175" s="181"/>
      <c r="AB175" s="181"/>
      <c r="AC175" s="187"/>
      <c r="AD175" s="187"/>
    </row>
    <row r="176">
      <c r="A176" s="148"/>
      <c r="B176" s="175"/>
      <c r="C176" s="176"/>
      <c r="D176" s="177"/>
      <c r="E176" s="178"/>
      <c r="F176" s="179"/>
      <c r="G176" s="179"/>
      <c r="H176" s="180"/>
      <c r="I176" s="181"/>
      <c r="J176" s="181"/>
      <c r="K176" s="181"/>
      <c r="L176" s="181"/>
      <c r="M176" s="181"/>
      <c r="N176" s="182"/>
      <c r="O176" s="183"/>
      <c r="P176" s="184"/>
      <c r="Q176" s="185"/>
      <c r="R176" s="185"/>
      <c r="S176" s="186"/>
      <c r="T176" s="186"/>
      <c r="U176" s="186"/>
      <c r="V176" s="186"/>
      <c r="W176" s="185"/>
      <c r="X176" s="182"/>
      <c r="Y176" s="186"/>
      <c r="Z176" s="186"/>
      <c r="AA176" s="181"/>
      <c r="AB176" s="181"/>
      <c r="AC176" s="187"/>
      <c r="AD176" s="187"/>
    </row>
    <row r="177">
      <c r="A177" s="148"/>
      <c r="B177" s="175"/>
      <c r="C177" s="176"/>
      <c r="D177" s="177"/>
      <c r="E177" s="178"/>
      <c r="F177" s="179"/>
      <c r="G177" s="179"/>
      <c r="H177" s="180"/>
      <c r="I177" s="181"/>
      <c r="J177" s="181"/>
      <c r="K177" s="181"/>
      <c r="L177" s="181"/>
      <c r="M177" s="181"/>
      <c r="N177" s="182"/>
      <c r="O177" s="183"/>
      <c r="P177" s="184"/>
      <c r="Q177" s="185"/>
      <c r="R177" s="185"/>
      <c r="S177" s="186"/>
      <c r="T177" s="186"/>
      <c r="U177" s="186"/>
      <c r="V177" s="186"/>
      <c r="W177" s="185"/>
      <c r="X177" s="182"/>
      <c r="Y177" s="186"/>
      <c r="Z177" s="186"/>
      <c r="AA177" s="181"/>
      <c r="AB177" s="181"/>
      <c r="AC177" s="187"/>
      <c r="AD177" s="187"/>
    </row>
    <row r="178">
      <c r="A178" s="148"/>
      <c r="B178" s="175"/>
      <c r="C178" s="176"/>
      <c r="D178" s="177"/>
      <c r="E178" s="178"/>
      <c r="F178" s="179"/>
      <c r="G178" s="179"/>
      <c r="H178" s="180"/>
      <c r="I178" s="181"/>
      <c r="J178" s="181"/>
      <c r="K178" s="181"/>
      <c r="L178" s="181"/>
      <c r="M178" s="181"/>
      <c r="N178" s="182"/>
      <c r="O178" s="183"/>
      <c r="P178" s="184"/>
      <c r="Q178" s="185"/>
      <c r="R178" s="185"/>
      <c r="S178" s="186"/>
      <c r="T178" s="186"/>
      <c r="U178" s="186"/>
      <c r="V178" s="186"/>
      <c r="W178" s="185"/>
      <c r="X178" s="182"/>
      <c r="Y178" s="186"/>
      <c r="Z178" s="186"/>
      <c r="AA178" s="181"/>
      <c r="AB178" s="181"/>
      <c r="AC178" s="187"/>
      <c r="AD178" s="187"/>
    </row>
    <row r="179">
      <c r="A179" s="148"/>
      <c r="B179" s="175"/>
      <c r="C179" s="176"/>
      <c r="D179" s="177"/>
      <c r="E179" s="178"/>
      <c r="F179" s="179"/>
      <c r="G179" s="179"/>
      <c r="H179" s="180"/>
      <c r="I179" s="181"/>
      <c r="J179" s="181"/>
      <c r="K179" s="181"/>
      <c r="L179" s="181"/>
      <c r="M179" s="181"/>
      <c r="N179" s="182"/>
      <c r="O179" s="183"/>
      <c r="P179" s="184"/>
      <c r="Q179" s="185"/>
      <c r="R179" s="185"/>
      <c r="S179" s="186"/>
      <c r="T179" s="186"/>
      <c r="U179" s="186"/>
      <c r="V179" s="186"/>
      <c r="W179" s="185"/>
      <c r="X179" s="182"/>
      <c r="Y179" s="186"/>
      <c r="Z179" s="186"/>
      <c r="AA179" s="181"/>
      <c r="AB179" s="181"/>
      <c r="AC179" s="187"/>
      <c r="AD179" s="187"/>
    </row>
    <row r="180">
      <c r="A180" s="148"/>
      <c r="B180" s="175"/>
      <c r="C180" s="176"/>
      <c r="D180" s="177"/>
      <c r="E180" s="178"/>
      <c r="F180" s="179"/>
      <c r="G180" s="179"/>
      <c r="H180" s="180"/>
      <c r="I180" s="181"/>
      <c r="J180" s="181"/>
      <c r="K180" s="181"/>
      <c r="L180" s="181"/>
      <c r="M180" s="181"/>
      <c r="N180" s="182"/>
      <c r="O180" s="183"/>
      <c r="P180" s="184"/>
      <c r="Q180" s="185"/>
      <c r="R180" s="185"/>
      <c r="S180" s="186"/>
      <c r="T180" s="186"/>
      <c r="U180" s="186"/>
      <c r="V180" s="186"/>
      <c r="W180" s="185"/>
      <c r="X180" s="182"/>
      <c r="Y180" s="186"/>
      <c r="Z180" s="186"/>
      <c r="AA180" s="181"/>
      <c r="AB180" s="181"/>
      <c r="AC180" s="187"/>
      <c r="AD180" s="187"/>
    </row>
    <row r="181">
      <c r="A181" s="148"/>
      <c r="B181" s="175"/>
      <c r="C181" s="176"/>
      <c r="D181" s="177"/>
      <c r="E181" s="178"/>
      <c r="F181" s="179"/>
      <c r="G181" s="179"/>
      <c r="H181" s="180"/>
      <c r="I181" s="181"/>
      <c r="J181" s="181"/>
      <c r="K181" s="181"/>
      <c r="L181" s="181"/>
      <c r="M181" s="181"/>
      <c r="N181" s="182"/>
      <c r="O181" s="183"/>
      <c r="P181" s="184"/>
      <c r="Q181" s="185"/>
      <c r="R181" s="185"/>
      <c r="S181" s="186"/>
      <c r="T181" s="186"/>
      <c r="U181" s="186"/>
      <c r="V181" s="186"/>
      <c r="W181" s="185"/>
      <c r="X181" s="182"/>
      <c r="Y181" s="186"/>
      <c r="Z181" s="186"/>
      <c r="AA181" s="181"/>
      <c r="AB181" s="181"/>
      <c r="AC181" s="187"/>
      <c r="AD181" s="187"/>
    </row>
    <row r="182">
      <c r="A182" s="148"/>
      <c r="B182" s="175"/>
      <c r="C182" s="176"/>
      <c r="D182" s="177"/>
      <c r="E182" s="178"/>
      <c r="F182" s="179"/>
      <c r="G182" s="179"/>
      <c r="H182" s="180"/>
      <c r="I182" s="181"/>
      <c r="J182" s="181"/>
      <c r="K182" s="181"/>
      <c r="L182" s="181"/>
      <c r="M182" s="181"/>
      <c r="N182" s="182"/>
      <c r="O182" s="183"/>
      <c r="P182" s="184"/>
      <c r="Q182" s="185"/>
      <c r="R182" s="185"/>
      <c r="S182" s="186"/>
      <c r="T182" s="186"/>
      <c r="U182" s="186"/>
      <c r="V182" s="186"/>
      <c r="W182" s="185"/>
      <c r="X182" s="182"/>
      <c r="Y182" s="186"/>
      <c r="Z182" s="186"/>
      <c r="AA182" s="181"/>
      <c r="AB182" s="181"/>
      <c r="AC182" s="187"/>
      <c r="AD182" s="187"/>
    </row>
    <row r="183">
      <c r="A183" s="148"/>
      <c r="B183" s="175"/>
      <c r="C183" s="176"/>
      <c r="D183" s="177"/>
      <c r="E183" s="178"/>
      <c r="F183" s="179"/>
      <c r="G183" s="179"/>
      <c r="H183" s="180"/>
      <c r="I183" s="181"/>
      <c r="J183" s="181"/>
      <c r="K183" s="181"/>
      <c r="L183" s="181"/>
      <c r="M183" s="181"/>
      <c r="N183" s="182"/>
      <c r="O183" s="183"/>
      <c r="P183" s="184"/>
      <c r="Q183" s="185"/>
      <c r="R183" s="185"/>
      <c r="S183" s="186"/>
      <c r="T183" s="186"/>
      <c r="U183" s="186"/>
      <c r="V183" s="186"/>
      <c r="W183" s="185"/>
      <c r="X183" s="182"/>
      <c r="Y183" s="186"/>
      <c r="Z183" s="186"/>
      <c r="AA183" s="181"/>
      <c r="AB183" s="181"/>
      <c r="AC183" s="187"/>
      <c r="AD183" s="187"/>
    </row>
    <row r="184">
      <c r="A184" s="148"/>
      <c r="B184" s="175"/>
      <c r="C184" s="176"/>
      <c r="D184" s="177"/>
      <c r="E184" s="178"/>
      <c r="F184" s="179"/>
      <c r="G184" s="179"/>
      <c r="H184" s="180"/>
      <c r="I184" s="181"/>
      <c r="J184" s="181"/>
      <c r="K184" s="181"/>
      <c r="L184" s="181"/>
      <c r="M184" s="181"/>
      <c r="N184" s="182"/>
      <c r="O184" s="183"/>
      <c r="P184" s="184"/>
      <c r="Q184" s="185"/>
      <c r="R184" s="185"/>
      <c r="S184" s="186"/>
      <c r="T184" s="186"/>
      <c r="U184" s="186"/>
      <c r="V184" s="186"/>
      <c r="W184" s="185"/>
      <c r="X184" s="182"/>
      <c r="Y184" s="186"/>
      <c r="Z184" s="186"/>
      <c r="AA184" s="181"/>
      <c r="AB184" s="181"/>
      <c r="AC184" s="187"/>
      <c r="AD184" s="187"/>
    </row>
    <row r="185">
      <c r="A185" s="148"/>
      <c r="B185" s="175"/>
      <c r="C185" s="176"/>
      <c r="D185" s="177"/>
      <c r="E185" s="178"/>
      <c r="F185" s="179"/>
      <c r="G185" s="179"/>
      <c r="H185" s="180"/>
      <c r="I185" s="181"/>
      <c r="J185" s="181"/>
      <c r="K185" s="181"/>
      <c r="L185" s="181"/>
      <c r="M185" s="181"/>
      <c r="N185" s="182"/>
      <c r="O185" s="183"/>
      <c r="P185" s="184"/>
      <c r="Q185" s="185"/>
      <c r="R185" s="185"/>
      <c r="S185" s="186"/>
      <c r="T185" s="186"/>
      <c r="U185" s="186"/>
      <c r="V185" s="186"/>
      <c r="W185" s="185"/>
      <c r="X185" s="182"/>
      <c r="Y185" s="186"/>
      <c r="Z185" s="186"/>
      <c r="AA185" s="181"/>
      <c r="AB185" s="181"/>
      <c r="AC185" s="187"/>
      <c r="AD185" s="187"/>
    </row>
    <row r="186">
      <c r="A186" s="148"/>
      <c r="B186" s="175"/>
      <c r="C186" s="176"/>
      <c r="D186" s="177"/>
      <c r="E186" s="178"/>
      <c r="F186" s="179"/>
      <c r="G186" s="179"/>
      <c r="H186" s="180"/>
      <c r="I186" s="181"/>
      <c r="J186" s="181"/>
      <c r="K186" s="181"/>
      <c r="L186" s="181"/>
      <c r="M186" s="181"/>
      <c r="N186" s="182"/>
      <c r="O186" s="183"/>
      <c r="P186" s="184"/>
      <c r="Q186" s="185"/>
      <c r="R186" s="185"/>
      <c r="S186" s="186"/>
      <c r="T186" s="186"/>
      <c r="U186" s="186"/>
      <c r="V186" s="186"/>
      <c r="W186" s="185"/>
      <c r="X186" s="182"/>
      <c r="Y186" s="186"/>
      <c r="Z186" s="186"/>
      <c r="AA186" s="181"/>
      <c r="AB186" s="181"/>
      <c r="AC186" s="187"/>
      <c r="AD186" s="187"/>
    </row>
    <row r="187">
      <c r="A187" s="148"/>
      <c r="B187" s="175"/>
      <c r="C187" s="176"/>
      <c r="D187" s="177"/>
      <c r="E187" s="178"/>
      <c r="F187" s="179"/>
      <c r="G187" s="179"/>
      <c r="H187" s="180"/>
      <c r="I187" s="181"/>
      <c r="J187" s="181"/>
      <c r="K187" s="181"/>
      <c r="L187" s="181"/>
      <c r="M187" s="181"/>
      <c r="N187" s="182"/>
      <c r="O187" s="183"/>
      <c r="P187" s="184"/>
      <c r="Q187" s="185"/>
      <c r="R187" s="185"/>
      <c r="S187" s="186"/>
      <c r="T187" s="186"/>
      <c r="U187" s="186"/>
      <c r="V187" s="186"/>
      <c r="W187" s="185"/>
      <c r="X187" s="182"/>
      <c r="Y187" s="186"/>
      <c r="Z187" s="186"/>
      <c r="AA187" s="181"/>
      <c r="AB187" s="181"/>
      <c r="AC187" s="187"/>
      <c r="AD187" s="187"/>
    </row>
    <row r="188">
      <c r="A188" s="148"/>
      <c r="B188" s="175"/>
      <c r="C188" s="176"/>
      <c r="D188" s="177"/>
      <c r="E188" s="178"/>
      <c r="F188" s="179"/>
      <c r="G188" s="179"/>
      <c r="H188" s="180"/>
      <c r="I188" s="181"/>
      <c r="J188" s="181"/>
      <c r="K188" s="181"/>
      <c r="L188" s="181"/>
      <c r="M188" s="181"/>
      <c r="N188" s="182"/>
      <c r="O188" s="183"/>
      <c r="P188" s="184"/>
      <c r="Q188" s="185"/>
      <c r="R188" s="185"/>
      <c r="S188" s="186"/>
      <c r="T188" s="186"/>
      <c r="U188" s="186"/>
      <c r="V188" s="186"/>
      <c r="W188" s="185"/>
      <c r="X188" s="182"/>
      <c r="Y188" s="186"/>
      <c r="Z188" s="186"/>
      <c r="AA188" s="181"/>
      <c r="AB188" s="181"/>
      <c r="AC188" s="187"/>
      <c r="AD188" s="187"/>
    </row>
    <row r="189">
      <c r="A189" s="148"/>
      <c r="B189" s="175"/>
      <c r="C189" s="176"/>
      <c r="D189" s="177"/>
      <c r="E189" s="178"/>
      <c r="F189" s="179"/>
      <c r="G189" s="179"/>
      <c r="H189" s="180"/>
      <c r="I189" s="181"/>
      <c r="J189" s="181"/>
      <c r="K189" s="181"/>
      <c r="L189" s="181"/>
      <c r="M189" s="181"/>
      <c r="N189" s="182"/>
      <c r="O189" s="183"/>
      <c r="P189" s="184"/>
      <c r="Q189" s="185"/>
      <c r="R189" s="185"/>
      <c r="S189" s="186"/>
      <c r="T189" s="186"/>
      <c r="U189" s="186"/>
      <c r="V189" s="186"/>
      <c r="W189" s="185"/>
      <c r="X189" s="182"/>
      <c r="Y189" s="186"/>
      <c r="Z189" s="186"/>
      <c r="AA189" s="181"/>
      <c r="AB189" s="181"/>
      <c r="AC189" s="187"/>
      <c r="AD189" s="187"/>
    </row>
    <row r="190">
      <c r="A190" s="148"/>
      <c r="B190" s="175"/>
      <c r="C190" s="176"/>
      <c r="D190" s="177"/>
      <c r="E190" s="178"/>
      <c r="F190" s="179"/>
      <c r="G190" s="179"/>
      <c r="H190" s="180"/>
      <c r="I190" s="181"/>
      <c r="J190" s="181"/>
      <c r="K190" s="181"/>
      <c r="L190" s="181"/>
      <c r="M190" s="181"/>
      <c r="N190" s="182"/>
      <c r="O190" s="183"/>
      <c r="P190" s="184"/>
      <c r="Q190" s="185"/>
      <c r="R190" s="185"/>
      <c r="S190" s="186"/>
      <c r="T190" s="186"/>
      <c r="U190" s="186"/>
      <c r="V190" s="186"/>
      <c r="W190" s="185"/>
      <c r="X190" s="182"/>
      <c r="Y190" s="186"/>
      <c r="Z190" s="186"/>
      <c r="AA190" s="181"/>
      <c r="AB190" s="181"/>
      <c r="AC190" s="187"/>
      <c r="AD190" s="187"/>
    </row>
    <row r="191">
      <c r="A191" s="148"/>
      <c r="B191" s="175"/>
      <c r="C191" s="176"/>
      <c r="D191" s="177"/>
      <c r="E191" s="178"/>
      <c r="F191" s="179"/>
      <c r="G191" s="179"/>
      <c r="H191" s="180"/>
      <c r="I191" s="181"/>
      <c r="J191" s="181"/>
      <c r="K191" s="181"/>
      <c r="L191" s="181"/>
      <c r="M191" s="181"/>
      <c r="N191" s="182"/>
      <c r="O191" s="183"/>
      <c r="P191" s="184"/>
      <c r="Q191" s="185"/>
      <c r="R191" s="185"/>
      <c r="S191" s="186"/>
      <c r="T191" s="186"/>
      <c r="U191" s="186"/>
      <c r="V191" s="186"/>
      <c r="W191" s="185"/>
      <c r="X191" s="182"/>
      <c r="Y191" s="186"/>
      <c r="Z191" s="186"/>
      <c r="AA191" s="181"/>
      <c r="AB191" s="181"/>
      <c r="AC191" s="187"/>
      <c r="AD191" s="187"/>
    </row>
    <row r="192">
      <c r="A192" s="148"/>
      <c r="B192" s="175"/>
      <c r="C192" s="176"/>
      <c r="D192" s="177"/>
      <c r="E192" s="178"/>
      <c r="F192" s="179"/>
      <c r="G192" s="179"/>
      <c r="H192" s="180"/>
      <c r="I192" s="181"/>
      <c r="J192" s="181"/>
      <c r="K192" s="181"/>
      <c r="L192" s="181"/>
      <c r="M192" s="181"/>
      <c r="N192" s="182"/>
      <c r="O192" s="183"/>
      <c r="P192" s="184"/>
      <c r="Q192" s="185"/>
      <c r="R192" s="185"/>
      <c r="S192" s="186"/>
      <c r="T192" s="186"/>
      <c r="U192" s="186"/>
      <c r="V192" s="186"/>
      <c r="W192" s="185"/>
      <c r="X192" s="182"/>
      <c r="Y192" s="186"/>
      <c r="Z192" s="186"/>
      <c r="AA192" s="181"/>
      <c r="AB192" s="181"/>
      <c r="AC192" s="187"/>
      <c r="AD192" s="187"/>
    </row>
    <row r="193">
      <c r="A193" s="148"/>
      <c r="B193" s="175"/>
      <c r="C193" s="176"/>
      <c r="D193" s="177"/>
      <c r="E193" s="178"/>
      <c r="F193" s="179"/>
      <c r="G193" s="179"/>
      <c r="H193" s="180"/>
      <c r="I193" s="181"/>
      <c r="J193" s="181"/>
      <c r="K193" s="181"/>
      <c r="L193" s="181"/>
      <c r="M193" s="181"/>
      <c r="N193" s="182"/>
      <c r="O193" s="183"/>
      <c r="P193" s="184"/>
      <c r="Q193" s="185"/>
      <c r="R193" s="185"/>
      <c r="S193" s="186"/>
      <c r="T193" s="186"/>
      <c r="U193" s="186"/>
      <c r="V193" s="186"/>
      <c r="W193" s="185"/>
      <c r="X193" s="182"/>
      <c r="Y193" s="186"/>
      <c r="Z193" s="186"/>
      <c r="AA193" s="181"/>
      <c r="AB193" s="181"/>
      <c r="AC193" s="187"/>
      <c r="AD193" s="187"/>
    </row>
    <row r="194">
      <c r="A194" s="148"/>
      <c r="B194" s="175"/>
      <c r="C194" s="176"/>
      <c r="D194" s="177"/>
      <c r="E194" s="178"/>
      <c r="F194" s="179"/>
      <c r="G194" s="179"/>
      <c r="H194" s="180"/>
      <c r="I194" s="181"/>
      <c r="J194" s="181"/>
      <c r="K194" s="181"/>
      <c r="L194" s="181"/>
      <c r="M194" s="181"/>
      <c r="N194" s="182"/>
      <c r="O194" s="183"/>
      <c r="P194" s="184"/>
      <c r="Q194" s="185"/>
      <c r="R194" s="185"/>
      <c r="S194" s="186"/>
      <c r="T194" s="186"/>
      <c r="U194" s="186"/>
      <c r="V194" s="186"/>
      <c r="W194" s="185"/>
      <c r="X194" s="182"/>
      <c r="Y194" s="186"/>
      <c r="Z194" s="186"/>
      <c r="AA194" s="181"/>
      <c r="AB194" s="181"/>
      <c r="AC194" s="187"/>
      <c r="AD194" s="187"/>
    </row>
    <row r="195">
      <c r="A195" s="148"/>
      <c r="B195" s="175"/>
      <c r="C195" s="176"/>
      <c r="D195" s="177"/>
      <c r="E195" s="178"/>
      <c r="F195" s="179"/>
      <c r="G195" s="179"/>
      <c r="H195" s="180"/>
      <c r="I195" s="181"/>
      <c r="J195" s="181"/>
      <c r="K195" s="181"/>
      <c r="L195" s="181"/>
      <c r="M195" s="181"/>
      <c r="N195" s="182"/>
      <c r="O195" s="183"/>
      <c r="P195" s="184"/>
      <c r="Q195" s="185"/>
      <c r="R195" s="185"/>
      <c r="S195" s="186"/>
      <c r="T195" s="186"/>
      <c r="U195" s="186"/>
      <c r="V195" s="186"/>
      <c r="W195" s="185"/>
      <c r="X195" s="182"/>
      <c r="Y195" s="186"/>
      <c r="Z195" s="186"/>
      <c r="AA195" s="181"/>
      <c r="AB195" s="181"/>
      <c r="AC195" s="187"/>
      <c r="AD195" s="187"/>
    </row>
    <row r="196">
      <c r="A196" s="148"/>
      <c r="B196" s="175"/>
      <c r="C196" s="176"/>
      <c r="D196" s="177"/>
      <c r="E196" s="178"/>
      <c r="F196" s="179"/>
      <c r="G196" s="179"/>
      <c r="H196" s="180"/>
      <c r="I196" s="181"/>
      <c r="J196" s="181"/>
      <c r="K196" s="181"/>
      <c r="L196" s="181"/>
      <c r="M196" s="181"/>
      <c r="N196" s="182"/>
      <c r="O196" s="183"/>
      <c r="P196" s="184"/>
      <c r="Q196" s="185"/>
      <c r="R196" s="185"/>
      <c r="S196" s="186"/>
      <c r="T196" s="186"/>
      <c r="U196" s="186"/>
      <c r="V196" s="186"/>
      <c r="W196" s="185"/>
      <c r="X196" s="182"/>
      <c r="Y196" s="186"/>
      <c r="Z196" s="186"/>
      <c r="AA196" s="181"/>
      <c r="AB196" s="181"/>
      <c r="AC196" s="187"/>
      <c r="AD196" s="187"/>
    </row>
    <row r="197">
      <c r="A197" s="148"/>
      <c r="B197" s="175"/>
      <c r="C197" s="176"/>
      <c r="D197" s="177"/>
      <c r="E197" s="178"/>
      <c r="F197" s="179"/>
      <c r="G197" s="179"/>
      <c r="H197" s="180"/>
      <c r="I197" s="181"/>
      <c r="J197" s="181"/>
      <c r="K197" s="181"/>
      <c r="L197" s="181"/>
      <c r="M197" s="181"/>
      <c r="N197" s="182"/>
      <c r="O197" s="183"/>
      <c r="P197" s="184"/>
      <c r="Q197" s="185"/>
      <c r="R197" s="185"/>
      <c r="S197" s="186"/>
      <c r="T197" s="186"/>
      <c r="U197" s="186"/>
      <c r="V197" s="186"/>
      <c r="W197" s="185"/>
      <c r="X197" s="182"/>
      <c r="Y197" s="186"/>
      <c r="Z197" s="186"/>
      <c r="AA197" s="181"/>
      <c r="AB197" s="181"/>
      <c r="AC197" s="187"/>
      <c r="AD197" s="187"/>
    </row>
    <row r="198">
      <c r="A198" s="148"/>
      <c r="B198" s="175"/>
      <c r="C198" s="176"/>
      <c r="D198" s="177"/>
      <c r="E198" s="178"/>
      <c r="F198" s="179"/>
      <c r="G198" s="179"/>
      <c r="H198" s="180"/>
      <c r="I198" s="181"/>
      <c r="J198" s="181"/>
      <c r="K198" s="181"/>
      <c r="L198" s="181"/>
      <c r="M198" s="181"/>
      <c r="N198" s="182"/>
      <c r="O198" s="183"/>
      <c r="P198" s="184"/>
      <c r="Q198" s="185"/>
      <c r="R198" s="185"/>
      <c r="S198" s="186"/>
      <c r="T198" s="186"/>
      <c r="U198" s="186"/>
      <c r="V198" s="186"/>
      <c r="W198" s="185"/>
      <c r="X198" s="182"/>
      <c r="Y198" s="186"/>
      <c r="Z198" s="186"/>
      <c r="AA198" s="181"/>
      <c r="AB198" s="181"/>
      <c r="AC198" s="187"/>
      <c r="AD198" s="187"/>
    </row>
    <row r="199">
      <c r="A199" s="148"/>
      <c r="B199" s="175"/>
      <c r="C199" s="176"/>
      <c r="D199" s="177"/>
      <c r="E199" s="178"/>
      <c r="F199" s="179"/>
      <c r="G199" s="179"/>
      <c r="H199" s="180"/>
      <c r="I199" s="181"/>
      <c r="J199" s="181"/>
      <c r="K199" s="181"/>
      <c r="L199" s="181"/>
      <c r="M199" s="181"/>
      <c r="N199" s="182"/>
      <c r="O199" s="183"/>
      <c r="P199" s="184"/>
      <c r="Q199" s="185"/>
      <c r="R199" s="185"/>
      <c r="S199" s="186"/>
      <c r="T199" s="186"/>
      <c r="U199" s="186"/>
      <c r="V199" s="186"/>
      <c r="W199" s="185"/>
      <c r="X199" s="182"/>
      <c r="Y199" s="186"/>
      <c r="Z199" s="186"/>
      <c r="AA199" s="181"/>
      <c r="AB199" s="181"/>
      <c r="AC199" s="187"/>
      <c r="AD199" s="187"/>
    </row>
    <row r="200">
      <c r="A200" s="148"/>
      <c r="B200" s="175"/>
      <c r="C200" s="176"/>
      <c r="D200" s="177"/>
      <c r="E200" s="178"/>
      <c r="F200" s="179"/>
      <c r="G200" s="179"/>
      <c r="H200" s="180"/>
      <c r="I200" s="181"/>
      <c r="J200" s="181"/>
      <c r="K200" s="181"/>
      <c r="L200" s="181"/>
      <c r="M200" s="181"/>
      <c r="N200" s="182"/>
      <c r="O200" s="183"/>
      <c r="P200" s="184"/>
      <c r="Q200" s="185"/>
      <c r="R200" s="185"/>
      <c r="S200" s="186"/>
      <c r="T200" s="186"/>
      <c r="U200" s="186"/>
      <c r="V200" s="186"/>
      <c r="W200" s="185"/>
      <c r="X200" s="182"/>
      <c r="Y200" s="186"/>
      <c r="Z200" s="186"/>
      <c r="AA200" s="181"/>
      <c r="AB200" s="181"/>
      <c r="AC200" s="187"/>
      <c r="AD200" s="187"/>
    </row>
    <row r="201">
      <c r="A201" s="148"/>
      <c r="B201" s="175"/>
      <c r="C201" s="176"/>
      <c r="D201" s="177"/>
      <c r="E201" s="178"/>
      <c r="F201" s="179"/>
      <c r="G201" s="179"/>
      <c r="H201" s="180"/>
      <c r="I201" s="181"/>
      <c r="J201" s="181"/>
      <c r="K201" s="181"/>
      <c r="L201" s="181"/>
      <c r="M201" s="181"/>
      <c r="N201" s="182"/>
      <c r="O201" s="183"/>
      <c r="P201" s="184"/>
      <c r="Q201" s="185"/>
      <c r="R201" s="185"/>
      <c r="S201" s="186"/>
      <c r="T201" s="186"/>
      <c r="U201" s="186"/>
      <c r="V201" s="186"/>
      <c r="W201" s="185"/>
      <c r="X201" s="182"/>
      <c r="Y201" s="186"/>
      <c r="Z201" s="186"/>
      <c r="AA201" s="181"/>
      <c r="AB201" s="181"/>
      <c r="AC201" s="187"/>
      <c r="AD201" s="187"/>
    </row>
    <row r="202">
      <c r="A202" s="148"/>
      <c r="B202" s="175"/>
      <c r="C202" s="176"/>
      <c r="D202" s="177"/>
      <c r="E202" s="178"/>
      <c r="F202" s="179"/>
      <c r="G202" s="179"/>
      <c r="H202" s="180"/>
      <c r="I202" s="181"/>
      <c r="J202" s="181"/>
      <c r="K202" s="181"/>
      <c r="L202" s="181"/>
      <c r="M202" s="181"/>
      <c r="N202" s="182"/>
      <c r="O202" s="183"/>
      <c r="P202" s="184"/>
      <c r="Q202" s="185"/>
      <c r="R202" s="185"/>
      <c r="S202" s="186"/>
      <c r="T202" s="186"/>
      <c r="U202" s="186"/>
      <c r="V202" s="186"/>
      <c r="W202" s="185"/>
      <c r="X202" s="182"/>
      <c r="Y202" s="186"/>
      <c r="Z202" s="186"/>
      <c r="AA202" s="181"/>
      <c r="AB202" s="181"/>
      <c r="AC202" s="187"/>
      <c r="AD202" s="187"/>
    </row>
    <row r="203">
      <c r="A203" s="148"/>
      <c r="B203" s="175"/>
      <c r="C203" s="176"/>
      <c r="D203" s="177"/>
      <c r="E203" s="178"/>
      <c r="F203" s="179"/>
      <c r="G203" s="179"/>
      <c r="H203" s="180"/>
      <c r="I203" s="181"/>
      <c r="J203" s="181"/>
      <c r="K203" s="181"/>
      <c r="L203" s="181"/>
      <c r="M203" s="181"/>
      <c r="N203" s="182"/>
      <c r="O203" s="183"/>
      <c r="P203" s="184"/>
      <c r="Q203" s="185"/>
      <c r="R203" s="185"/>
      <c r="S203" s="186"/>
      <c r="T203" s="186"/>
      <c r="U203" s="186"/>
      <c r="V203" s="186"/>
      <c r="W203" s="185"/>
      <c r="X203" s="182"/>
      <c r="Y203" s="186"/>
      <c r="Z203" s="186"/>
      <c r="AA203" s="181"/>
      <c r="AB203" s="181"/>
      <c r="AC203" s="187"/>
      <c r="AD203" s="187"/>
    </row>
    <row r="204">
      <c r="A204" s="148"/>
      <c r="B204" s="175"/>
      <c r="C204" s="176"/>
      <c r="D204" s="177"/>
      <c r="E204" s="178"/>
      <c r="F204" s="179"/>
      <c r="G204" s="179"/>
      <c r="H204" s="180"/>
      <c r="I204" s="181"/>
      <c r="J204" s="181"/>
      <c r="K204" s="181"/>
      <c r="L204" s="181"/>
      <c r="M204" s="181"/>
      <c r="N204" s="182"/>
      <c r="O204" s="183"/>
      <c r="P204" s="184"/>
      <c r="Q204" s="185"/>
      <c r="R204" s="185"/>
      <c r="S204" s="186"/>
      <c r="T204" s="186"/>
      <c r="U204" s="186"/>
      <c r="V204" s="186"/>
      <c r="W204" s="185"/>
      <c r="X204" s="182"/>
      <c r="Y204" s="186"/>
      <c r="Z204" s="186"/>
      <c r="AA204" s="181"/>
      <c r="AB204" s="181"/>
      <c r="AC204" s="187"/>
      <c r="AD204" s="187"/>
    </row>
    <row r="205">
      <c r="A205" s="148"/>
      <c r="B205" s="175"/>
      <c r="C205" s="176"/>
      <c r="D205" s="177"/>
      <c r="E205" s="178"/>
      <c r="F205" s="179"/>
      <c r="G205" s="179"/>
      <c r="H205" s="180"/>
      <c r="I205" s="181"/>
      <c r="J205" s="181"/>
      <c r="K205" s="181"/>
      <c r="L205" s="181"/>
      <c r="M205" s="181"/>
      <c r="N205" s="182"/>
      <c r="O205" s="183"/>
      <c r="P205" s="184"/>
      <c r="Q205" s="185"/>
      <c r="R205" s="185"/>
      <c r="S205" s="186"/>
      <c r="T205" s="186"/>
      <c r="U205" s="186"/>
      <c r="V205" s="186"/>
      <c r="W205" s="185"/>
      <c r="X205" s="182"/>
      <c r="Y205" s="186"/>
      <c r="Z205" s="186"/>
      <c r="AA205" s="181"/>
      <c r="AB205" s="181"/>
      <c r="AC205" s="187"/>
      <c r="AD205" s="187"/>
    </row>
    <row r="206">
      <c r="A206" s="148"/>
      <c r="B206" s="175"/>
      <c r="C206" s="176"/>
      <c r="D206" s="177"/>
      <c r="E206" s="178"/>
      <c r="F206" s="179"/>
      <c r="G206" s="179"/>
      <c r="H206" s="180"/>
      <c r="I206" s="181"/>
      <c r="J206" s="181"/>
      <c r="K206" s="181"/>
      <c r="L206" s="181"/>
      <c r="M206" s="181"/>
      <c r="N206" s="182"/>
      <c r="O206" s="183"/>
      <c r="P206" s="184"/>
      <c r="Q206" s="185"/>
      <c r="R206" s="185"/>
      <c r="S206" s="186"/>
      <c r="T206" s="186"/>
      <c r="U206" s="186"/>
      <c r="V206" s="186"/>
      <c r="W206" s="185"/>
      <c r="X206" s="182"/>
      <c r="Y206" s="186"/>
      <c r="Z206" s="186"/>
      <c r="AA206" s="181"/>
      <c r="AB206" s="181"/>
      <c r="AC206" s="187"/>
      <c r="AD206" s="187"/>
    </row>
    <row r="207">
      <c r="A207" s="148"/>
      <c r="B207" s="175"/>
      <c r="C207" s="176"/>
      <c r="D207" s="177"/>
      <c r="E207" s="178"/>
      <c r="F207" s="179"/>
      <c r="G207" s="179"/>
      <c r="H207" s="180"/>
      <c r="I207" s="181"/>
      <c r="J207" s="181"/>
      <c r="K207" s="181"/>
      <c r="L207" s="181"/>
      <c r="M207" s="181"/>
      <c r="N207" s="182"/>
      <c r="O207" s="183"/>
      <c r="P207" s="184"/>
      <c r="Q207" s="185"/>
      <c r="R207" s="185"/>
      <c r="S207" s="186"/>
      <c r="T207" s="186"/>
      <c r="U207" s="186"/>
      <c r="V207" s="186"/>
      <c r="W207" s="185"/>
      <c r="X207" s="182"/>
      <c r="Y207" s="186"/>
      <c r="Z207" s="186"/>
      <c r="AA207" s="181"/>
      <c r="AB207" s="181"/>
      <c r="AC207" s="187"/>
      <c r="AD207" s="187"/>
    </row>
    <row r="208">
      <c r="A208" s="148"/>
      <c r="B208" s="175"/>
      <c r="C208" s="176"/>
      <c r="D208" s="177"/>
      <c r="E208" s="178"/>
      <c r="F208" s="179"/>
      <c r="G208" s="179"/>
      <c r="H208" s="180"/>
      <c r="I208" s="181"/>
      <c r="J208" s="181"/>
      <c r="K208" s="181"/>
      <c r="L208" s="181"/>
      <c r="M208" s="181"/>
      <c r="N208" s="182"/>
      <c r="O208" s="183"/>
      <c r="P208" s="184"/>
      <c r="Q208" s="185"/>
      <c r="R208" s="185"/>
      <c r="S208" s="186"/>
      <c r="T208" s="186"/>
      <c r="U208" s="186"/>
      <c r="V208" s="186"/>
      <c r="W208" s="185"/>
      <c r="X208" s="182"/>
      <c r="Y208" s="186"/>
      <c r="Z208" s="186"/>
      <c r="AA208" s="181"/>
      <c r="AB208" s="181"/>
      <c r="AC208" s="187"/>
      <c r="AD208" s="187"/>
    </row>
    <row r="209">
      <c r="A209" s="148"/>
      <c r="B209" s="175"/>
      <c r="C209" s="176"/>
      <c r="D209" s="177"/>
      <c r="E209" s="178"/>
      <c r="F209" s="179"/>
      <c r="G209" s="179"/>
      <c r="H209" s="180"/>
      <c r="I209" s="181"/>
      <c r="J209" s="181"/>
      <c r="K209" s="181"/>
      <c r="L209" s="181"/>
      <c r="M209" s="181"/>
      <c r="N209" s="182"/>
      <c r="O209" s="183"/>
      <c r="P209" s="184"/>
      <c r="Q209" s="185"/>
      <c r="R209" s="185"/>
      <c r="S209" s="186"/>
      <c r="T209" s="186"/>
      <c r="U209" s="186"/>
      <c r="V209" s="186"/>
      <c r="W209" s="185"/>
      <c r="X209" s="182"/>
      <c r="Y209" s="186"/>
      <c r="Z209" s="186"/>
      <c r="AA209" s="181"/>
      <c r="AB209" s="181"/>
      <c r="AC209" s="187"/>
      <c r="AD209" s="187"/>
    </row>
    <row r="210">
      <c r="A210" s="148"/>
      <c r="B210" s="175"/>
      <c r="C210" s="176"/>
      <c r="D210" s="177"/>
      <c r="E210" s="178"/>
      <c r="F210" s="179"/>
      <c r="G210" s="179"/>
      <c r="H210" s="180"/>
      <c r="I210" s="181"/>
      <c r="J210" s="181"/>
      <c r="K210" s="181"/>
      <c r="L210" s="181"/>
      <c r="M210" s="181"/>
      <c r="N210" s="182"/>
      <c r="O210" s="183"/>
      <c r="P210" s="184"/>
      <c r="Q210" s="185"/>
      <c r="R210" s="185"/>
      <c r="S210" s="186"/>
      <c r="T210" s="186"/>
      <c r="U210" s="186"/>
      <c r="V210" s="186"/>
      <c r="W210" s="185"/>
      <c r="X210" s="182"/>
      <c r="Y210" s="186"/>
      <c r="Z210" s="186"/>
      <c r="AA210" s="181"/>
      <c r="AB210" s="181"/>
      <c r="AC210" s="187"/>
      <c r="AD210" s="187"/>
    </row>
    <row r="211">
      <c r="A211" s="148"/>
      <c r="B211" s="175"/>
      <c r="C211" s="176"/>
      <c r="D211" s="177"/>
      <c r="E211" s="178"/>
      <c r="F211" s="179"/>
      <c r="G211" s="179"/>
      <c r="H211" s="180"/>
      <c r="I211" s="181"/>
      <c r="J211" s="181"/>
      <c r="K211" s="181"/>
      <c r="L211" s="181"/>
      <c r="M211" s="181"/>
      <c r="N211" s="182"/>
      <c r="O211" s="183"/>
      <c r="P211" s="184"/>
      <c r="Q211" s="185"/>
      <c r="R211" s="185"/>
      <c r="S211" s="186"/>
      <c r="T211" s="186"/>
      <c r="U211" s="186"/>
      <c r="V211" s="186"/>
      <c r="W211" s="185"/>
      <c r="X211" s="182"/>
      <c r="Y211" s="186"/>
      <c r="Z211" s="186"/>
      <c r="AA211" s="181"/>
      <c r="AB211" s="181"/>
      <c r="AC211" s="187"/>
      <c r="AD211" s="187"/>
    </row>
    <row r="212">
      <c r="A212" s="148"/>
      <c r="B212" s="175"/>
      <c r="C212" s="176"/>
      <c r="D212" s="177"/>
      <c r="E212" s="178"/>
      <c r="F212" s="179"/>
      <c r="G212" s="179"/>
      <c r="H212" s="180"/>
      <c r="I212" s="181"/>
      <c r="J212" s="181"/>
      <c r="K212" s="181"/>
      <c r="L212" s="181"/>
      <c r="M212" s="181"/>
      <c r="N212" s="182"/>
      <c r="O212" s="183"/>
      <c r="P212" s="184"/>
      <c r="Q212" s="185"/>
      <c r="R212" s="185"/>
      <c r="S212" s="186"/>
      <c r="T212" s="186"/>
      <c r="U212" s="186"/>
      <c r="V212" s="186"/>
      <c r="W212" s="185"/>
      <c r="X212" s="182"/>
      <c r="Y212" s="186"/>
      <c r="Z212" s="186"/>
      <c r="AA212" s="181"/>
      <c r="AB212" s="181"/>
      <c r="AC212" s="187"/>
      <c r="AD212" s="187"/>
    </row>
    <row r="213">
      <c r="A213" s="148"/>
      <c r="B213" s="175"/>
      <c r="C213" s="176"/>
      <c r="D213" s="177"/>
      <c r="E213" s="178"/>
      <c r="F213" s="179"/>
      <c r="G213" s="179"/>
      <c r="H213" s="180"/>
      <c r="I213" s="181"/>
      <c r="J213" s="181"/>
      <c r="K213" s="181"/>
      <c r="L213" s="181"/>
      <c r="M213" s="181"/>
      <c r="N213" s="182"/>
      <c r="O213" s="183"/>
      <c r="P213" s="184"/>
      <c r="Q213" s="185"/>
      <c r="R213" s="185"/>
      <c r="S213" s="186"/>
      <c r="T213" s="186"/>
      <c r="U213" s="186"/>
      <c r="V213" s="186"/>
      <c r="W213" s="185"/>
      <c r="X213" s="182"/>
      <c r="Y213" s="186"/>
      <c r="Z213" s="186"/>
      <c r="AA213" s="181"/>
      <c r="AB213" s="181"/>
      <c r="AC213" s="187"/>
      <c r="AD213" s="187"/>
    </row>
    <row r="214">
      <c r="A214" s="148"/>
      <c r="B214" s="175"/>
      <c r="C214" s="176"/>
      <c r="D214" s="177"/>
      <c r="E214" s="178"/>
      <c r="F214" s="179"/>
      <c r="G214" s="179"/>
      <c r="H214" s="180"/>
      <c r="I214" s="181"/>
      <c r="J214" s="181"/>
      <c r="K214" s="181"/>
      <c r="L214" s="181"/>
      <c r="M214" s="181"/>
      <c r="N214" s="182"/>
      <c r="O214" s="183"/>
      <c r="P214" s="184"/>
      <c r="Q214" s="185"/>
      <c r="R214" s="185"/>
      <c r="S214" s="186"/>
      <c r="T214" s="186"/>
      <c r="U214" s="186"/>
      <c r="V214" s="186"/>
      <c r="W214" s="185"/>
      <c r="X214" s="182"/>
      <c r="Y214" s="186"/>
      <c r="Z214" s="186"/>
      <c r="AA214" s="181"/>
      <c r="AB214" s="181"/>
      <c r="AC214" s="187"/>
      <c r="AD214" s="187"/>
    </row>
    <row r="215">
      <c r="A215" s="148"/>
      <c r="B215" s="175"/>
      <c r="C215" s="176"/>
      <c r="D215" s="177"/>
      <c r="E215" s="178"/>
      <c r="F215" s="179"/>
      <c r="G215" s="179"/>
      <c r="H215" s="180"/>
      <c r="I215" s="181"/>
      <c r="J215" s="181"/>
      <c r="K215" s="181"/>
      <c r="L215" s="181"/>
      <c r="M215" s="181"/>
      <c r="N215" s="182"/>
      <c r="O215" s="183"/>
      <c r="P215" s="184"/>
      <c r="Q215" s="185"/>
      <c r="R215" s="185"/>
      <c r="S215" s="186"/>
      <c r="T215" s="186"/>
      <c r="U215" s="186"/>
      <c r="V215" s="186"/>
      <c r="W215" s="185"/>
      <c r="X215" s="182"/>
      <c r="Y215" s="186"/>
      <c r="Z215" s="186"/>
      <c r="AA215" s="181"/>
      <c r="AB215" s="181"/>
      <c r="AC215" s="187"/>
      <c r="AD215" s="187"/>
    </row>
    <row r="216">
      <c r="A216" s="148"/>
      <c r="B216" s="175"/>
      <c r="C216" s="176"/>
      <c r="D216" s="177"/>
      <c r="E216" s="178"/>
      <c r="F216" s="179"/>
      <c r="G216" s="179"/>
      <c r="H216" s="180"/>
      <c r="I216" s="181"/>
      <c r="J216" s="181"/>
      <c r="K216" s="181"/>
      <c r="L216" s="181"/>
      <c r="M216" s="181"/>
      <c r="N216" s="182"/>
      <c r="O216" s="183"/>
      <c r="P216" s="184"/>
      <c r="Q216" s="185"/>
      <c r="R216" s="185"/>
      <c r="S216" s="186"/>
      <c r="T216" s="186"/>
      <c r="U216" s="186"/>
      <c r="V216" s="186"/>
      <c r="W216" s="185"/>
      <c r="X216" s="182"/>
      <c r="Y216" s="186"/>
      <c r="Z216" s="186"/>
      <c r="AA216" s="181"/>
      <c r="AB216" s="181"/>
      <c r="AC216" s="187"/>
      <c r="AD216" s="187"/>
    </row>
    <row r="217">
      <c r="A217" s="148"/>
      <c r="B217" s="175"/>
      <c r="C217" s="176"/>
      <c r="D217" s="177"/>
      <c r="E217" s="178"/>
      <c r="F217" s="179"/>
      <c r="G217" s="179"/>
      <c r="H217" s="180"/>
      <c r="I217" s="181"/>
      <c r="J217" s="181"/>
      <c r="K217" s="181"/>
      <c r="L217" s="181"/>
      <c r="M217" s="181"/>
      <c r="N217" s="182"/>
      <c r="O217" s="183"/>
      <c r="P217" s="184"/>
      <c r="Q217" s="185"/>
      <c r="R217" s="185"/>
      <c r="S217" s="186"/>
      <c r="T217" s="186"/>
      <c r="U217" s="186"/>
      <c r="V217" s="186"/>
      <c r="W217" s="185"/>
      <c r="X217" s="182"/>
      <c r="Y217" s="186"/>
      <c r="Z217" s="186"/>
      <c r="AA217" s="181"/>
      <c r="AB217" s="181"/>
      <c r="AC217" s="187"/>
      <c r="AD217" s="187"/>
    </row>
    <row r="218">
      <c r="A218" s="148"/>
      <c r="B218" s="175"/>
      <c r="C218" s="176"/>
      <c r="D218" s="177"/>
      <c r="E218" s="178"/>
      <c r="F218" s="179"/>
      <c r="G218" s="179"/>
      <c r="H218" s="180"/>
      <c r="I218" s="181"/>
      <c r="J218" s="181"/>
      <c r="K218" s="181"/>
      <c r="L218" s="181"/>
      <c r="M218" s="181"/>
      <c r="N218" s="182"/>
      <c r="O218" s="183"/>
      <c r="P218" s="184"/>
      <c r="Q218" s="185"/>
      <c r="R218" s="185"/>
      <c r="S218" s="186"/>
      <c r="T218" s="186"/>
      <c r="U218" s="186"/>
      <c r="V218" s="186"/>
      <c r="W218" s="185"/>
      <c r="X218" s="182"/>
      <c r="Y218" s="186"/>
      <c r="Z218" s="186"/>
      <c r="AA218" s="181"/>
      <c r="AB218" s="181"/>
      <c r="AC218" s="187"/>
      <c r="AD218" s="187"/>
    </row>
    <row r="219">
      <c r="A219" s="148"/>
      <c r="B219" s="175"/>
      <c r="C219" s="176"/>
      <c r="D219" s="177"/>
      <c r="E219" s="178"/>
      <c r="F219" s="179"/>
      <c r="G219" s="179"/>
      <c r="H219" s="180"/>
      <c r="I219" s="181"/>
      <c r="J219" s="181"/>
      <c r="K219" s="181"/>
      <c r="L219" s="181"/>
      <c r="M219" s="181"/>
      <c r="N219" s="182"/>
      <c r="O219" s="183"/>
      <c r="P219" s="184"/>
      <c r="Q219" s="185"/>
      <c r="R219" s="185"/>
      <c r="S219" s="186"/>
      <c r="T219" s="186"/>
      <c r="U219" s="186"/>
      <c r="V219" s="186"/>
      <c r="W219" s="185"/>
      <c r="X219" s="182"/>
      <c r="Y219" s="186"/>
      <c r="Z219" s="186"/>
      <c r="AA219" s="181"/>
      <c r="AB219" s="181"/>
      <c r="AC219" s="187"/>
      <c r="AD219" s="187"/>
    </row>
    <row r="220">
      <c r="A220" s="148"/>
      <c r="B220" s="175"/>
      <c r="C220" s="176"/>
      <c r="D220" s="177"/>
      <c r="E220" s="178"/>
      <c r="F220" s="179"/>
      <c r="G220" s="179"/>
      <c r="H220" s="180"/>
      <c r="I220" s="181"/>
      <c r="J220" s="181"/>
      <c r="K220" s="181"/>
      <c r="L220" s="181"/>
      <c r="M220" s="181"/>
      <c r="N220" s="182"/>
      <c r="O220" s="183"/>
      <c r="P220" s="184"/>
      <c r="Q220" s="185"/>
      <c r="R220" s="185"/>
      <c r="S220" s="186"/>
      <c r="T220" s="186"/>
      <c r="U220" s="186"/>
      <c r="V220" s="186"/>
      <c r="W220" s="185"/>
      <c r="X220" s="182"/>
      <c r="Y220" s="186"/>
      <c r="Z220" s="186"/>
      <c r="AA220" s="181"/>
      <c r="AB220" s="181"/>
      <c r="AC220" s="187"/>
      <c r="AD220" s="187"/>
    </row>
    <row r="221">
      <c r="A221" s="148"/>
      <c r="B221" s="175"/>
      <c r="C221" s="176"/>
      <c r="D221" s="177"/>
      <c r="E221" s="178"/>
      <c r="F221" s="179"/>
      <c r="G221" s="179"/>
      <c r="H221" s="180"/>
      <c r="I221" s="181"/>
      <c r="J221" s="181"/>
      <c r="K221" s="181"/>
      <c r="L221" s="181"/>
      <c r="M221" s="181"/>
      <c r="N221" s="182"/>
      <c r="O221" s="183"/>
      <c r="P221" s="184"/>
      <c r="Q221" s="185"/>
      <c r="R221" s="185"/>
      <c r="S221" s="186"/>
      <c r="T221" s="186"/>
      <c r="U221" s="186"/>
      <c r="V221" s="186"/>
      <c r="W221" s="185"/>
      <c r="X221" s="182"/>
      <c r="Y221" s="186"/>
      <c r="Z221" s="186"/>
      <c r="AA221" s="181"/>
      <c r="AB221" s="181"/>
      <c r="AC221" s="187"/>
      <c r="AD221" s="187"/>
    </row>
    <row r="222">
      <c r="A222" s="148"/>
      <c r="B222" s="175"/>
      <c r="C222" s="176"/>
      <c r="D222" s="177"/>
      <c r="E222" s="178"/>
      <c r="F222" s="179"/>
      <c r="G222" s="179"/>
      <c r="H222" s="180"/>
      <c r="I222" s="181"/>
      <c r="J222" s="181"/>
      <c r="K222" s="181"/>
      <c r="L222" s="181"/>
      <c r="M222" s="181"/>
      <c r="N222" s="182"/>
      <c r="O222" s="183"/>
      <c r="P222" s="184"/>
      <c r="Q222" s="185"/>
      <c r="R222" s="185"/>
      <c r="S222" s="186"/>
      <c r="T222" s="186"/>
      <c r="U222" s="186"/>
      <c r="V222" s="186"/>
      <c r="W222" s="185"/>
      <c r="X222" s="182"/>
      <c r="Y222" s="186"/>
      <c r="Z222" s="186"/>
      <c r="AA222" s="181"/>
      <c r="AB222" s="181"/>
      <c r="AC222" s="187"/>
      <c r="AD222" s="187"/>
    </row>
    <row r="223">
      <c r="A223" s="148"/>
      <c r="B223" s="175"/>
      <c r="C223" s="176"/>
      <c r="D223" s="177"/>
      <c r="E223" s="178"/>
      <c r="F223" s="179"/>
      <c r="G223" s="179"/>
      <c r="H223" s="180"/>
      <c r="I223" s="181"/>
      <c r="J223" s="181"/>
      <c r="K223" s="181"/>
      <c r="L223" s="181"/>
      <c r="M223" s="181"/>
      <c r="N223" s="182"/>
      <c r="O223" s="183"/>
      <c r="P223" s="184"/>
      <c r="Q223" s="185"/>
      <c r="R223" s="185"/>
      <c r="S223" s="186"/>
      <c r="T223" s="186"/>
      <c r="U223" s="186"/>
      <c r="V223" s="186"/>
      <c r="W223" s="185"/>
      <c r="X223" s="182"/>
      <c r="Y223" s="186"/>
      <c r="Z223" s="186"/>
      <c r="AA223" s="181"/>
      <c r="AB223" s="181"/>
      <c r="AC223" s="187"/>
      <c r="AD223" s="187"/>
    </row>
    <row r="224">
      <c r="A224" s="148"/>
      <c r="B224" s="175"/>
      <c r="C224" s="176"/>
      <c r="D224" s="177"/>
      <c r="E224" s="178"/>
      <c r="F224" s="179"/>
      <c r="G224" s="179"/>
      <c r="H224" s="180"/>
      <c r="I224" s="181"/>
      <c r="J224" s="181"/>
      <c r="K224" s="181"/>
      <c r="L224" s="181"/>
      <c r="M224" s="181"/>
      <c r="N224" s="182"/>
      <c r="O224" s="183"/>
      <c r="P224" s="184"/>
      <c r="Q224" s="185"/>
      <c r="R224" s="185"/>
      <c r="S224" s="186"/>
      <c r="T224" s="186"/>
      <c r="U224" s="186"/>
      <c r="V224" s="186"/>
      <c r="W224" s="185"/>
      <c r="X224" s="182"/>
      <c r="Y224" s="186"/>
      <c r="Z224" s="186"/>
      <c r="AA224" s="181"/>
      <c r="AB224" s="181"/>
      <c r="AC224" s="187"/>
      <c r="AD224" s="187"/>
    </row>
    <row r="225">
      <c r="A225" s="148"/>
      <c r="B225" s="175"/>
      <c r="C225" s="176"/>
      <c r="D225" s="177"/>
      <c r="E225" s="178"/>
      <c r="F225" s="179"/>
      <c r="G225" s="179"/>
      <c r="H225" s="180"/>
      <c r="I225" s="181"/>
      <c r="J225" s="181"/>
      <c r="K225" s="181"/>
      <c r="L225" s="181"/>
      <c r="M225" s="181"/>
      <c r="N225" s="182"/>
      <c r="O225" s="183"/>
      <c r="P225" s="184"/>
      <c r="Q225" s="185"/>
      <c r="R225" s="185"/>
      <c r="S225" s="186"/>
      <c r="T225" s="186"/>
      <c r="U225" s="186"/>
      <c r="V225" s="186"/>
      <c r="W225" s="185"/>
      <c r="X225" s="182"/>
      <c r="Y225" s="186"/>
      <c r="Z225" s="186"/>
      <c r="AA225" s="181"/>
      <c r="AB225" s="181"/>
      <c r="AC225" s="187"/>
      <c r="AD225" s="187"/>
    </row>
    <row r="226">
      <c r="A226" s="148"/>
      <c r="B226" s="175"/>
      <c r="C226" s="176"/>
      <c r="D226" s="177"/>
      <c r="E226" s="178"/>
      <c r="F226" s="179"/>
      <c r="G226" s="179"/>
      <c r="H226" s="180"/>
      <c r="I226" s="181"/>
      <c r="J226" s="181"/>
      <c r="K226" s="181"/>
      <c r="L226" s="181"/>
      <c r="M226" s="181"/>
      <c r="N226" s="182"/>
      <c r="O226" s="183"/>
      <c r="P226" s="184"/>
      <c r="Q226" s="185"/>
      <c r="R226" s="185"/>
      <c r="S226" s="186"/>
      <c r="T226" s="186"/>
      <c r="U226" s="186"/>
      <c r="V226" s="186"/>
      <c r="W226" s="185"/>
      <c r="X226" s="182"/>
      <c r="Y226" s="186"/>
      <c r="Z226" s="186"/>
      <c r="AA226" s="181"/>
      <c r="AB226" s="181"/>
      <c r="AC226" s="187"/>
      <c r="AD226" s="187"/>
    </row>
    <row r="227">
      <c r="A227" s="148"/>
      <c r="B227" s="175"/>
      <c r="C227" s="176"/>
      <c r="D227" s="177"/>
      <c r="E227" s="178"/>
      <c r="F227" s="179"/>
      <c r="G227" s="179"/>
      <c r="H227" s="180"/>
      <c r="I227" s="181"/>
      <c r="J227" s="181"/>
      <c r="K227" s="181"/>
      <c r="L227" s="181"/>
      <c r="M227" s="181"/>
      <c r="N227" s="182"/>
      <c r="O227" s="183"/>
      <c r="P227" s="184"/>
      <c r="Q227" s="185"/>
      <c r="R227" s="185"/>
      <c r="S227" s="186"/>
      <c r="T227" s="186"/>
      <c r="U227" s="186"/>
      <c r="V227" s="186"/>
      <c r="W227" s="185"/>
      <c r="X227" s="182"/>
      <c r="Y227" s="186"/>
      <c r="Z227" s="186"/>
      <c r="AA227" s="181"/>
      <c r="AB227" s="181"/>
      <c r="AC227" s="187"/>
      <c r="AD227" s="187"/>
    </row>
    <row r="228">
      <c r="A228" s="148"/>
      <c r="B228" s="175"/>
      <c r="C228" s="176"/>
      <c r="D228" s="177"/>
      <c r="E228" s="178"/>
      <c r="F228" s="179"/>
      <c r="G228" s="179"/>
      <c r="H228" s="180"/>
      <c r="I228" s="181"/>
      <c r="J228" s="181"/>
      <c r="K228" s="181"/>
      <c r="L228" s="181"/>
      <c r="M228" s="181"/>
      <c r="N228" s="182"/>
      <c r="O228" s="183"/>
      <c r="P228" s="184"/>
      <c r="Q228" s="185"/>
      <c r="R228" s="185"/>
      <c r="S228" s="186"/>
      <c r="T228" s="186"/>
      <c r="U228" s="186"/>
      <c r="V228" s="186"/>
      <c r="W228" s="185"/>
      <c r="X228" s="182"/>
      <c r="Y228" s="186"/>
      <c r="Z228" s="186"/>
      <c r="AA228" s="181"/>
      <c r="AB228" s="181"/>
      <c r="AC228" s="187"/>
      <c r="AD228" s="187"/>
    </row>
    <row r="229">
      <c r="A229" s="148"/>
      <c r="B229" s="175"/>
      <c r="C229" s="176"/>
      <c r="D229" s="177"/>
      <c r="E229" s="178"/>
      <c r="F229" s="179"/>
      <c r="G229" s="179"/>
      <c r="H229" s="180"/>
      <c r="I229" s="181"/>
      <c r="J229" s="181"/>
      <c r="K229" s="181"/>
      <c r="L229" s="181"/>
      <c r="M229" s="181"/>
      <c r="N229" s="182"/>
      <c r="O229" s="183"/>
      <c r="P229" s="184"/>
      <c r="Q229" s="185"/>
      <c r="R229" s="185"/>
      <c r="S229" s="186"/>
      <c r="T229" s="186"/>
      <c r="U229" s="186"/>
      <c r="V229" s="186"/>
      <c r="W229" s="185"/>
      <c r="X229" s="182"/>
      <c r="Y229" s="186"/>
      <c r="Z229" s="186"/>
      <c r="AA229" s="181"/>
      <c r="AB229" s="181"/>
      <c r="AC229" s="187"/>
      <c r="AD229" s="187"/>
    </row>
    <row r="230">
      <c r="A230" s="148"/>
      <c r="B230" s="175"/>
      <c r="C230" s="176"/>
      <c r="D230" s="177"/>
      <c r="E230" s="178"/>
      <c r="F230" s="179"/>
      <c r="G230" s="179"/>
      <c r="H230" s="180"/>
      <c r="I230" s="181"/>
      <c r="J230" s="181"/>
      <c r="K230" s="181"/>
      <c r="L230" s="181"/>
      <c r="M230" s="181"/>
      <c r="N230" s="182"/>
      <c r="O230" s="183"/>
      <c r="P230" s="184"/>
      <c r="Q230" s="185"/>
      <c r="R230" s="185"/>
      <c r="S230" s="186"/>
      <c r="T230" s="186"/>
      <c r="U230" s="186"/>
      <c r="V230" s="186"/>
      <c r="W230" s="185"/>
      <c r="X230" s="182"/>
      <c r="Y230" s="186"/>
      <c r="Z230" s="186"/>
      <c r="AA230" s="181"/>
      <c r="AB230" s="181"/>
      <c r="AC230" s="187"/>
      <c r="AD230" s="187"/>
    </row>
    <row r="231">
      <c r="A231" s="148"/>
      <c r="B231" s="175"/>
      <c r="C231" s="176"/>
      <c r="D231" s="177"/>
      <c r="E231" s="178"/>
      <c r="F231" s="179"/>
      <c r="G231" s="179"/>
      <c r="H231" s="180"/>
      <c r="I231" s="181"/>
      <c r="J231" s="181"/>
      <c r="K231" s="181"/>
      <c r="L231" s="181"/>
      <c r="M231" s="181"/>
      <c r="N231" s="182"/>
      <c r="O231" s="183"/>
      <c r="P231" s="184"/>
      <c r="Q231" s="185"/>
      <c r="R231" s="185"/>
      <c r="S231" s="186"/>
      <c r="T231" s="186"/>
      <c r="U231" s="186"/>
      <c r="V231" s="186"/>
      <c r="W231" s="185"/>
      <c r="X231" s="182"/>
      <c r="Y231" s="186"/>
      <c r="Z231" s="186"/>
      <c r="AA231" s="181"/>
      <c r="AB231" s="181"/>
      <c r="AC231" s="187"/>
      <c r="AD231" s="187"/>
    </row>
    <row r="232">
      <c r="A232" s="148"/>
      <c r="B232" s="175"/>
      <c r="C232" s="176"/>
      <c r="D232" s="177"/>
      <c r="E232" s="178"/>
      <c r="F232" s="179"/>
      <c r="G232" s="179"/>
      <c r="H232" s="180"/>
      <c r="I232" s="181"/>
      <c r="J232" s="181"/>
      <c r="K232" s="181"/>
      <c r="L232" s="181"/>
      <c r="M232" s="181"/>
      <c r="N232" s="182"/>
      <c r="O232" s="183"/>
      <c r="P232" s="184"/>
      <c r="Q232" s="185"/>
      <c r="R232" s="185"/>
      <c r="S232" s="186"/>
      <c r="T232" s="186"/>
      <c r="U232" s="186"/>
      <c r="V232" s="186"/>
      <c r="W232" s="185"/>
      <c r="X232" s="182"/>
      <c r="Y232" s="186"/>
      <c r="Z232" s="186"/>
      <c r="AA232" s="181"/>
      <c r="AB232" s="181"/>
      <c r="AC232" s="187"/>
      <c r="AD232" s="187"/>
    </row>
    <row r="233">
      <c r="A233" s="148"/>
      <c r="B233" s="175"/>
      <c r="C233" s="176"/>
      <c r="D233" s="177"/>
      <c r="E233" s="178"/>
      <c r="F233" s="179"/>
      <c r="G233" s="179"/>
      <c r="H233" s="180"/>
      <c r="I233" s="181"/>
      <c r="J233" s="181"/>
      <c r="K233" s="181"/>
      <c r="L233" s="181"/>
      <c r="M233" s="181"/>
      <c r="N233" s="182"/>
      <c r="O233" s="183"/>
      <c r="P233" s="184"/>
      <c r="Q233" s="185"/>
      <c r="R233" s="185"/>
      <c r="S233" s="186"/>
      <c r="T233" s="186"/>
      <c r="U233" s="186"/>
      <c r="V233" s="186"/>
      <c r="W233" s="185"/>
      <c r="X233" s="182"/>
      <c r="Y233" s="186"/>
      <c r="Z233" s="186"/>
      <c r="AA233" s="181"/>
      <c r="AB233" s="181"/>
      <c r="AC233" s="187"/>
      <c r="AD233" s="187"/>
    </row>
    <row r="234">
      <c r="A234" s="148"/>
      <c r="B234" s="175"/>
      <c r="C234" s="176"/>
      <c r="D234" s="177"/>
      <c r="E234" s="178"/>
      <c r="F234" s="179"/>
      <c r="G234" s="179"/>
      <c r="H234" s="180"/>
      <c r="I234" s="181"/>
      <c r="J234" s="181"/>
      <c r="K234" s="181"/>
      <c r="L234" s="181"/>
      <c r="M234" s="181"/>
      <c r="N234" s="182"/>
      <c r="O234" s="183"/>
      <c r="P234" s="184"/>
      <c r="Q234" s="185"/>
      <c r="R234" s="185"/>
      <c r="S234" s="186"/>
      <c r="T234" s="186"/>
      <c r="U234" s="186"/>
      <c r="V234" s="186"/>
      <c r="W234" s="185"/>
      <c r="X234" s="182"/>
      <c r="Y234" s="186"/>
      <c r="Z234" s="186"/>
      <c r="AA234" s="181"/>
      <c r="AB234" s="181"/>
      <c r="AC234" s="187"/>
      <c r="AD234" s="187"/>
    </row>
    <row r="235">
      <c r="A235" s="148"/>
      <c r="B235" s="175"/>
      <c r="C235" s="176"/>
      <c r="D235" s="177"/>
      <c r="E235" s="178"/>
      <c r="F235" s="179"/>
      <c r="G235" s="179"/>
      <c r="H235" s="180"/>
      <c r="I235" s="181"/>
      <c r="J235" s="181"/>
      <c r="K235" s="181"/>
      <c r="L235" s="181"/>
      <c r="M235" s="181"/>
      <c r="N235" s="182"/>
      <c r="O235" s="183"/>
      <c r="P235" s="184"/>
      <c r="Q235" s="185"/>
      <c r="R235" s="185"/>
      <c r="S235" s="186"/>
      <c r="T235" s="186"/>
      <c r="U235" s="186"/>
      <c r="V235" s="186"/>
      <c r="W235" s="185"/>
      <c r="X235" s="182"/>
      <c r="Y235" s="186"/>
      <c r="Z235" s="186"/>
      <c r="AA235" s="181"/>
      <c r="AB235" s="181"/>
      <c r="AC235" s="187"/>
      <c r="AD235" s="187"/>
    </row>
    <row r="236">
      <c r="A236" s="148"/>
      <c r="B236" s="175"/>
      <c r="C236" s="176"/>
      <c r="D236" s="177"/>
      <c r="E236" s="178"/>
      <c r="F236" s="179"/>
      <c r="G236" s="179"/>
      <c r="H236" s="180"/>
      <c r="I236" s="181"/>
      <c r="J236" s="181"/>
      <c r="K236" s="181"/>
      <c r="L236" s="181"/>
      <c r="M236" s="181"/>
      <c r="N236" s="182"/>
      <c r="O236" s="183"/>
      <c r="P236" s="184"/>
      <c r="Q236" s="185"/>
      <c r="R236" s="185"/>
      <c r="S236" s="186"/>
      <c r="T236" s="186"/>
      <c r="U236" s="186"/>
      <c r="V236" s="186"/>
      <c r="W236" s="185"/>
      <c r="X236" s="182"/>
      <c r="Y236" s="186"/>
      <c r="Z236" s="186"/>
      <c r="AA236" s="181"/>
      <c r="AB236" s="181"/>
      <c r="AC236" s="187"/>
      <c r="AD236" s="187"/>
    </row>
    <row r="237">
      <c r="A237" s="148"/>
      <c r="B237" s="175"/>
      <c r="C237" s="176"/>
      <c r="D237" s="177"/>
      <c r="E237" s="178"/>
      <c r="F237" s="179"/>
      <c r="G237" s="179"/>
      <c r="H237" s="180"/>
      <c r="I237" s="181"/>
      <c r="J237" s="181"/>
      <c r="K237" s="181"/>
      <c r="L237" s="181"/>
      <c r="M237" s="181"/>
      <c r="N237" s="182"/>
      <c r="O237" s="183"/>
      <c r="P237" s="184"/>
      <c r="Q237" s="185"/>
      <c r="R237" s="185"/>
      <c r="S237" s="186"/>
      <c r="T237" s="186"/>
      <c r="U237" s="186"/>
      <c r="V237" s="186"/>
      <c r="W237" s="185"/>
      <c r="X237" s="182"/>
      <c r="Y237" s="186"/>
      <c r="Z237" s="186"/>
      <c r="AA237" s="181"/>
      <c r="AB237" s="181"/>
      <c r="AC237" s="187"/>
      <c r="AD237" s="187"/>
    </row>
    <row r="238">
      <c r="A238" s="148"/>
      <c r="B238" s="175"/>
      <c r="C238" s="176"/>
      <c r="D238" s="177"/>
      <c r="E238" s="178"/>
      <c r="F238" s="179"/>
      <c r="G238" s="179"/>
      <c r="H238" s="180"/>
      <c r="I238" s="181"/>
      <c r="J238" s="181"/>
      <c r="K238" s="181"/>
      <c r="L238" s="181"/>
      <c r="M238" s="181"/>
      <c r="N238" s="182"/>
      <c r="O238" s="183"/>
      <c r="P238" s="184"/>
      <c r="Q238" s="185"/>
      <c r="R238" s="185"/>
      <c r="S238" s="186"/>
      <c r="T238" s="186"/>
      <c r="U238" s="186"/>
      <c r="V238" s="186"/>
      <c r="W238" s="185"/>
      <c r="X238" s="182"/>
      <c r="Y238" s="186"/>
      <c r="Z238" s="186"/>
      <c r="AA238" s="181"/>
      <c r="AB238" s="181"/>
      <c r="AC238" s="187"/>
      <c r="AD238" s="187"/>
    </row>
    <row r="239">
      <c r="A239" s="148"/>
      <c r="B239" s="175"/>
      <c r="C239" s="176"/>
      <c r="D239" s="177"/>
      <c r="E239" s="178"/>
      <c r="F239" s="179"/>
      <c r="G239" s="179"/>
      <c r="H239" s="180"/>
      <c r="I239" s="181"/>
      <c r="J239" s="181"/>
      <c r="K239" s="181"/>
      <c r="L239" s="181"/>
      <c r="M239" s="181"/>
      <c r="N239" s="182"/>
      <c r="O239" s="183"/>
      <c r="P239" s="184"/>
      <c r="Q239" s="185"/>
      <c r="R239" s="185"/>
      <c r="S239" s="186"/>
      <c r="T239" s="186"/>
      <c r="U239" s="186"/>
      <c r="V239" s="186"/>
      <c r="W239" s="185"/>
      <c r="X239" s="182"/>
      <c r="Y239" s="186"/>
      <c r="Z239" s="186"/>
      <c r="AA239" s="181"/>
      <c r="AB239" s="181"/>
      <c r="AC239" s="187"/>
      <c r="AD239" s="187"/>
    </row>
    <row r="240">
      <c r="A240" s="148"/>
      <c r="B240" s="175"/>
      <c r="C240" s="176"/>
      <c r="D240" s="177"/>
      <c r="E240" s="178"/>
      <c r="F240" s="179"/>
      <c r="G240" s="179"/>
      <c r="H240" s="180"/>
      <c r="I240" s="181"/>
      <c r="J240" s="181"/>
      <c r="K240" s="181"/>
      <c r="L240" s="181"/>
      <c r="M240" s="181"/>
      <c r="N240" s="182"/>
      <c r="O240" s="183"/>
      <c r="P240" s="184"/>
      <c r="Q240" s="185"/>
      <c r="R240" s="185"/>
      <c r="S240" s="186"/>
      <c r="T240" s="186"/>
      <c r="U240" s="186"/>
      <c r="V240" s="186"/>
      <c r="W240" s="185"/>
      <c r="X240" s="182"/>
      <c r="Y240" s="186"/>
      <c r="Z240" s="186"/>
      <c r="AA240" s="181"/>
      <c r="AB240" s="181"/>
      <c r="AC240" s="187"/>
      <c r="AD240" s="187"/>
    </row>
    <row r="241">
      <c r="A241" s="148"/>
      <c r="B241" s="175"/>
      <c r="C241" s="176"/>
      <c r="D241" s="177"/>
      <c r="E241" s="178"/>
      <c r="F241" s="179"/>
      <c r="G241" s="179"/>
      <c r="H241" s="180"/>
      <c r="I241" s="181"/>
      <c r="J241" s="181"/>
      <c r="K241" s="181"/>
      <c r="L241" s="181"/>
      <c r="M241" s="181"/>
      <c r="N241" s="182"/>
      <c r="O241" s="183"/>
      <c r="P241" s="184"/>
      <c r="Q241" s="185"/>
      <c r="R241" s="185"/>
      <c r="S241" s="186"/>
      <c r="T241" s="186"/>
      <c r="U241" s="186"/>
      <c r="V241" s="186"/>
      <c r="W241" s="185"/>
      <c r="X241" s="182"/>
      <c r="Y241" s="186"/>
      <c r="Z241" s="186"/>
      <c r="AA241" s="181"/>
      <c r="AB241" s="181"/>
      <c r="AC241" s="187"/>
      <c r="AD241" s="187"/>
    </row>
    <row r="242">
      <c r="A242" s="148"/>
      <c r="B242" s="175"/>
      <c r="C242" s="176"/>
      <c r="D242" s="177"/>
      <c r="E242" s="178"/>
      <c r="F242" s="179"/>
      <c r="G242" s="179"/>
      <c r="H242" s="180"/>
      <c r="I242" s="181"/>
      <c r="J242" s="181"/>
      <c r="K242" s="181"/>
      <c r="L242" s="181"/>
      <c r="M242" s="181"/>
      <c r="N242" s="182"/>
      <c r="O242" s="183"/>
      <c r="P242" s="184"/>
      <c r="Q242" s="185"/>
      <c r="R242" s="185"/>
      <c r="S242" s="186"/>
      <c r="T242" s="186"/>
      <c r="U242" s="186"/>
      <c r="V242" s="186"/>
      <c r="W242" s="185"/>
      <c r="X242" s="182"/>
      <c r="Y242" s="186"/>
      <c r="Z242" s="186"/>
      <c r="AA242" s="181"/>
      <c r="AB242" s="181"/>
      <c r="AC242" s="187"/>
      <c r="AD242" s="187"/>
    </row>
    <row r="243">
      <c r="A243" s="148"/>
      <c r="B243" s="175"/>
      <c r="C243" s="176"/>
      <c r="D243" s="177"/>
      <c r="E243" s="178"/>
      <c r="F243" s="179"/>
      <c r="G243" s="179"/>
      <c r="H243" s="180"/>
      <c r="I243" s="181"/>
      <c r="J243" s="181"/>
      <c r="K243" s="181"/>
      <c r="L243" s="181"/>
      <c r="M243" s="181"/>
      <c r="N243" s="182"/>
      <c r="O243" s="183"/>
      <c r="P243" s="184"/>
      <c r="Q243" s="185"/>
      <c r="R243" s="185"/>
      <c r="S243" s="186"/>
      <c r="T243" s="186"/>
      <c r="U243" s="186"/>
      <c r="V243" s="186"/>
      <c r="W243" s="185"/>
      <c r="X243" s="182"/>
      <c r="Y243" s="186"/>
      <c r="Z243" s="186"/>
      <c r="AA243" s="181"/>
      <c r="AB243" s="181"/>
      <c r="AC243" s="187"/>
      <c r="AD243" s="187"/>
    </row>
    <row r="244">
      <c r="A244" s="148"/>
      <c r="B244" s="175"/>
      <c r="C244" s="176"/>
      <c r="D244" s="177"/>
      <c r="E244" s="178"/>
      <c r="F244" s="179"/>
      <c r="G244" s="179"/>
      <c r="H244" s="180"/>
      <c r="I244" s="181"/>
      <c r="J244" s="181"/>
      <c r="K244" s="181"/>
      <c r="L244" s="181"/>
      <c r="M244" s="181"/>
      <c r="N244" s="182"/>
      <c r="O244" s="183"/>
      <c r="P244" s="184"/>
      <c r="Q244" s="185"/>
      <c r="R244" s="185"/>
      <c r="S244" s="186"/>
      <c r="T244" s="186"/>
      <c r="U244" s="186"/>
      <c r="V244" s="186"/>
      <c r="W244" s="185"/>
      <c r="X244" s="182"/>
      <c r="Y244" s="186"/>
      <c r="Z244" s="186"/>
      <c r="AA244" s="181"/>
      <c r="AB244" s="181"/>
      <c r="AC244" s="187"/>
      <c r="AD244" s="187"/>
    </row>
    <row r="245">
      <c r="A245" s="148"/>
      <c r="B245" s="175"/>
      <c r="C245" s="176"/>
      <c r="D245" s="177"/>
      <c r="E245" s="178"/>
      <c r="F245" s="179"/>
      <c r="G245" s="179"/>
      <c r="H245" s="180"/>
      <c r="I245" s="181"/>
      <c r="J245" s="181"/>
      <c r="K245" s="181"/>
      <c r="L245" s="181"/>
      <c r="M245" s="181"/>
      <c r="N245" s="182"/>
      <c r="O245" s="183"/>
      <c r="P245" s="184"/>
      <c r="Q245" s="185"/>
      <c r="R245" s="185"/>
      <c r="S245" s="186"/>
      <c r="T245" s="186"/>
      <c r="U245" s="186"/>
      <c r="V245" s="186"/>
      <c r="W245" s="185"/>
      <c r="X245" s="182"/>
      <c r="Y245" s="186"/>
      <c r="Z245" s="186"/>
      <c r="AA245" s="181"/>
      <c r="AB245" s="181"/>
      <c r="AC245" s="187"/>
      <c r="AD245" s="187"/>
    </row>
    <row r="246">
      <c r="A246" s="148"/>
      <c r="B246" s="175"/>
      <c r="C246" s="176"/>
      <c r="D246" s="177"/>
      <c r="E246" s="178"/>
      <c r="F246" s="179"/>
      <c r="G246" s="179"/>
      <c r="H246" s="180"/>
      <c r="I246" s="181"/>
      <c r="J246" s="181"/>
      <c r="K246" s="181"/>
      <c r="L246" s="181"/>
      <c r="M246" s="181"/>
      <c r="N246" s="182"/>
      <c r="O246" s="183"/>
      <c r="P246" s="184"/>
      <c r="Q246" s="185"/>
      <c r="R246" s="185"/>
      <c r="S246" s="186"/>
      <c r="T246" s="186"/>
      <c r="U246" s="186"/>
      <c r="V246" s="186"/>
      <c r="W246" s="185"/>
      <c r="X246" s="182"/>
      <c r="Y246" s="186"/>
      <c r="Z246" s="186"/>
      <c r="AA246" s="181"/>
      <c r="AB246" s="181"/>
      <c r="AC246" s="187"/>
      <c r="AD246" s="187"/>
    </row>
    <row r="247">
      <c r="A247" s="148"/>
      <c r="B247" s="175"/>
      <c r="C247" s="176"/>
      <c r="D247" s="177"/>
      <c r="E247" s="178"/>
      <c r="F247" s="179"/>
      <c r="G247" s="179"/>
      <c r="H247" s="180"/>
      <c r="I247" s="181"/>
      <c r="J247" s="181"/>
      <c r="K247" s="181"/>
      <c r="L247" s="181"/>
      <c r="M247" s="181"/>
      <c r="N247" s="182"/>
      <c r="O247" s="183"/>
      <c r="P247" s="184"/>
      <c r="Q247" s="185"/>
      <c r="R247" s="185"/>
      <c r="S247" s="186"/>
      <c r="T247" s="186"/>
      <c r="U247" s="186"/>
      <c r="V247" s="186"/>
      <c r="W247" s="185"/>
      <c r="X247" s="182"/>
      <c r="Y247" s="186"/>
      <c r="Z247" s="186"/>
      <c r="AA247" s="181"/>
      <c r="AB247" s="181"/>
      <c r="AC247" s="187"/>
      <c r="AD247" s="187"/>
    </row>
    <row r="248">
      <c r="A248" s="148"/>
      <c r="B248" s="175"/>
      <c r="C248" s="176"/>
      <c r="D248" s="177"/>
      <c r="E248" s="178"/>
      <c r="F248" s="179"/>
      <c r="G248" s="179"/>
      <c r="H248" s="180"/>
      <c r="I248" s="181"/>
      <c r="J248" s="181"/>
      <c r="K248" s="181"/>
      <c r="L248" s="181"/>
      <c r="M248" s="181"/>
      <c r="N248" s="182"/>
      <c r="O248" s="183"/>
      <c r="P248" s="184"/>
      <c r="Q248" s="185"/>
      <c r="R248" s="185"/>
      <c r="S248" s="186"/>
      <c r="T248" s="186"/>
      <c r="U248" s="186"/>
      <c r="V248" s="186"/>
      <c r="W248" s="185"/>
      <c r="X248" s="182"/>
      <c r="Y248" s="186"/>
      <c r="Z248" s="186"/>
      <c r="AA248" s="181"/>
      <c r="AB248" s="181"/>
      <c r="AC248" s="187"/>
      <c r="AD248" s="187"/>
    </row>
    <row r="249">
      <c r="A249" s="148"/>
      <c r="B249" s="175"/>
      <c r="C249" s="176"/>
      <c r="D249" s="177"/>
      <c r="E249" s="178"/>
      <c r="F249" s="179"/>
      <c r="G249" s="179"/>
      <c r="H249" s="180"/>
      <c r="I249" s="181"/>
      <c r="J249" s="181"/>
      <c r="K249" s="181"/>
      <c r="L249" s="181"/>
      <c r="M249" s="181"/>
      <c r="N249" s="182"/>
      <c r="O249" s="183"/>
      <c r="P249" s="184"/>
      <c r="Q249" s="185"/>
      <c r="R249" s="185"/>
      <c r="S249" s="186"/>
      <c r="T249" s="186"/>
      <c r="U249" s="186"/>
      <c r="V249" s="186"/>
      <c r="W249" s="185"/>
      <c r="X249" s="182"/>
      <c r="Y249" s="186"/>
      <c r="Z249" s="186"/>
      <c r="AA249" s="181"/>
      <c r="AB249" s="181"/>
      <c r="AC249" s="187"/>
      <c r="AD249" s="187"/>
    </row>
    <row r="250">
      <c r="A250" s="148"/>
      <c r="B250" s="175"/>
      <c r="C250" s="176"/>
      <c r="D250" s="177"/>
      <c r="E250" s="178"/>
      <c r="F250" s="179"/>
      <c r="G250" s="179"/>
      <c r="H250" s="180"/>
      <c r="I250" s="181"/>
      <c r="J250" s="181"/>
      <c r="K250" s="181"/>
      <c r="L250" s="181"/>
      <c r="M250" s="181"/>
      <c r="N250" s="182"/>
      <c r="O250" s="183"/>
      <c r="P250" s="184"/>
      <c r="Q250" s="185"/>
      <c r="R250" s="185"/>
      <c r="S250" s="186"/>
      <c r="T250" s="186"/>
      <c r="U250" s="186"/>
      <c r="V250" s="186"/>
      <c r="W250" s="185"/>
      <c r="X250" s="182"/>
      <c r="Y250" s="186"/>
      <c r="Z250" s="186"/>
      <c r="AA250" s="181"/>
      <c r="AB250" s="181"/>
      <c r="AC250" s="187"/>
      <c r="AD250" s="187"/>
    </row>
    <row r="251">
      <c r="A251" s="148"/>
      <c r="B251" s="175"/>
      <c r="C251" s="176"/>
      <c r="D251" s="177"/>
      <c r="E251" s="178"/>
      <c r="F251" s="179"/>
      <c r="G251" s="179"/>
      <c r="H251" s="180"/>
      <c r="I251" s="181"/>
      <c r="J251" s="181"/>
      <c r="K251" s="181"/>
      <c r="L251" s="181"/>
      <c r="M251" s="181"/>
      <c r="N251" s="182"/>
      <c r="O251" s="183"/>
      <c r="P251" s="184"/>
      <c r="Q251" s="185"/>
      <c r="R251" s="185"/>
      <c r="S251" s="186"/>
      <c r="T251" s="186"/>
      <c r="U251" s="186"/>
      <c r="V251" s="186"/>
      <c r="W251" s="185"/>
      <c r="X251" s="182"/>
      <c r="Y251" s="186"/>
      <c r="Z251" s="186"/>
      <c r="AA251" s="181"/>
      <c r="AB251" s="181"/>
      <c r="AC251" s="187"/>
      <c r="AD251" s="187"/>
    </row>
    <row r="252">
      <c r="A252" s="148"/>
      <c r="B252" s="175"/>
      <c r="C252" s="176"/>
      <c r="D252" s="177"/>
      <c r="E252" s="178"/>
      <c r="F252" s="179"/>
      <c r="G252" s="179"/>
      <c r="H252" s="180"/>
      <c r="I252" s="181"/>
      <c r="J252" s="181"/>
      <c r="K252" s="181"/>
      <c r="L252" s="181"/>
      <c r="M252" s="181"/>
      <c r="N252" s="182"/>
      <c r="O252" s="183"/>
      <c r="P252" s="184"/>
      <c r="Q252" s="185"/>
      <c r="R252" s="185"/>
      <c r="S252" s="186"/>
      <c r="T252" s="186"/>
      <c r="U252" s="186"/>
      <c r="V252" s="186"/>
      <c r="W252" s="185"/>
      <c r="X252" s="182"/>
      <c r="Y252" s="186"/>
      <c r="Z252" s="186"/>
      <c r="AA252" s="181"/>
      <c r="AB252" s="181"/>
      <c r="AC252" s="187"/>
      <c r="AD252" s="187"/>
    </row>
    <row r="253">
      <c r="A253" s="148"/>
      <c r="B253" s="175"/>
      <c r="C253" s="176"/>
      <c r="D253" s="177"/>
      <c r="E253" s="178"/>
      <c r="F253" s="179"/>
      <c r="G253" s="179"/>
      <c r="H253" s="180"/>
      <c r="I253" s="181"/>
      <c r="J253" s="181"/>
      <c r="K253" s="181"/>
      <c r="L253" s="181"/>
      <c r="M253" s="181"/>
      <c r="N253" s="182"/>
      <c r="O253" s="183"/>
      <c r="P253" s="184"/>
      <c r="Q253" s="185"/>
      <c r="R253" s="185"/>
      <c r="S253" s="186"/>
      <c r="T253" s="186"/>
      <c r="U253" s="186"/>
      <c r="V253" s="186"/>
      <c r="W253" s="185"/>
      <c r="X253" s="182"/>
      <c r="Y253" s="186"/>
      <c r="Z253" s="186"/>
      <c r="AA253" s="181"/>
      <c r="AB253" s="181"/>
      <c r="AC253" s="187"/>
      <c r="AD253" s="187"/>
    </row>
    <row r="254">
      <c r="A254" s="148"/>
      <c r="B254" s="175"/>
      <c r="C254" s="176"/>
      <c r="D254" s="177"/>
      <c r="E254" s="178"/>
      <c r="F254" s="179"/>
      <c r="G254" s="179"/>
      <c r="H254" s="180"/>
      <c r="I254" s="181"/>
      <c r="J254" s="181"/>
      <c r="K254" s="181"/>
      <c r="L254" s="181"/>
      <c r="M254" s="181"/>
      <c r="N254" s="182"/>
      <c r="O254" s="183"/>
      <c r="P254" s="184"/>
      <c r="Q254" s="185"/>
      <c r="R254" s="185"/>
      <c r="S254" s="186"/>
      <c r="T254" s="186"/>
      <c r="U254" s="186"/>
      <c r="V254" s="186"/>
      <c r="W254" s="185"/>
      <c r="X254" s="182"/>
      <c r="Y254" s="186"/>
      <c r="Z254" s="186"/>
      <c r="AA254" s="181"/>
      <c r="AB254" s="181"/>
      <c r="AC254" s="187"/>
      <c r="AD254" s="187"/>
    </row>
    <row r="255">
      <c r="A255" s="148"/>
      <c r="B255" s="175"/>
      <c r="C255" s="176"/>
      <c r="D255" s="177"/>
      <c r="E255" s="178"/>
      <c r="F255" s="179"/>
      <c r="G255" s="179"/>
      <c r="H255" s="180"/>
      <c r="I255" s="181"/>
      <c r="J255" s="181"/>
      <c r="K255" s="181"/>
      <c r="L255" s="181"/>
      <c r="M255" s="181"/>
      <c r="N255" s="182"/>
      <c r="O255" s="183"/>
      <c r="P255" s="184"/>
      <c r="Q255" s="185"/>
      <c r="R255" s="185"/>
      <c r="S255" s="186"/>
      <c r="T255" s="186"/>
      <c r="U255" s="186"/>
      <c r="V255" s="186"/>
      <c r="W255" s="185"/>
      <c r="X255" s="182"/>
      <c r="Y255" s="186"/>
      <c r="Z255" s="186"/>
      <c r="AA255" s="181"/>
      <c r="AB255" s="181"/>
      <c r="AC255" s="187"/>
      <c r="AD255" s="187"/>
    </row>
    <row r="256">
      <c r="A256" s="148"/>
      <c r="B256" s="175"/>
      <c r="C256" s="176"/>
      <c r="D256" s="177"/>
      <c r="E256" s="178"/>
      <c r="F256" s="179"/>
      <c r="G256" s="179"/>
      <c r="H256" s="180"/>
      <c r="I256" s="181"/>
      <c r="J256" s="181"/>
      <c r="K256" s="181"/>
      <c r="L256" s="181"/>
      <c r="M256" s="181"/>
      <c r="N256" s="182"/>
      <c r="O256" s="183"/>
      <c r="P256" s="184"/>
      <c r="Q256" s="185"/>
      <c r="R256" s="185"/>
      <c r="S256" s="186"/>
      <c r="T256" s="186"/>
      <c r="U256" s="186"/>
      <c r="V256" s="186"/>
      <c r="W256" s="185"/>
      <c r="X256" s="182"/>
      <c r="Y256" s="186"/>
      <c r="Z256" s="186"/>
      <c r="AA256" s="181"/>
      <c r="AB256" s="181"/>
      <c r="AC256" s="187"/>
      <c r="AD256" s="187"/>
    </row>
    <row r="257">
      <c r="A257" s="148"/>
      <c r="B257" s="175"/>
      <c r="C257" s="176"/>
      <c r="D257" s="177"/>
      <c r="E257" s="178"/>
      <c r="F257" s="179"/>
      <c r="G257" s="179"/>
      <c r="H257" s="180"/>
      <c r="I257" s="181"/>
      <c r="J257" s="181"/>
      <c r="K257" s="181"/>
      <c r="L257" s="181"/>
      <c r="M257" s="181"/>
      <c r="N257" s="182"/>
      <c r="O257" s="183"/>
      <c r="P257" s="184"/>
      <c r="Q257" s="185"/>
      <c r="R257" s="185"/>
      <c r="S257" s="186"/>
      <c r="T257" s="186"/>
      <c r="U257" s="186"/>
      <c r="V257" s="186"/>
      <c r="W257" s="185"/>
      <c r="X257" s="182"/>
      <c r="Y257" s="186"/>
      <c r="Z257" s="186"/>
      <c r="AA257" s="181"/>
      <c r="AB257" s="181"/>
      <c r="AC257" s="187"/>
      <c r="AD257" s="187"/>
    </row>
    <row r="258">
      <c r="A258" s="148"/>
      <c r="B258" s="175"/>
      <c r="C258" s="176"/>
      <c r="D258" s="177"/>
      <c r="E258" s="178"/>
      <c r="F258" s="179"/>
      <c r="G258" s="179"/>
      <c r="H258" s="180"/>
      <c r="I258" s="181"/>
      <c r="J258" s="181"/>
      <c r="K258" s="181"/>
      <c r="L258" s="181"/>
      <c r="M258" s="181"/>
      <c r="N258" s="182"/>
      <c r="O258" s="183"/>
      <c r="P258" s="184"/>
      <c r="Q258" s="185"/>
      <c r="R258" s="185"/>
      <c r="S258" s="186"/>
      <c r="T258" s="186"/>
      <c r="U258" s="186"/>
      <c r="V258" s="186"/>
      <c r="W258" s="185"/>
      <c r="X258" s="182"/>
      <c r="Y258" s="186"/>
      <c r="Z258" s="186"/>
      <c r="AA258" s="181"/>
      <c r="AB258" s="181"/>
      <c r="AC258" s="187"/>
      <c r="AD258" s="187"/>
    </row>
    <row r="259">
      <c r="A259" s="148"/>
      <c r="B259" s="175"/>
      <c r="C259" s="176"/>
      <c r="D259" s="177"/>
      <c r="E259" s="178"/>
      <c r="F259" s="179"/>
      <c r="G259" s="179"/>
      <c r="H259" s="180"/>
      <c r="I259" s="181"/>
      <c r="J259" s="181"/>
      <c r="K259" s="181"/>
      <c r="L259" s="181"/>
      <c r="M259" s="181"/>
      <c r="N259" s="182"/>
      <c r="O259" s="183"/>
      <c r="P259" s="184"/>
      <c r="Q259" s="185"/>
      <c r="R259" s="185"/>
      <c r="S259" s="186"/>
      <c r="T259" s="186"/>
      <c r="U259" s="186"/>
      <c r="V259" s="186"/>
      <c r="W259" s="185"/>
      <c r="X259" s="182"/>
      <c r="Y259" s="186"/>
      <c r="Z259" s="186"/>
      <c r="AA259" s="181"/>
      <c r="AB259" s="181"/>
      <c r="AC259" s="187"/>
      <c r="AD259" s="187"/>
    </row>
    <row r="260">
      <c r="A260" s="148"/>
      <c r="B260" s="175"/>
      <c r="C260" s="176"/>
      <c r="D260" s="177"/>
      <c r="E260" s="178"/>
      <c r="F260" s="179"/>
      <c r="G260" s="179"/>
      <c r="H260" s="180"/>
      <c r="I260" s="181"/>
      <c r="J260" s="181"/>
      <c r="K260" s="181"/>
      <c r="L260" s="181"/>
      <c r="M260" s="181"/>
      <c r="N260" s="182"/>
      <c r="O260" s="183"/>
      <c r="P260" s="184"/>
      <c r="Q260" s="185"/>
      <c r="R260" s="185"/>
      <c r="S260" s="186"/>
      <c r="T260" s="186"/>
      <c r="U260" s="186"/>
      <c r="V260" s="186"/>
      <c r="W260" s="185"/>
      <c r="X260" s="182"/>
      <c r="Y260" s="186"/>
      <c r="Z260" s="186"/>
      <c r="AA260" s="181"/>
      <c r="AB260" s="181"/>
      <c r="AC260" s="187"/>
      <c r="AD260" s="187"/>
    </row>
    <row r="261">
      <c r="A261" s="148"/>
      <c r="B261" s="175"/>
      <c r="C261" s="176"/>
      <c r="D261" s="177"/>
      <c r="E261" s="178"/>
      <c r="F261" s="179"/>
      <c r="G261" s="179"/>
      <c r="H261" s="180"/>
      <c r="I261" s="181"/>
      <c r="J261" s="181"/>
      <c r="K261" s="181"/>
      <c r="L261" s="181"/>
      <c r="M261" s="181"/>
      <c r="N261" s="182"/>
      <c r="O261" s="183"/>
      <c r="P261" s="184"/>
      <c r="Q261" s="185"/>
      <c r="R261" s="185"/>
      <c r="S261" s="186"/>
      <c r="T261" s="186"/>
      <c r="U261" s="186"/>
      <c r="V261" s="186"/>
      <c r="W261" s="185"/>
      <c r="X261" s="182"/>
      <c r="Y261" s="186"/>
      <c r="Z261" s="186"/>
      <c r="AA261" s="181"/>
      <c r="AB261" s="181"/>
      <c r="AC261" s="187"/>
      <c r="AD261" s="187"/>
    </row>
    <row r="262">
      <c r="A262" s="148"/>
      <c r="B262" s="175"/>
      <c r="C262" s="176"/>
      <c r="D262" s="177"/>
      <c r="E262" s="178"/>
      <c r="F262" s="179"/>
      <c r="G262" s="179"/>
      <c r="H262" s="180"/>
      <c r="I262" s="181"/>
      <c r="J262" s="181"/>
      <c r="K262" s="181"/>
      <c r="L262" s="181"/>
      <c r="M262" s="181"/>
      <c r="N262" s="182"/>
      <c r="O262" s="183"/>
      <c r="P262" s="184"/>
      <c r="Q262" s="185"/>
      <c r="R262" s="185"/>
      <c r="S262" s="186"/>
      <c r="T262" s="186"/>
      <c r="U262" s="186"/>
      <c r="V262" s="186"/>
      <c r="W262" s="185"/>
      <c r="X262" s="182"/>
      <c r="Y262" s="186"/>
      <c r="Z262" s="186"/>
      <c r="AA262" s="181"/>
      <c r="AB262" s="181"/>
      <c r="AC262" s="187"/>
      <c r="AD262" s="187"/>
    </row>
    <row r="263">
      <c r="A263" s="148"/>
      <c r="B263" s="175"/>
      <c r="C263" s="176"/>
      <c r="D263" s="177"/>
      <c r="E263" s="178"/>
      <c r="F263" s="179"/>
      <c r="G263" s="179"/>
      <c r="H263" s="180"/>
      <c r="I263" s="181"/>
      <c r="J263" s="181"/>
      <c r="K263" s="181"/>
      <c r="L263" s="181"/>
      <c r="M263" s="181"/>
      <c r="N263" s="182"/>
      <c r="O263" s="183"/>
      <c r="P263" s="184"/>
      <c r="Q263" s="185"/>
      <c r="R263" s="185"/>
      <c r="S263" s="186"/>
      <c r="T263" s="186"/>
      <c r="U263" s="186"/>
      <c r="V263" s="186"/>
      <c r="W263" s="185"/>
      <c r="X263" s="182"/>
      <c r="Y263" s="186"/>
      <c r="Z263" s="186"/>
      <c r="AA263" s="181"/>
      <c r="AB263" s="181"/>
      <c r="AC263" s="187"/>
      <c r="AD263" s="187"/>
    </row>
    <row r="264">
      <c r="A264" s="148"/>
      <c r="B264" s="175"/>
      <c r="C264" s="176"/>
      <c r="D264" s="177"/>
      <c r="E264" s="178"/>
      <c r="F264" s="179"/>
      <c r="G264" s="179"/>
      <c r="H264" s="180"/>
      <c r="I264" s="181"/>
      <c r="J264" s="181"/>
      <c r="K264" s="181"/>
      <c r="L264" s="181"/>
      <c r="M264" s="181"/>
      <c r="N264" s="182"/>
      <c r="O264" s="183"/>
      <c r="P264" s="184"/>
      <c r="Q264" s="185"/>
      <c r="R264" s="185"/>
      <c r="S264" s="186"/>
      <c r="T264" s="186"/>
      <c r="U264" s="186"/>
      <c r="V264" s="186"/>
      <c r="W264" s="185"/>
      <c r="X264" s="182"/>
      <c r="Y264" s="186"/>
      <c r="Z264" s="186"/>
      <c r="AA264" s="181"/>
      <c r="AB264" s="181"/>
      <c r="AC264" s="187"/>
      <c r="AD264" s="187"/>
    </row>
    <row r="265">
      <c r="A265" s="148"/>
      <c r="B265" s="175"/>
      <c r="C265" s="176"/>
      <c r="D265" s="177"/>
      <c r="E265" s="178"/>
      <c r="F265" s="179"/>
      <c r="G265" s="179"/>
      <c r="H265" s="180"/>
      <c r="I265" s="181"/>
      <c r="J265" s="181"/>
      <c r="K265" s="181"/>
      <c r="L265" s="181"/>
      <c r="M265" s="181"/>
      <c r="N265" s="182"/>
      <c r="O265" s="183"/>
      <c r="P265" s="184"/>
      <c r="Q265" s="185"/>
      <c r="R265" s="185"/>
      <c r="S265" s="186"/>
      <c r="T265" s="186"/>
      <c r="U265" s="186"/>
      <c r="V265" s="186"/>
      <c r="W265" s="185"/>
      <c r="X265" s="182"/>
      <c r="Y265" s="186"/>
      <c r="Z265" s="186"/>
      <c r="AA265" s="181"/>
      <c r="AB265" s="181"/>
      <c r="AC265" s="187"/>
      <c r="AD265" s="187"/>
    </row>
    <row r="266">
      <c r="A266" s="148"/>
      <c r="B266" s="175"/>
      <c r="C266" s="176"/>
      <c r="D266" s="177"/>
      <c r="E266" s="178"/>
      <c r="F266" s="179"/>
      <c r="G266" s="179"/>
      <c r="H266" s="180"/>
      <c r="I266" s="181"/>
      <c r="J266" s="181"/>
      <c r="K266" s="181"/>
      <c r="L266" s="181"/>
      <c r="M266" s="181"/>
      <c r="N266" s="182"/>
      <c r="O266" s="183"/>
      <c r="P266" s="184"/>
      <c r="Q266" s="185"/>
      <c r="R266" s="185"/>
      <c r="S266" s="186"/>
      <c r="T266" s="186"/>
      <c r="U266" s="186"/>
      <c r="V266" s="186"/>
      <c r="W266" s="185"/>
      <c r="X266" s="182"/>
      <c r="Y266" s="186"/>
      <c r="Z266" s="186"/>
      <c r="AA266" s="181"/>
      <c r="AB266" s="181"/>
      <c r="AC266" s="187"/>
      <c r="AD266" s="187"/>
    </row>
    <row r="267">
      <c r="A267" s="148"/>
      <c r="B267" s="175"/>
      <c r="C267" s="176"/>
      <c r="D267" s="177"/>
      <c r="E267" s="178"/>
      <c r="F267" s="179"/>
      <c r="G267" s="179"/>
      <c r="H267" s="180"/>
      <c r="I267" s="181"/>
      <c r="J267" s="181"/>
      <c r="K267" s="181"/>
      <c r="L267" s="181"/>
      <c r="M267" s="181"/>
      <c r="N267" s="182"/>
      <c r="O267" s="183"/>
      <c r="P267" s="184"/>
      <c r="Q267" s="185"/>
      <c r="R267" s="185"/>
      <c r="S267" s="186"/>
      <c r="T267" s="186"/>
      <c r="U267" s="186"/>
      <c r="V267" s="186"/>
      <c r="W267" s="185"/>
      <c r="X267" s="182"/>
      <c r="Y267" s="186"/>
      <c r="Z267" s="186"/>
      <c r="AA267" s="181"/>
      <c r="AB267" s="181"/>
      <c r="AC267" s="187"/>
      <c r="AD267" s="187"/>
    </row>
    <row r="268">
      <c r="A268" s="148"/>
      <c r="B268" s="175"/>
      <c r="C268" s="176"/>
      <c r="D268" s="177"/>
      <c r="E268" s="178"/>
      <c r="F268" s="179"/>
      <c r="G268" s="179"/>
      <c r="H268" s="180"/>
      <c r="I268" s="181"/>
      <c r="J268" s="181"/>
      <c r="K268" s="181"/>
      <c r="L268" s="181"/>
      <c r="M268" s="181"/>
      <c r="N268" s="182"/>
      <c r="O268" s="183"/>
      <c r="P268" s="184"/>
      <c r="Q268" s="185"/>
      <c r="R268" s="185"/>
      <c r="S268" s="186"/>
      <c r="T268" s="186"/>
      <c r="U268" s="186"/>
      <c r="V268" s="186"/>
      <c r="W268" s="185"/>
      <c r="X268" s="182"/>
      <c r="Y268" s="186"/>
      <c r="Z268" s="186"/>
      <c r="AA268" s="181"/>
      <c r="AB268" s="181"/>
      <c r="AC268" s="187"/>
      <c r="AD268" s="187"/>
    </row>
    <row r="269">
      <c r="A269" s="148"/>
      <c r="B269" s="175"/>
      <c r="C269" s="176"/>
      <c r="D269" s="177"/>
      <c r="E269" s="178"/>
      <c r="F269" s="179"/>
      <c r="G269" s="179"/>
      <c r="H269" s="180"/>
      <c r="I269" s="181"/>
      <c r="J269" s="181"/>
      <c r="K269" s="181"/>
      <c r="L269" s="181"/>
      <c r="M269" s="181"/>
      <c r="N269" s="182"/>
      <c r="O269" s="183"/>
      <c r="P269" s="184"/>
      <c r="Q269" s="185"/>
      <c r="R269" s="185"/>
      <c r="S269" s="186"/>
      <c r="T269" s="186"/>
      <c r="U269" s="186"/>
      <c r="V269" s="186"/>
      <c r="W269" s="185"/>
      <c r="X269" s="182"/>
      <c r="Y269" s="186"/>
      <c r="Z269" s="186"/>
      <c r="AA269" s="181"/>
      <c r="AB269" s="181"/>
      <c r="AC269" s="187"/>
      <c r="AD269" s="187"/>
    </row>
    <row r="270">
      <c r="A270" s="148"/>
      <c r="B270" s="175"/>
      <c r="C270" s="176"/>
      <c r="D270" s="177"/>
      <c r="E270" s="178"/>
      <c r="F270" s="179"/>
      <c r="G270" s="179"/>
      <c r="H270" s="180"/>
      <c r="I270" s="181"/>
      <c r="J270" s="181"/>
      <c r="K270" s="181"/>
      <c r="L270" s="181"/>
      <c r="M270" s="181"/>
      <c r="N270" s="182"/>
      <c r="O270" s="183"/>
      <c r="P270" s="184"/>
      <c r="Q270" s="185"/>
      <c r="R270" s="185"/>
      <c r="S270" s="186"/>
      <c r="T270" s="186"/>
      <c r="U270" s="186"/>
      <c r="V270" s="186"/>
      <c r="W270" s="185"/>
      <c r="X270" s="182"/>
      <c r="Y270" s="186"/>
      <c r="Z270" s="186"/>
      <c r="AA270" s="181"/>
      <c r="AB270" s="181"/>
      <c r="AC270" s="187"/>
      <c r="AD270" s="187"/>
    </row>
    <row r="271">
      <c r="A271" s="148"/>
      <c r="B271" s="175"/>
      <c r="C271" s="176"/>
      <c r="D271" s="177"/>
      <c r="E271" s="178"/>
      <c r="F271" s="179"/>
      <c r="G271" s="179"/>
      <c r="H271" s="180"/>
      <c r="I271" s="181"/>
      <c r="J271" s="181"/>
      <c r="K271" s="181"/>
      <c r="L271" s="181"/>
      <c r="M271" s="181"/>
      <c r="N271" s="182"/>
      <c r="O271" s="183"/>
      <c r="P271" s="184"/>
      <c r="Q271" s="185"/>
      <c r="R271" s="185"/>
      <c r="S271" s="186"/>
      <c r="T271" s="186"/>
      <c r="U271" s="186"/>
      <c r="V271" s="186"/>
      <c r="W271" s="185"/>
      <c r="X271" s="182"/>
      <c r="Y271" s="186"/>
      <c r="Z271" s="186"/>
      <c r="AA271" s="181"/>
      <c r="AB271" s="181"/>
      <c r="AC271" s="187"/>
      <c r="AD271" s="187"/>
    </row>
    <row r="272">
      <c r="A272" s="148"/>
      <c r="B272" s="175"/>
      <c r="C272" s="176"/>
      <c r="D272" s="177"/>
      <c r="E272" s="178"/>
      <c r="F272" s="179"/>
      <c r="G272" s="179"/>
      <c r="H272" s="180"/>
      <c r="I272" s="181"/>
      <c r="J272" s="181"/>
      <c r="K272" s="181"/>
      <c r="L272" s="181"/>
      <c r="M272" s="181"/>
      <c r="N272" s="182"/>
      <c r="O272" s="183"/>
      <c r="P272" s="184"/>
      <c r="Q272" s="185"/>
      <c r="R272" s="185"/>
      <c r="S272" s="186"/>
      <c r="T272" s="186"/>
      <c r="U272" s="186"/>
      <c r="V272" s="186"/>
      <c r="W272" s="185"/>
      <c r="X272" s="182"/>
      <c r="Y272" s="186"/>
      <c r="Z272" s="186"/>
      <c r="AA272" s="181"/>
      <c r="AB272" s="181"/>
      <c r="AC272" s="187"/>
      <c r="AD272" s="187"/>
    </row>
    <row r="273">
      <c r="A273" s="148"/>
      <c r="B273" s="175"/>
      <c r="C273" s="176"/>
      <c r="D273" s="177"/>
      <c r="E273" s="178"/>
      <c r="F273" s="179"/>
      <c r="G273" s="179"/>
      <c r="H273" s="180"/>
      <c r="I273" s="181"/>
      <c r="J273" s="181"/>
      <c r="K273" s="181"/>
      <c r="L273" s="181"/>
      <c r="M273" s="181"/>
      <c r="N273" s="182"/>
      <c r="O273" s="183"/>
      <c r="P273" s="184"/>
      <c r="Q273" s="185"/>
      <c r="R273" s="185"/>
      <c r="S273" s="186"/>
      <c r="T273" s="186"/>
      <c r="U273" s="186"/>
      <c r="V273" s="186"/>
      <c r="W273" s="185"/>
      <c r="X273" s="182"/>
      <c r="Y273" s="186"/>
      <c r="Z273" s="186"/>
      <c r="AA273" s="181"/>
      <c r="AB273" s="181"/>
      <c r="AC273" s="187"/>
      <c r="AD273" s="187"/>
    </row>
    <row r="274">
      <c r="A274" s="148"/>
      <c r="B274" s="175"/>
      <c r="C274" s="176"/>
      <c r="D274" s="177"/>
      <c r="E274" s="178"/>
      <c r="F274" s="179"/>
      <c r="G274" s="179"/>
      <c r="H274" s="180"/>
      <c r="I274" s="181"/>
      <c r="J274" s="181"/>
      <c r="K274" s="181"/>
      <c r="L274" s="181"/>
      <c r="M274" s="181"/>
      <c r="N274" s="182"/>
      <c r="O274" s="183"/>
      <c r="P274" s="184"/>
      <c r="Q274" s="185"/>
      <c r="R274" s="185"/>
      <c r="S274" s="186"/>
      <c r="T274" s="186"/>
      <c r="U274" s="186"/>
      <c r="V274" s="186"/>
      <c r="W274" s="185"/>
      <c r="X274" s="182"/>
      <c r="Y274" s="186"/>
      <c r="Z274" s="186"/>
      <c r="AA274" s="181"/>
      <c r="AB274" s="181"/>
      <c r="AC274" s="187"/>
      <c r="AD274" s="187"/>
    </row>
    <row r="275">
      <c r="A275" s="148"/>
      <c r="B275" s="175"/>
      <c r="C275" s="176"/>
      <c r="D275" s="177"/>
      <c r="E275" s="178"/>
      <c r="F275" s="179"/>
      <c r="G275" s="179"/>
      <c r="H275" s="180"/>
      <c r="I275" s="181"/>
      <c r="J275" s="181"/>
      <c r="K275" s="181"/>
      <c r="L275" s="181"/>
      <c r="M275" s="181"/>
      <c r="N275" s="182"/>
      <c r="O275" s="183"/>
      <c r="P275" s="184"/>
      <c r="Q275" s="185"/>
      <c r="R275" s="185"/>
      <c r="S275" s="186"/>
      <c r="T275" s="186"/>
      <c r="U275" s="186"/>
      <c r="V275" s="186"/>
      <c r="W275" s="185"/>
      <c r="X275" s="182"/>
      <c r="Y275" s="186"/>
      <c r="Z275" s="186"/>
      <c r="AA275" s="181"/>
      <c r="AB275" s="181"/>
      <c r="AC275" s="187"/>
      <c r="AD275" s="187"/>
    </row>
    <row r="276">
      <c r="A276" s="148"/>
      <c r="B276" s="175"/>
      <c r="C276" s="176"/>
      <c r="D276" s="177"/>
      <c r="E276" s="178"/>
      <c r="F276" s="179"/>
      <c r="G276" s="179"/>
      <c r="H276" s="180"/>
      <c r="I276" s="181"/>
      <c r="J276" s="181"/>
      <c r="K276" s="181"/>
      <c r="L276" s="181"/>
      <c r="M276" s="181"/>
      <c r="N276" s="182"/>
      <c r="O276" s="183"/>
      <c r="P276" s="184"/>
      <c r="Q276" s="185"/>
      <c r="R276" s="185"/>
      <c r="S276" s="186"/>
      <c r="T276" s="186"/>
      <c r="U276" s="186"/>
      <c r="V276" s="186"/>
      <c r="W276" s="185"/>
      <c r="X276" s="182"/>
      <c r="Y276" s="186"/>
      <c r="Z276" s="186"/>
      <c r="AA276" s="181"/>
      <c r="AB276" s="181"/>
      <c r="AC276" s="187"/>
      <c r="AD276" s="187"/>
    </row>
  </sheetData>
  <autoFilter ref="$B$3:$T$276"/>
  <mergeCells count="4">
    <mergeCell ref="A2:D2"/>
    <mergeCell ref="E2:G2"/>
    <mergeCell ref="J2:L2"/>
    <mergeCell ref="P2:S2"/>
  </mergeCells>
  <hyperlinks>
    <hyperlink r:id="rId2" ref="V2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 outlineLevelCol="1"/>
  <cols>
    <col customWidth="1" min="1" max="1" width="13.38" outlineLevel="1"/>
    <col customWidth="1" min="2" max="2" width="13.38"/>
    <col customWidth="1" min="3" max="3" width="9.88"/>
    <col customWidth="1" min="4" max="4" width="13.88"/>
    <col customWidth="1" min="5" max="5" width="20.5"/>
    <col customWidth="1" min="6" max="6" width="17.75"/>
    <col customWidth="1" min="7" max="7" width="19.88"/>
    <col customWidth="1" min="8" max="8" width="12.25"/>
    <col customWidth="1" min="9" max="9" width="11.13" outlineLevel="1"/>
    <col customWidth="1" min="10" max="10" width="10.13" outlineLevel="1"/>
    <col customWidth="1" min="11" max="11" width="10.88" outlineLevel="1"/>
    <col customWidth="1" min="12" max="12" width="10.13" outlineLevel="1"/>
    <col customWidth="1" min="13" max="13" width="10.88" outlineLevel="1"/>
    <col customWidth="1" min="14" max="14" width="9.38"/>
    <col customWidth="1" min="15" max="15" width="15.63"/>
    <col customWidth="1" min="16" max="16" width="14.88"/>
    <col customWidth="1" min="17" max="17" width="13.25"/>
    <col customWidth="1" min="19" max="19" width="14.25" outlineLevel="1"/>
    <col customWidth="1" min="20" max="20" width="14.0" outlineLevel="1"/>
    <col min="21" max="21" width="12.63" outlineLevel="1"/>
    <col customWidth="1" min="22" max="22" width="15.88" outlineLevel="1"/>
    <col customWidth="1" min="23" max="23" width="17.25"/>
    <col customWidth="1" min="24" max="24" width="9.38"/>
    <col customWidth="1" min="25" max="26" width="8.88"/>
    <col customWidth="1" min="27" max="28" width="8.88" outlineLevel="1"/>
    <col customWidth="1" min="29" max="30" width="8.88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/>
    </row>
    <row r="2">
      <c r="A2" s="2"/>
      <c r="B2" s="2"/>
      <c r="C2" s="2"/>
      <c r="D2" s="2"/>
      <c r="E2" s="2"/>
      <c r="F2" s="2"/>
      <c r="G2" s="2"/>
      <c r="H2" s="3" t="s">
        <v>0</v>
      </c>
      <c r="N2" s="54"/>
      <c r="O2" s="55"/>
      <c r="P2" s="55"/>
      <c r="Q2" s="55"/>
      <c r="R2" s="55"/>
      <c r="S2" s="6" t="s">
        <v>1</v>
      </c>
      <c r="X2" s="55"/>
      <c r="Y2" s="7"/>
      <c r="Z2" s="7"/>
      <c r="AA2" s="7"/>
      <c r="AB2" s="7"/>
      <c r="AC2" s="7"/>
      <c r="AD2" s="55"/>
    </row>
    <row r="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9" t="s">
        <v>9</v>
      </c>
      <c r="I3" s="9" t="s">
        <v>10</v>
      </c>
      <c r="J3" s="9" t="s">
        <v>136</v>
      </c>
      <c r="K3" s="9" t="s">
        <v>137</v>
      </c>
      <c r="L3" s="9" t="s">
        <v>138</v>
      </c>
      <c r="M3" s="9" t="s">
        <v>139</v>
      </c>
      <c r="N3" s="57" t="s">
        <v>15</v>
      </c>
      <c r="O3" s="11" t="s">
        <v>16</v>
      </c>
      <c r="P3" s="12" t="s">
        <v>17</v>
      </c>
      <c r="Q3" s="12" t="s">
        <v>18</v>
      </c>
      <c r="R3" s="12" t="s">
        <v>19</v>
      </c>
      <c r="S3" s="13" t="s">
        <v>140</v>
      </c>
      <c r="T3" s="13" t="s">
        <v>141</v>
      </c>
      <c r="U3" s="13" t="s">
        <v>142</v>
      </c>
      <c r="V3" s="13" t="s">
        <v>143</v>
      </c>
      <c r="W3" s="13" t="s">
        <v>24</v>
      </c>
      <c r="X3" s="14" t="s">
        <v>25</v>
      </c>
      <c r="Y3" s="12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55"/>
    </row>
    <row r="4">
      <c r="A4" s="188" t="str">
        <f t="shared" ref="A4:A69" si="1">C4&amp;D4</f>
        <v>45688ACPK</v>
      </c>
      <c r="B4" s="188" t="s">
        <v>67</v>
      </c>
      <c r="C4" s="189">
        <v>45688.0</v>
      </c>
      <c r="D4" s="188" t="s">
        <v>144</v>
      </c>
      <c r="E4" s="188" t="s">
        <v>34</v>
      </c>
      <c r="F4" s="190"/>
      <c r="G4" s="191"/>
      <c r="H4" s="192">
        <v>20477.0</v>
      </c>
      <c r="I4" s="192">
        <v>7802.0</v>
      </c>
      <c r="J4" s="192">
        <v>4276.0</v>
      </c>
      <c r="K4" s="192">
        <v>3526.0</v>
      </c>
      <c r="L4" s="192">
        <v>3565.0</v>
      </c>
      <c r="M4" s="192">
        <v>9139.0</v>
      </c>
      <c r="N4" s="193">
        <v>0.4008</v>
      </c>
      <c r="O4" s="194">
        <v>4.61507338054E11</v>
      </c>
      <c r="P4" s="194" t="s">
        <v>145</v>
      </c>
      <c r="Q4" s="194">
        <v>6.245074281E9</v>
      </c>
      <c r="R4" s="194">
        <v>5.191915274E9</v>
      </c>
      <c r="S4" s="194">
        <v>3.10402437E9</v>
      </c>
      <c r="T4" s="194">
        <v>2.0786947E9</v>
      </c>
      <c r="U4" s="194"/>
      <c r="V4" s="194"/>
      <c r="W4" s="194">
        <f t="shared" ref="W4:W7" si="2">R4</f>
        <v>5191915274</v>
      </c>
      <c r="X4" s="195">
        <f t="shared" ref="X4:X69" si="3">IFERROR(R4/O4,0)</f>
        <v>0.01124990839</v>
      </c>
      <c r="Y4" s="196">
        <v>13.0</v>
      </c>
      <c r="Z4" s="183"/>
      <c r="AA4" s="196"/>
      <c r="AB4" s="196">
        <v>2.0</v>
      </c>
      <c r="AC4" s="197"/>
      <c r="AD4" s="197"/>
    </row>
    <row r="5">
      <c r="A5" s="188" t="str">
        <f t="shared" si="1"/>
        <v>45688Masivo</v>
      </c>
      <c r="B5" s="188" t="s">
        <v>67</v>
      </c>
      <c r="C5" s="189">
        <v>45688.0</v>
      </c>
      <c r="D5" s="188" t="s">
        <v>146</v>
      </c>
      <c r="E5" s="188" t="s">
        <v>146</v>
      </c>
      <c r="F5" s="190"/>
      <c r="G5" s="191"/>
      <c r="H5" s="192">
        <v>99373.0</v>
      </c>
      <c r="I5" s="192">
        <v>10350.0</v>
      </c>
      <c r="J5" s="192">
        <v>3154.0</v>
      </c>
      <c r="K5" s="192">
        <v>7195.0</v>
      </c>
      <c r="L5" s="192">
        <v>14442.0</v>
      </c>
      <c r="M5" s="192">
        <v>101938.0</v>
      </c>
      <c r="N5" s="193">
        <v>0.1275</v>
      </c>
      <c r="O5" s="194">
        <v>2.821886015782E12</v>
      </c>
      <c r="P5" s="194" t="s">
        <v>145</v>
      </c>
      <c r="Q5" s="194">
        <v>7.213084115E9</v>
      </c>
      <c r="R5" s="194">
        <v>6.159711524E9</v>
      </c>
      <c r="S5" s="194">
        <v>2.04084054731E11</v>
      </c>
      <c r="T5" s="194">
        <v>4.50709319744E11</v>
      </c>
      <c r="U5" s="194"/>
      <c r="V5" s="194"/>
      <c r="W5" s="194">
        <f t="shared" si="2"/>
        <v>6159711524</v>
      </c>
      <c r="X5" s="195">
        <f t="shared" si="3"/>
        <v>0.002182834987</v>
      </c>
      <c r="Y5" s="196">
        <v>57.0</v>
      </c>
      <c r="Z5" s="183"/>
      <c r="AA5" s="196"/>
      <c r="AB5" s="196">
        <v>5.0</v>
      </c>
      <c r="AC5" s="197"/>
      <c r="AD5" s="197"/>
    </row>
    <row r="6">
      <c r="A6" s="188" t="str">
        <f t="shared" si="1"/>
        <v>45688Mixto</v>
      </c>
      <c r="B6" s="188" t="s">
        <v>67</v>
      </c>
      <c r="C6" s="189">
        <v>45688.0</v>
      </c>
      <c r="D6" s="188" t="s">
        <v>147</v>
      </c>
      <c r="E6" s="198" t="s">
        <v>148</v>
      </c>
      <c r="F6" s="190"/>
      <c r="G6" s="191"/>
      <c r="H6" s="199"/>
      <c r="I6" s="200"/>
      <c r="J6" s="200"/>
      <c r="K6" s="200"/>
      <c r="L6" s="200"/>
      <c r="M6" s="200"/>
      <c r="N6" s="193">
        <v>0.2734</v>
      </c>
      <c r="O6" s="194">
        <v>6.95064413001E11</v>
      </c>
      <c r="P6" s="194" t="s">
        <v>145</v>
      </c>
      <c r="Q6" s="194">
        <v>4.800513833E9</v>
      </c>
      <c r="R6" s="194">
        <v>7.758264859E9</v>
      </c>
      <c r="S6" s="201">
        <v>2.466040849E9</v>
      </c>
      <c r="T6" s="194">
        <v>5.29222401E9</v>
      </c>
      <c r="U6" s="202"/>
      <c r="V6" s="202"/>
      <c r="W6" s="194">
        <f t="shared" si="2"/>
        <v>7758264859</v>
      </c>
      <c r="X6" s="195">
        <f t="shared" si="3"/>
        <v>0.01116193653</v>
      </c>
      <c r="Y6" s="183"/>
      <c r="Z6" s="183"/>
      <c r="AA6" s="196"/>
      <c r="AB6" s="196"/>
      <c r="AC6" s="197"/>
      <c r="AD6" s="197"/>
    </row>
    <row r="7">
      <c r="A7" s="188" t="str">
        <f t="shared" si="1"/>
        <v>45688Mixto</v>
      </c>
      <c r="B7" s="188" t="s">
        <v>67</v>
      </c>
      <c r="C7" s="189">
        <v>45688.0</v>
      </c>
      <c r="D7" s="188" t="s">
        <v>147</v>
      </c>
      <c r="E7" s="198" t="s">
        <v>149</v>
      </c>
      <c r="F7" s="190"/>
      <c r="G7" s="191"/>
      <c r="H7" s="199"/>
      <c r="I7" s="200"/>
      <c r="J7" s="200"/>
      <c r="K7" s="200"/>
      <c r="L7" s="200"/>
      <c r="M7" s="200"/>
      <c r="N7" s="193">
        <v>0.1628</v>
      </c>
      <c r="O7" s="194">
        <v>3.00493322195E11</v>
      </c>
      <c r="P7" s="194" t="s">
        <v>145</v>
      </c>
      <c r="Q7" s="194">
        <v>1.321132221E9</v>
      </c>
      <c r="R7" s="194">
        <v>4.478315287E9</v>
      </c>
      <c r="S7" s="201">
        <v>5.2119448146E10</v>
      </c>
      <c r="T7" s="194">
        <v>2.48373874049E11</v>
      </c>
      <c r="U7" s="202"/>
      <c r="V7" s="202"/>
      <c r="W7" s="194">
        <f t="shared" si="2"/>
        <v>4478315287</v>
      </c>
      <c r="X7" s="195">
        <f t="shared" si="3"/>
        <v>0.01490321067</v>
      </c>
      <c r="Y7" s="183"/>
      <c r="Z7" s="183"/>
      <c r="AA7" s="196"/>
      <c r="AB7" s="196"/>
      <c r="AC7" s="197"/>
      <c r="AD7" s="197"/>
    </row>
    <row r="8">
      <c r="A8" s="203" t="str">
        <f t="shared" si="1"/>
        <v>45688Total Castigada</v>
      </c>
      <c r="B8" s="203" t="s">
        <v>67</v>
      </c>
      <c r="C8" s="114">
        <v>45688.0</v>
      </c>
      <c r="D8" s="203" t="s">
        <v>150</v>
      </c>
      <c r="E8" s="203" t="s">
        <v>150</v>
      </c>
      <c r="F8" s="203"/>
      <c r="G8" s="203"/>
      <c r="H8" s="204">
        <f t="shared" ref="H8:M8" si="4">SUM(H4:H7)</f>
        <v>119850</v>
      </c>
      <c r="I8" s="204">
        <f t="shared" si="4"/>
        <v>18152</v>
      </c>
      <c r="J8" s="204">
        <f t="shared" si="4"/>
        <v>7430</v>
      </c>
      <c r="K8" s="204">
        <f t="shared" si="4"/>
        <v>10721</v>
      </c>
      <c r="L8" s="204">
        <f t="shared" si="4"/>
        <v>18007</v>
      </c>
      <c r="M8" s="204">
        <f t="shared" si="4"/>
        <v>111077</v>
      </c>
      <c r="N8" s="205"/>
      <c r="O8" s="206">
        <f t="shared" ref="O8:T8" si="5">SUM(O4:O7)</f>
        <v>4278951089032</v>
      </c>
      <c r="P8" s="206">
        <f t="shared" si="5"/>
        <v>0</v>
      </c>
      <c r="Q8" s="206">
        <f t="shared" si="5"/>
        <v>19579804450</v>
      </c>
      <c r="R8" s="206">
        <f t="shared" si="5"/>
        <v>23588206944</v>
      </c>
      <c r="S8" s="206">
        <f t="shared" si="5"/>
        <v>261773568096</v>
      </c>
      <c r="T8" s="206">
        <f t="shared" si="5"/>
        <v>706454112503</v>
      </c>
      <c r="U8" s="206"/>
      <c r="V8" s="206">
        <f t="shared" ref="V8:W8" si="6">SUM(V4:V7)</f>
        <v>0</v>
      </c>
      <c r="W8" s="206">
        <f t="shared" si="6"/>
        <v>23588206944</v>
      </c>
      <c r="X8" s="205">
        <f t="shared" si="3"/>
        <v>0.005512614296</v>
      </c>
      <c r="Y8" s="204">
        <f t="shared" ref="Y8:AB8" si="7">SUM(Y4:Y7)</f>
        <v>70</v>
      </c>
      <c r="Z8" s="204">
        <f t="shared" si="7"/>
        <v>0</v>
      </c>
      <c r="AA8" s="204">
        <f t="shared" si="7"/>
        <v>0</v>
      </c>
      <c r="AB8" s="204">
        <f t="shared" si="7"/>
        <v>7</v>
      </c>
      <c r="AC8" s="207"/>
      <c r="AD8" s="207"/>
    </row>
    <row r="9">
      <c r="A9" s="208" t="str">
        <f t="shared" si="1"/>
        <v>45716ACPK</v>
      </c>
      <c r="B9" s="208" t="s">
        <v>67</v>
      </c>
      <c r="C9" s="209">
        <v>45716.0</v>
      </c>
      <c r="D9" s="208" t="s">
        <v>144</v>
      </c>
      <c r="E9" s="188" t="s">
        <v>34</v>
      </c>
      <c r="F9" s="208"/>
      <c r="G9" s="210"/>
      <c r="H9" s="211">
        <v>20796.0</v>
      </c>
      <c r="I9" s="196">
        <v>6647.0</v>
      </c>
      <c r="J9" s="196">
        <v>4495.0</v>
      </c>
      <c r="K9" s="196">
        <v>3338.0</v>
      </c>
      <c r="L9" s="196">
        <v>3799.0</v>
      </c>
      <c r="M9" s="196">
        <v>9198.0</v>
      </c>
      <c r="N9" s="193">
        <v>0.4228</v>
      </c>
      <c r="O9" s="194">
        <v>4.68101308536E11</v>
      </c>
      <c r="P9" s="194" t="s">
        <v>145</v>
      </c>
      <c r="Q9" s="194">
        <v>6.731546882E9</v>
      </c>
      <c r="R9" s="194">
        <v>5.276516531E9</v>
      </c>
      <c r="S9" s="194">
        <v>3.373682393E9</v>
      </c>
      <c r="T9" s="194">
        <v>1.902834138E9</v>
      </c>
      <c r="U9" s="183"/>
      <c r="V9" s="183"/>
      <c r="W9" s="194">
        <f t="shared" ref="W9:W12" si="8">R9</f>
        <v>5276516531</v>
      </c>
      <c r="X9" s="195">
        <f t="shared" si="3"/>
        <v>0.01127216787</v>
      </c>
      <c r="Y9" s="196">
        <v>13.0</v>
      </c>
      <c r="Z9" s="183"/>
      <c r="AA9" s="196"/>
      <c r="AB9" s="196">
        <v>2.0</v>
      </c>
      <c r="AC9" s="197"/>
      <c r="AD9" s="197"/>
    </row>
    <row r="10">
      <c r="A10" s="208" t="str">
        <f t="shared" si="1"/>
        <v>45716Masivo</v>
      </c>
      <c r="B10" s="208" t="s">
        <v>67</v>
      </c>
      <c r="C10" s="209">
        <v>45716.0</v>
      </c>
      <c r="D10" s="208" t="s">
        <v>146</v>
      </c>
      <c r="E10" s="188" t="s">
        <v>146</v>
      </c>
      <c r="F10" s="208"/>
      <c r="G10" s="210"/>
      <c r="H10" s="211">
        <v>99659.0</v>
      </c>
      <c r="I10" s="196">
        <v>9081.0</v>
      </c>
      <c r="J10" s="196">
        <v>2856.0</v>
      </c>
      <c r="K10" s="196">
        <v>7216.0</v>
      </c>
      <c r="L10" s="196">
        <v>14027.0</v>
      </c>
      <c r="M10" s="196">
        <v>102366.0</v>
      </c>
      <c r="N10" s="193">
        <v>0.1354</v>
      </c>
      <c r="O10" s="194">
        <v>2.813454883133E12</v>
      </c>
      <c r="P10" s="194" t="s">
        <v>145</v>
      </c>
      <c r="Q10" s="194">
        <v>6.834501067E9</v>
      </c>
      <c r="R10" s="194">
        <v>6.492922947E9</v>
      </c>
      <c r="S10" s="194">
        <v>3.887411292E9</v>
      </c>
      <c r="T10" s="194">
        <v>2.605511655E9</v>
      </c>
      <c r="U10" s="183"/>
      <c r="V10" s="183"/>
      <c r="W10" s="194">
        <f t="shared" si="8"/>
        <v>6492922947</v>
      </c>
      <c r="X10" s="195">
        <f t="shared" si="3"/>
        <v>0.002307811291</v>
      </c>
      <c r="Y10" s="196">
        <v>57.0</v>
      </c>
      <c r="Z10" s="183"/>
      <c r="AA10" s="196"/>
      <c r="AB10" s="196">
        <v>5.0</v>
      </c>
      <c r="AC10" s="197"/>
      <c r="AD10" s="197"/>
    </row>
    <row r="11">
      <c r="A11" s="208" t="str">
        <f t="shared" si="1"/>
        <v>45716Masivo</v>
      </c>
      <c r="B11" s="208" t="s">
        <v>67</v>
      </c>
      <c r="C11" s="209">
        <v>45716.0</v>
      </c>
      <c r="D11" s="208" t="s">
        <v>146</v>
      </c>
      <c r="E11" s="198" t="s">
        <v>148</v>
      </c>
      <c r="F11" s="208"/>
      <c r="G11" s="210"/>
      <c r="H11" s="211"/>
      <c r="I11" s="196"/>
      <c r="J11" s="196"/>
      <c r="K11" s="196"/>
      <c r="L11" s="196"/>
      <c r="M11" s="196"/>
      <c r="N11" s="193">
        <v>0.288</v>
      </c>
      <c r="O11" s="194">
        <v>7.16616670741E11</v>
      </c>
      <c r="P11" s="194" t="s">
        <v>145</v>
      </c>
      <c r="Q11" s="194">
        <v>4.601804833E9</v>
      </c>
      <c r="R11" s="194">
        <v>7.731212699E9</v>
      </c>
      <c r="S11" s="194">
        <v>2.588550716E9</v>
      </c>
      <c r="T11" s="194">
        <v>5.142661983E9</v>
      </c>
      <c r="U11" s="183"/>
      <c r="V11" s="183"/>
      <c r="W11" s="194">
        <f t="shared" si="8"/>
        <v>7731212699</v>
      </c>
      <c r="X11" s="195">
        <f t="shared" si="3"/>
        <v>0.01078849127</v>
      </c>
      <c r="Y11" s="183"/>
      <c r="Z11" s="183"/>
      <c r="AA11" s="196"/>
      <c r="AB11" s="196"/>
      <c r="AC11" s="197"/>
      <c r="AD11" s="197"/>
    </row>
    <row r="12">
      <c r="A12" s="208" t="str">
        <f t="shared" si="1"/>
        <v>45716Mixto</v>
      </c>
      <c r="B12" s="208" t="s">
        <v>67</v>
      </c>
      <c r="C12" s="209">
        <v>45716.0</v>
      </c>
      <c r="D12" s="208" t="s">
        <v>147</v>
      </c>
      <c r="E12" s="198" t="s">
        <v>149</v>
      </c>
      <c r="F12" s="208"/>
      <c r="G12" s="210"/>
      <c r="H12" s="196"/>
      <c r="I12" s="196"/>
      <c r="J12" s="196"/>
      <c r="K12" s="196"/>
      <c r="L12" s="196"/>
      <c r="M12" s="196"/>
      <c r="N12" s="195">
        <v>0.1664</v>
      </c>
      <c r="O12" s="194">
        <v>3.02577751856E11</v>
      </c>
      <c r="P12" s="194" t="s">
        <v>145</v>
      </c>
      <c r="Q12" s="194">
        <v>1.2422346E9</v>
      </c>
      <c r="R12" s="194">
        <v>4.201806024E9</v>
      </c>
      <c r="S12" s="194">
        <v>1.01835358E9</v>
      </c>
      <c r="T12" s="194">
        <v>3.183452444E9</v>
      </c>
      <c r="U12" s="183"/>
      <c r="V12" s="183"/>
      <c r="W12" s="194">
        <f t="shared" si="8"/>
        <v>4201806024</v>
      </c>
      <c r="X12" s="195">
        <f t="shared" si="3"/>
        <v>0.01388669854</v>
      </c>
      <c r="Y12" s="183"/>
      <c r="Z12" s="183"/>
      <c r="AA12" s="196"/>
      <c r="AB12" s="196"/>
      <c r="AC12" s="197"/>
      <c r="AD12" s="197"/>
    </row>
    <row r="13">
      <c r="A13" s="203" t="str">
        <f t="shared" si="1"/>
        <v>45716Total Castigada</v>
      </c>
      <c r="B13" s="203" t="s">
        <v>67</v>
      </c>
      <c r="C13" s="114">
        <v>45716.0</v>
      </c>
      <c r="D13" s="203" t="s">
        <v>150</v>
      </c>
      <c r="E13" s="203" t="s">
        <v>150</v>
      </c>
      <c r="F13" s="203"/>
      <c r="G13" s="203"/>
      <c r="H13" s="204">
        <f t="shared" ref="H13:M13" si="9">SUM(H9:H12)</f>
        <v>120455</v>
      </c>
      <c r="I13" s="204">
        <f t="shared" si="9"/>
        <v>15728</v>
      </c>
      <c r="J13" s="204">
        <f t="shared" si="9"/>
        <v>7351</v>
      </c>
      <c r="K13" s="204">
        <f t="shared" si="9"/>
        <v>10554</v>
      </c>
      <c r="L13" s="204">
        <f t="shared" si="9"/>
        <v>17826</v>
      </c>
      <c r="M13" s="204">
        <f t="shared" si="9"/>
        <v>111564</v>
      </c>
      <c r="N13" s="205"/>
      <c r="O13" s="206">
        <f t="shared" ref="O13:T13" si="10">SUM(O9:O12)</f>
        <v>4300750614266</v>
      </c>
      <c r="P13" s="206">
        <f t="shared" si="10"/>
        <v>0</v>
      </c>
      <c r="Q13" s="206">
        <f t="shared" si="10"/>
        <v>19410087382</v>
      </c>
      <c r="R13" s="206">
        <f t="shared" si="10"/>
        <v>23702458201</v>
      </c>
      <c r="S13" s="206">
        <f t="shared" si="10"/>
        <v>10867997981</v>
      </c>
      <c r="T13" s="206">
        <f t="shared" si="10"/>
        <v>12834460220</v>
      </c>
      <c r="U13" s="206"/>
      <c r="V13" s="206">
        <f t="shared" ref="V13:W13" si="11">SUM(V9:V12)</f>
        <v>0</v>
      </c>
      <c r="W13" s="206">
        <f t="shared" si="11"/>
        <v>23702458201</v>
      </c>
      <c r="X13" s="205">
        <f t="shared" si="3"/>
        <v>0.005511237532</v>
      </c>
      <c r="Y13" s="204">
        <f t="shared" ref="Y13:AB13" si="12">SUM(Y9:Y12)</f>
        <v>70</v>
      </c>
      <c r="Z13" s="204">
        <f t="shared" si="12"/>
        <v>0</v>
      </c>
      <c r="AA13" s="204">
        <f t="shared" si="12"/>
        <v>0</v>
      </c>
      <c r="AB13" s="204">
        <f t="shared" si="12"/>
        <v>7</v>
      </c>
      <c r="AC13" s="207"/>
      <c r="AD13" s="207"/>
    </row>
    <row r="14">
      <c r="A14" s="208" t="str">
        <f t="shared" si="1"/>
        <v>45747ACPK</v>
      </c>
      <c r="B14" s="208" t="s">
        <v>67</v>
      </c>
      <c r="C14" s="209">
        <v>45747.0</v>
      </c>
      <c r="D14" s="208" t="s">
        <v>144</v>
      </c>
      <c r="E14" s="188" t="s">
        <v>34</v>
      </c>
      <c r="F14" s="208"/>
      <c r="G14" s="210"/>
      <c r="H14" s="196">
        <v>19072.0</v>
      </c>
      <c r="I14" s="196">
        <v>9401.0</v>
      </c>
      <c r="J14" s="196">
        <v>4503.0</v>
      </c>
      <c r="K14" s="196">
        <v>3728.0</v>
      </c>
      <c r="L14" s="196">
        <v>4692.0</v>
      </c>
      <c r="M14" s="196">
        <v>8991.0</v>
      </c>
      <c r="N14" s="195">
        <v>0.4429</v>
      </c>
      <c r="O14" s="201">
        <v>4.29939959189E11</v>
      </c>
      <c r="P14" s="194" t="s">
        <v>145</v>
      </c>
      <c r="Q14" s="183">
        <v>5.639346353E9</v>
      </c>
      <c r="R14" s="183">
        <v>6.153630841E9</v>
      </c>
      <c r="S14" s="183">
        <v>2.715896739E9</v>
      </c>
      <c r="T14" s="183">
        <v>3.437734102E9</v>
      </c>
      <c r="U14" s="183"/>
      <c r="V14" s="183"/>
      <c r="W14" s="183">
        <v>6.153630841E9</v>
      </c>
      <c r="X14" s="195">
        <f t="shared" si="3"/>
        <v>0.01431276789</v>
      </c>
      <c r="Y14" s="196">
        <v>13.0</v>
      </c>
      <c r="Z14" s="183"/>
      <c r="AA14" s="196"/>
      <c r="AB14" s="196">
        <v>2.0</v>
      </c>
      <c r="AC14" s="197"/>
      <c r="AD14" s="197"/>
    </row>
    <row r="15">
      <c r="A15" s="208" t="str">
        <f t="shared" si="1"/>
        <v>45747Masivo</v>
      </c>
      <c r="B15" s="208" t="s">
        <v>67</v>
      </c>
      <c r="C15" s="209">
        <v>45747.0</v>
      </c>
      <c r="D15" s="208" t="s">
        <v>146</v>
      </c>
      <c r="E15" s="188" t="s">
        <v>146</v>
      </c>
      <c r="F15" s="208"/>
      <c r="G15" s="210"/>
      <c r="H15" s="196">
        <v>81329.0</v>
      </c>
      <c r="I15" s="196">
        <v>4257.0</v>
      </c>
      <c r="J15" s="196">
        <v>1726.0</v>
      </c>
      <c r="K15" s="196">
        <v>2610.0</v>
      </c>
      <c r="L15" s="196">
        <v>16821.0</v>
      </c>
      <c r="M15" s="196">
        <v>78051.0</v>
      </c>
      <c r="N15" s="195">
        <v>0.199</v>
      </c>
      <c r="O15" s="201">
        <v>2.225222349084E12</v>
      </c>
      <c r="P15" s="194" t="s">
        <v>145</v>
      </c>
      <c r="Q15" s="183">
        <v>5.351498559E9</v>
      </c>
      <c r="R15" s="183">
        <v>6.457254013E9</v>
      </c>
      <c r="S15" s="183">
        <v>2.843061234E9</v>
      </c>
      <c r="T15" s="183">
        <v>3.614192779E9</v>
      </c>
      <c r="U15" s="183"/>
      <c r="V15" s="183"/>
      <c r="W15" s="183">
        <v>6.457254013E9</v>
      </c>
      <c r="X15" s="195">
        <f t="shared" si="3"/>
        <v>0.002901846647</v>
      </c>
      <c r="Y15" s="196">
        <v>57.0</v>
      </c>
      <c r="Z15" s="183"/>
      <c r="AA15" s="196"/>
      <c r="AB15" s="196">
        <v>5.0</v>
      </c>
      <c r="AC15" s="197"/>
      <c r="AD15" s="197"/>
    </row>
    <row r="16">
      <c r="A16" s="208" t="str">
        <f t="shared" si="1"/>
        <v>45747Masivo</v>
      </c>
      <c r="B16" s="208" t="s">
        <v>67</v>
      </c>
      <c r="C16" s="209">
        <v>45747.0</v>
      </c>
      <c r="D16" s="208" t="s">
        <v>146</v>
      </c>
      <c r="E16" s="198" t="s">
        <v>148</v>
      </c>
      <c r="F16" s="208"/>
      <c r="G16" s="210"/>
      <c r="H16" s="196"/>
      <c r="I16" s="196"/>
      <c r="J16" s="196"/>
      <c r="K16" s="196"/>
      <c r="L16" s="196"/>
      <c r="M16" s="196"/>
      <c r="N16" s="195">
        <v>0.3046</v>
      </c>
      <c r="O16" s="183">
        <v>7.32563181738E11</v>
      </c>
      <c r="P16" s="194" t="s">
        <v>145</v>
      </c>
      <c r="Q16" s="183">
        <v>4.408037667E9</v>
      </c>
      <c r="R16" s="183">
        <v>8.613772839E9</v>
      </c>
      <c r="S16" s="183">
        <v>6.79218795E8</v>
      </c>
      <c r="T16" s="183">
        <v>7.934554044E9</v>
      </c>
      <c r="U16" s="183"/>
      <c r="V16" s="183"/>
      <c r="W16" s="183">
        <v>8.613772839E9</v>
      </c>
      <c r="X16" s="195">
        <f t="shared" si="3"/>
        <v>0.01175840262</v>
      </c>
      <c r="Y16" s="183"/>
      <c r="Z16" s="183"/>
      <c r="AA16" s="196"/>
      <c r="AB16" s="196"/>
      <c r="AC16" s="197"/>
      <c r="AD16" s="197"/>
    </row>
    <row r="17">
      <c r="A17" s="208" t="str">
        <f t="shared" si="1"/>
        <v>45747Mixto</v>
      </c>
      <c r="B17" s="208" t="s">
        <v>67</v>
      </c>
      <c r="C17" s="209">
        <v>45747.0</v>
      </c>
      <c r="D17" s="208" t="s">
        <v>147</v>
      </c>
      <c r="E17" s="198" t="s">
        <v>149</v>
      </c>
      <c r="F17" s="208"/>
      <c r="G17" s="210"/>
      <c r="H17" s="196"/>
      <c r="I17" s="196"/>
      <c r="J17" s="196"/>
      <c r="K17" s="196"/>
      <c r="L17" s="196"/>
      <c r="M17" s="196"/>
      <c r="N17" s="195">
        <v>0.2132</v>
      </c>
      <c r="O17" s="183">
        <v>2.84034339488E11</v>
      </c>
      <c r="P17" s="194" t="s">
        <v>145</v>
      </c>
      <c r="Q17" s="183">
        <v>1.13284992E9</v>
      </c>
      <c r="R17" s="183">
        <v>4.700377455E9</v>
      </c>
      <c r="S17" s="183">
        <v>3.54928345E8</v>
      </c>
      <c r="T17" s="183">
        <v>4.34544911E9</v>
      </c>
      <c r="U17" s="183"/>
      <c r="V17" s="183"/>
      <c r="W17" s="183">
        <v>4.700377455E9</v>
      </c>
      <c r="X17" s="195">
        <f t="shared" si="3"/>
        <v>0.01654862389</v>
      </c>
      <c r="Y17" s="183"/>
      <c r="Z17" s="183"/>
      <c r="AA17" s="196"/>
      <c r="AB17" s="196"/>
      <c r="AC17" s="197"/>
      <c r="AD17" s="197"/>
    </row>
    <row r="18">
      <c r="A18" s="203" t="str">
        <f t="shared" si="1"/>
        <v>45747Total Castigada</v>
      </c>
      <c r="B18" s="203" t="s">
        <v>67</v>
      </c>
      <c r="C18" s="114">
        <v>45747.0</v>
      </c>
      <c r="D18" s="203" t="s">
        <v>150</v>
      </c>
      <c r="E18" s="203" t="s">
        <v>150</v>
      </c>
      <c r="F18" s="203"/>
      <c r="G18" s="203"/>
      <c r="H18" s="204">
        <f t="shared" ref="H18:M18" si="13">SUM(H14:H17)</f>
        <v>100401</v>
      </c>
      <c r="I18" s="204">
        <f t="shared" si="13"/>
        <v>13658</v>
      </c>
      <c r="J18" s="204">
        <f t="shared" si="13"/>
        <v>6229</v>
      </c>
      <c r="K18" s="204">
        <f t="shared" si="13"/>
        <v>6338</v>
      </c>
      <c r="L18" s="204">
        <f t="shared" si="13"/>
        <v>21513</v>
      </c>
      <c r="M18" s="204">
        <f t="shared" si="13"/>
        <v>87042</v>
      </c>
      <c r="N18" s="205"/>
      <c r="O18" s="206">
        <f t="shared" ref="O18:S18" si="14">SUM(O14:O17)</f>
        <v>3671759829499</v>
      </c>
      <c r="P18" s="206">
        <f t="shared" si="14"/>
        <v>0</v>
      </c>
      <c r="Q18" s="206">
        <f t="shared" si="14"/>
        <v>16531732499</v>
      </c>
      <c r="R18" s="206">
        <f t="shared" si="14"/>
        <v>25925035148</v>
      </c>
      <c r="S18" s="206">
        <f t="shared" si="14"/>
        <v>6593105113</v>
      </c>
      <c r="T18" s="206">
        <v>1.9331930035E10</v>
      </c>
      <c r="U18" s="206"/>
      <c r="V18" s="206">
        <f>SUM(V14:V17)</f>
        <v>0</v>
      </c>
      <c r="W18" s="206">
        <v>2.5925035148E10</v>
      </c>
      <c r="X18" s="205">
        <f t="shared" si="3"/>
        <v>0.007060656566</v>
      </c>
      <c r="Y18" s="204">
        <f t="shared" ref="Y18:AB18" si="15">SUM(Y14:Y17)</f>
        <v>70</v>
      </c>
      <c r="Z18" s="204">
        <f t="shared" si="15"/>
        <v>0</v>
      </c>
      <c r="AA18" s="204">
        <f t="shared" si="15"/>
        <v>0</v>
      </c>
      <c r="AB18" s="204">
        <f t="shared" si="15"/>
        <v>7</v>
      </c>
      <c r="AC18" s="207"/>
      <c r="AD18" s="207"/>
    </row>
    <row r="19">
      <c r="A19" s="208" t="str">
        <f t="shared" si="1"/>
        <v>45777ACPK</v>
      </c>
      <c r="B19" s="208" t="s">
        <v>67</v>
      </c>
      <c r="C19" s="209">
        <v>45777.0</v>
      </c>
      <c r="D19" s="208" t="s">
        <v>144</v>
      </c>
      <c r="E19" s="188" t="s">
        <v>34</v>
      </c>
      <c r="F19" s="208"/>
      <c r="G19" s="210"/>
      <c r="H19" s="196">
        <v>20356.0</v>
      </c>
      <c r="I19" s="196">
        <v>9154.0</v>
      </c>
      <c r="J19" s="196">
        <v>4306.0</v>
      </c>
      <c r="K19" s="196">
        <v>4512.0</v>
      </c>
      <c r="L19" s="196">
        <v>3775.0</v>
      </c>
      <c r="M19" s="196">
        <v>10721.0</v>
      </c>
      <c r="N19" s="195">
        <v>0.3736</v>
      </c>
      <c r="O19" s="183">
        <v>4.49172831804E11</v>
      </c>
      <c r="P19" s="194" t="s">
        <v>145</v>
      </c>
      <c r="Q19" s="183">
        <v>5.953958767E9</v>
      </c>
      <c r="R19" s="183">
        <v>5.86524795E9</v>
      </c>
      <c r="S19" s="183">
        <v>2.563619037E9</v>
      </c>
      <c r="T19" s="183">
        <v>3.301628913E9</v>
      </c>
      <c r="U19" s="183"/>
      <c r="V19" s="183"/>
      <c r="W19" s="183">
        <v>5.86524795E9</v>
      </c>
      <c r="X19" s="195">
        <f t="shared" si="3"/>
        <v>0.01305788671</v>
      </c>
      <c r="Y19" s="196">
        <v>11.0</v>
      </c>
      <c r="Z19" s="183"/>
      <c r="AA19" s="196"/>
      <c r="AB19" s="196">
        <v>2.0</v>
      </c>
      <c r="AC19" s="197"/>
      <c r="AD19" s="197"/>
    </row>
    <row r="20">
      <c r="A20" s="208" t="str">
        <f t="shared" si="1"/>
        <v>45777Masivo</v>
      </c>
      <c r="B20" s="208" t="s">
        <v>67</v>
      </c>
      <c r="C20" s="209">
        <v>45777.0</v>
      </c>
      <c r="D20" s="208" t="s">
        <v>146</v>
      </c>
      <c r="E20" s="188" t="s">
        <v>146</v>
      </c>
      <c r="F20" s="208"/>
      <c r="G20" s="210"/>
      <c r="H20" s="196">
        <v>85747.0</v>
      </c>
      <c r="I20" s="196">
        <v>4111.0</v>
      </c>
      <c r="J20" s="196">
        <v>1318.0</v>
      </c>
      <c r="K20" s="196">
        <v>3064.0</v>
      </c>
      <c r="L20" s="196">
        <v>12524.0</v>
      </c>
      <c r="M20" s="196">
        <v>86731.0</v>
      </c>
      <c r="N20" s="195">
        <v>0.147</v>
      </c>
      <c r="O20" s="183">
        <v>2.330645719836E12</v>
      </c>
      <c r="P20" s="194" t="s">
        <v>145</v>
      </c>
      <c r="Q20" s="183">
        <v>5.475491657E9</v>
      </c>
      <c r="R20" s="183">
        <v>6.909754122E9</v>
      </c>
      <c r="S20" s="183">
        <v>2.7285841E9</v>
      </c>
      <c r="T20" s="183">
        <v>4.181170022E9</v>
      </c>
      <c r="U20" s="183"/>
      <c r="V20" s="183"/>
      <c r="W20" s="183">
        <v>6.909754122E9</v>
      </c>
      <c r="X20" s="195">
        <f t="shared" si="3"/>
        <v>0.002964738082</v>
      </c>
      <c r="Y20" s="196">
        <v>51.0</v>
      </c>
      <c r="Z20" s="183"/>
      <c r="AA20" s="196"/>
      <c r="AB20" s="196">
        <v>5.0</v>
      </c>
      <c r="AC20" s="197"/>
      <c r="AD20" s="197"/>
    </row>
    <row r="21">
      <c r="A21" s="208" t="str">
        <f t="shared" si="1"/>
        <v>45777Masivo</v>
      </c>
      <c r="B21" s="208" t="s">
        <v>67</v>
      </c>
      <c r="C21" s="209">
        <v>45777.0</v>
      </c>
      <c r="D21" s="208" t="s">
        <v>146</v>
      </c>
      <c r="E21" s="198" t="s">
        <v>148</v>
      </c>
      <c r="F21" s="208"/>
      <c r="G21" s="210"/>
      <c r="H21" s="196"/>
      <c r="I21" s="196"/>
      <c r="J21" s="196"/>
      <c r="K21" s="196"/>
      <c r="L21" s="196"/>
      <c r="M21" s="196"/>
      <c r="N21" s="195">
        <v>0.294</v>
      </c>
      <c r="O21" s="183">
        <v>7.07416870859E11</v>
      </c>
      <c r="P21" s="194" t="s">
        <v>145</v>
      </c>
      <c r="Q21" s="183">
        <v>4.095190105E9</v>
      </c>
      <c r="R21" s="183">
        <v>7.588521069E9</v>
      </c>
      <c r="S21" s="183">
        <v>5.48143866E8</v>
      </c>
      <c r="T21" s="183">
        <v>7.040377203E9</v>
      </c>
      <c r="U21" s="183"/>
      <c r="V21" s="183"/>
      <c r="W21" s="183">
        <v>7.588521069E9</v>
      </c>
      <c r="X21" s="195">
        <f t="shared" si="3"/>
        <v>0.01072708523</v>
      </c>
      <c r="Y21" s="183"/>
      <c r="Z21" s="183"/>
      <c r="AA21" s="196"/>
      <c r="AB21" s="196"/>
      <c r="AC21" s="197"/>
      <c r="AD21" s="197"/>
    </row>
    <row r="22">
      <c r="A22" s="208" t="str">
        <f t="shared" si="1"/>
        <v>45777Mixto</v>
      </c>
      <c r="B22" s="208" t="s">
        <v>67</v>
      </c>
      <c r="C22" s="209">
        <v>45777.0</v>
      </c>
      <c r="D22" s="208" t="s">
        <v>147</v>
      </c>
      <c r="E22" s="198" t="s">
        <v>149</v>
      </c>
      <c r="F22" s="208"/>
      <c r="G22" s="210"/>
      <c r="H22" s="196"/>
      <c r="I22" s="196"/>
      <c r="J22" s="196"/>
      <c r="K22" s="196"/>
      <c r="L22" s="196"/>
      <c r="M22" s="196"/>
      <c r="N22" s="195">
        <v>0.1696</v>
      </c>
      <c r="O22" s="183">
        <v>2.76997203862E11</v>
      </c>
      <c r="P22" s="194" t="s">
        <v>145</v>
      </c>
      <c r="Q22" s="183">
        <v>1.083204086E9</v>
      </c>
      <c r="R22" s="183">
        <v>4.460300039E9</v>
      </c>
      <c r="S22" s="183">
        <v>4.53762259E8</v>
      </c>
      <c r="T22" s="183">
        <v>4.00653778E9</v>
      </c>
      <c r="U22" s="183"/>
      <c r="V22" s="183"/>
      <c r="W22" s="183">
        <v>4.460300039E9</v>
      </c>
      <c r="X22" s="195">
        <f t="shared" si="3"/>
        <v>0.01610232875</v>
      </c>
      <c r="Y22" s="183"/>
      <c r="Z22" s="183"/>
      <c r="AA22" s="196"/>
      <c r="AB22" s="196"/>
      <c r="AC22" s="197"/>
      <c r="AD22" s="197"/>
    </row>
    <row r="23">
      <c r="A23" s="203" t="str">
        <f t="shared" si="1"/>
        <v>45777Total Castigada</v>
      </c>
      <c r="B23" s="203" t="s">
        <v>67</v>
      </c>
      <c r="C23" s="114">
        <v>45777.0</v>
      </c>
      <c r="D23" s="203" t="s">
        <v>150</v>
      </c>
      <c r="E23" s="203" t="s">
        <v>150</v>
      </c>
      <c r="F23" s="203"/>
      <c r="G23" s="203"/>
      <c r="H23" s="204">
        <f t="shared" ref="H23:M23" si="16">SUM(H19:H22)</f>
        <v>106103</v>
      </c>
      <c r="I23" s="204">
        <f t="shared" si="16"/>
        <v>13265</v>
      </c>
      <c r="J23" s="204">
        <f t="shared" si="16"/>
        <v>5624</v>
      </c>
      <c r="K23" s="204">
        <f t="shared" si="16"/>
        <v>7576</v>
      </c>
      <c r="L23" s="204">
        <f t="shared" si="16"/>
        <v>16299</v>
      </c>
      <c r="M23" s="204">
        <f t="shared" si="16"/>
        <v>97452</v>
      </c>
      <c r="N23" s="205"/>
      <c r="O23" s="206">
        <f t="shared" ref="O23:T23" si="17">SUM(O19:O22)</f>
        <v>3764232626361</v>
      </c>
      <c r="P23" s="206">
        <f t="shared" si="17"/>
        <v>0</v>
      </c>
      <c r="Q23" s="206">
        <f t="shared" si="17"/>
        <v>16607844615</v>
      </c>
      <c r="R23" s="206">
        <f t="shared" si="17"/>
        <v>24823823180</v>
      </c>
      <c r="S23" s="206">
        <f t="shared" si="17"/>
        <v>6294109262</v>
      </c>
      <c r="T23" s="206">
        <f t="shared" si="17"/>
        <v>18529713918</v>
      </c>
      <c r="U23" s="206"/>
      <c r="V23" s="206">
        <f t="shared" ref="V23:W23" si="18">SUM(V19:V22)</f>
        <v>0</v>
      </c>
      <c r="W23" s="206">
        <f t="shared" si="18"/>
        <v>24823823180</v>
      </c>
      <c r="X23" s="205">
        <f t="shared" si="3"/>
        <v>0.006594657037</v>
      </c>
      <c r="Y23" s="204">
        <f t="shared" ref="Y23:AB23" si="19">SUM(Y19:Y22)</f>
        <v>62</v>
      </c>
      <c r="Z23" s="204">
        <f t="shared" si="19"/>
        <v>0</v>
      </c>
      <c r="AA23" s="204">
        <f t="shared" si="19"/>
        <v>0</v>
      </c>
      <c r="AB23" s="204">
        <f t="shared" si="19"/>
        <v>7</v>
      </c>
      <c r="AC23" s="207"/>
      <c r="AD23" s="207"/>
    </row>
    <row r="24">
      <c r="A24" s="208" t="str">
        <f t="shared" si="1"/>
        <v>45808ACPK</v>
      </c>
      <c r="B24" s="208" t="s">
        <v>67</v>
      </c>
      <c r="C24" s="209">
        <v>45808.0</v>
      </c>
      <c r="D24" s="208" t="s">
        <v>144</v>
      </c>
      <c r="E24" s="212" t="s">
        <v>34</v>
      </c>
      <c r="F24" s="208"/>
      <c r="G24" s="210"/>
      <c r="H24" s="196">
        <v>24522.0</v>
      </c>
      <c r="I24" s="196">
        <v>9508.0</v>
      </c>
      <c r="J24" s="196">
        <v>3795.0</v>
      </c>
      <c r="K24" s="196">
        <v>5418.0</v>
      </c>
      <c r="L24" s="196">
        <v>5207.0</v>
      </c>
      <c r="M24" s="196">
        <v>9300.0</v>
      </c>
      <c r="N24" s="195">
        <v>0.4425</v>
      </c>
      <c r="O24" s="183">
        <v>4.51338362304E11</v>
      </c>
      <c r="P24" s="194" t="s">
        <v>145</v>
      </c>
      <c r="Q24" s="183">
        <v>6.057330565E9</v>
      </c>
      <c r="R24" s="183">
        <v>6.247773236E9</v>
      </c>
      <c r="S24" s="183">
        <v>2.551141919E9</v>
      </c>
      <c r="T24" s="183">
        <v>2.439909807E9</v>
      </c>
      <c r="U24" s="183"/>
      <c r="V24" s="183"/>
      <c r="W24" s="183">
        <v>6.247773236E9</v>
      </c>
      <c r="X24" s="195">
        <f t="shared" si="3"/>
        <v>0.01384277021</v>
      </c>
      <c r="Y24" s="196">
        <v>11.0</v>
      </c>
      <c r="Z24" s="183"/>
      <c r="AA24" s="196"/>
      <c r="AB24" s="196">
        <v>2.0</v>
      </c>
      <c r="AC24" s="197"/>
      <c r="AD24" s="197"/>
    </row>
    <row r="25">
      <c r="A25" s="208" t="str">
        <f t="shared" si="1"/>
        <v>45808Masivo</v>
      </c>
      <c r="B25" s="208" t="s">
        <v>67</v>
      </c>
      <c r="C25" s="209">
        <v>45808.0</v>
      </c>
      <c r="D25" s="208" t="s">
        <v>146</v>
      </c>
      <c r="E25" s="212" t="s">
        <v>146</v>
      </c>
      <c r="F25" s="208"/>
      <c r="G25" s="210"/>
      <c r="H25" s="196">
        <v>154605.0</v>
      </c>
      <c r="I25" s="196">
        <v>3292.0</v>
      </c>
      <c r="J25" s="196">
        <v>1482.0</v>
      </c>
      <c r="K25" s="196">
        <v>3061.0</v>
      </c>
      <c r="L25" s="196">
        <v>17489.0</v>
      </c>
      <c r="M25" s="196">
        <v>82933.0</v>
      </c>
      <c r="N25" s="195">
        <v>0.208</v>
      </c>
      <c r="O25" s="183">
        <v>2.166049541498E12</v>
      </c>
      <c r="P25" s="194" t="s">
        <v>145</v>
      </c>
      <c r="Q25" s="183">
        <v>5.745168666E9</v>
      </c>
      <c r="R25" s="183">
        <v>5.94507104E9</v>
      </c>
      <c r="S25" s="183">
        <v>2.550888968E9</v>
      </c>
      <c r="T25" s="183">
        <v>9.95630802E8</v>
      </c>
      <c r="U25" s="183"/>
      <c r="V25" s="183"/>
      <c r="W25" s="183">
        <v>5.94507104E9</v>
      </c>
      <c r="X25" s="195">
        <f t="shared" si="3"/>
        <v>0.002744660695</v>
      </c>
      <c r="Y25" s="196">
        <v>51.0</v>
      </c>
      <c r="Z25" s="183"/>
      <c r="AA25" s="196"/>
      <c r="AB25" s="196">
        <v>4.0</v>
      </c>
      <c r="AC25" s="197"/>
      <c r="AD25" s="197"/>
    </row>
    <row r="26">
      <c r="A26" s="208" t="str">
        <f t="shared" si="1"/>
        <v>45808Masivo</v>
      </c>
      <c r="B26" s="208" t="s">
        <v>67</v>
      </c>
      <c r="C26" s="209">
        <v>45808.0</v>
      </c>
      <c r="D26" s="208" t="s">
        <v>146</v>
      </c>
      <c r="E26" s="208" t="s">
        <v>148</v>
      </c>
      <c r="F26" s="208"/>
      <c r="G26" s="210"/>
      <c r="H26" s="196"/>
      <c r="I26" s="196"/>
      <c r="J26" s="196"/>
      <c r="K26" s="196"/>
      <c r="L26" s="196"/>
      <c r="M26" s="196"/>
      <c r="N26" s="195">
        <v>0.4019</v>
      </c>
      <c r="O26" s="183">
        <v>6.99931023757E11</v>
      </c>
      <c r="P26" s="194" t="s">
        <v>145</v>
      </c>
      <c r="Q26" s="183">
        <v>3.896115453E9</v>
      </c>
      <c r="R26" s="183">
        <v>8.039007163E9</v>
      </c>
      <c r="S26" s="183">
        <v>1.47266876E8</v>
      </c>
      <c r="T26" s="183">
        <v>1.06450085E8</v>
      </c>
      <c r="U26" s="183"/>
      <c r="V26" s="183"/>
      <c r="W26" s="183">
        <v>8.039007163E9</v>
      </c>
      <c r="X26" s="195">
        <f t="shared" si="3"/>
        <v>0.01148542769</v>
      </c>
      <c r="Y26" s="183"/>
      <c r="Z26" s="183"/>
      <c r="AA26" s="196"/>
      <c r="AB26" s="196"/>
      <c r="AC26" s="197"/>
      <c r="AD26" s="197"/>
    </row>
    <row r="27">
      <c r="A27" s="208" t="str">
        <f t="shared" si="1"/>
        <v>45808Mixto</v>
      </c>
      <c r="B27" s="208" t="s">
        <v>67</v>
      </c>
      <c r="C27" s="209">
        <v>45808.0</v>
      </c>
      <c r="D27" s="208" t="s">
        <v>147</v>
      </c>
      <c r="E27" s="208" t="s">
        <v>149</v>
      </c>
      <c r="F27" s="208"/>
      <c r="G27" s="210"/>
      <c r="H27" s="196"/>
      <c r="I27" s="196"/>
      <c r="J27" s="196"/>
      <c r="K27" s="196"/>
      <c r="L27" s="196"/>
      <c r="M27" s="196"/>
      <c r="N27" s="195">
        <v>0.2523</v>
      </c>
      <c r="O27" s="183">
        <v>2.65115202568E11</v>
      </c>
      <c r="P27" s="194" t="s">
        <v>145</v>
      </c>
      <c r="Q27" s="183">
        <v>1.074716495E9</v>
      </c>
      <c r="R27" s="183">
        <v>4.561036149E9</v>
      </c>
      <c r="S27" s="183">
        <v>1.197220382E9</v>
      </c>
      <c r="T27" s="183">
        <v>1.368631349E9</v>
      </c>
      <c r="U27" s="183"/>
      <c r="V27" s="183"/>
      <c r="W27" s="183">
        <v>4.561036149E9</v>
      </c>
      <c r="X27" s="195">
        <f t="shared" si="3"/>
        <v>0.01720397814</v>
      </c>
      <c r="Y27" s="183"/>
      <c r="Z27" s="183"/>
      <c r="AA27" s="196"/>
      <c r="AB27" s="196"/>
      <c r="AC27" s="197"/>
      <c r="AD27" s="197"/>
    </row>
    <row r="28">
      <c r="A28" s="203" t="str">
        <f t="shared" si="1"/>
        <v>45808Total Castigada</v>
      </c>
      <c r="B28" s="203" t="s">
        <v>67</v>
      </c>
      <c r="C28" s="114">
        <v>45808.0</v>
      </c>
      <c r="D28" s="203" t="s">
        <v>150</v>
      </c>
      <c r="E28" s="203" t="s">
        <v>150</v>
      </c>
      <c r="F28" s="203"/>
      <c r="G28" s="203"/>
      <c r="H28" s="204">
        <f t="shared" ref="H28:T28" si="20">SUM(H24:H27)</f>
        <v>179127</v>
      </c>
      <c r="I28" s="204">
        <f t="shared" si="20"/>
        <v>12800</v>
      </c>
      <c r="J28" s="204">
        <f t="shared" si="20"/>
        <v>5277</v>
      </c>
      <c r="K28" s="204">
        <f t="shared" si="20"/>
        <v>8479</v>
      </c>
      <c r="L28" s="204">
        <f t="shared" si="20"/>
        <v>22696</v>
      </c>
      <c r="M28" s="204">
        <f t="shared" si="20"/>
        <v>92233</v>
      </c>
      <c r="N28" s="204">
        <f t="shared" si="20"/>
        <v>1.3047</v>
      </c>
      <c r="O28" s="213">
        <f t="shared" si="20"/>
        <v>3582434130127</v>
      </c>
      <c r="P28" s="206">
        <f t="shared" si="20"/>
        <v>0</v>
      </c>
      <c r="Q28" s="206">
        <f t="shared" si="20"/>
        <v>16773331179</v>
      </c>
      <c r="R28" s="206">
        <f t="shared" si="20"/>
        <v>24792887588</v>
      </c>
      <c r="S28" s="206">
        <f t="shared" si="20"/>
        <v>6446518145</v>
      </c>
      <c r="T28" s="206">
        <f t="shared" si="20"/>
        <v>4910622043</v>
      </c>
      <c r="U28" s="206"/>
      <c r="V28" s="206">
        <f>SUM(V24:V27)</f>
        <v>0</v>
      </c>
      <c r="W28" s="206">
        <v>2.4792887588E10</v>
      </c>
      <c r="X28" s="205">
        <f t="shared" si="3"/>
        <v>0.006920682052</v>
      </c>
      <c r="Y28" s="204">
        <f t="shared" ref="Y28:AB28" si="21">SUM(Y24:Y27)</f>
        <v>62</v>
      </c>
      <c r="Z28" s="204">
        <f t="shared" si="21"/>
        <v>0</v>
      </c>
      <c r="AA28" s="204">
        <f t="shared" si="21"/>
        <v>0</v>
      </c>
      <c r="AB28" s="204">
        <f t="shared" si="21"/>
        <v>6</v>
      </c>
      <c r="AC28" s="207"/>
      <c r="AD28" s="207"/>
    </row>
    <row r="29">
      <c r="A29" s="208" t="str">
        <f t="shared" si="1"/>
        <v>45838ACPK</v>
      </c>
      <c r="B29" s="208" t="s">
        <v>67</v>
      </c>
      <c r="C29" s="209">
        <v>45838.0</v>
      </c>
      <c r="D29" s="208" t="s">
        <v>144</v>
      </c>
      <c r="E29" s="212" t="s">
        <v>34</v>
      </c>
      <c r="F29" s="208"/>
      <c r="G29" s="210"/>
      <c r="H29" s="196">
        <v>20762.0</v>
      </c>
      <c r="I29" s="196">
        <v>8293.0</v>
      </c>
      <c r="J29" s="196">
        <v>3500.0</v>
      </c>
      <c r="K29" s="196">
        <v>4993.0</v>
      </c>
      <c r="L29" s="196">
        <v>3814.0</v>
      </c>
      <c r="M29" s="196">
        <v>8455.0</v>
      </c>
      <c r="N29" s="195">
        <v>0.4256</v>
      </c>
      <c r="O29" s="183">
        <v>4.10957177254E11</v>
      </c>
      <c r="P29" s="194" t="s">
        <v>145</v>
      </c>
      <c r="Q29" s="183">
        <v>5.903523793E9</v>
      </c>
      <c r="R29" s="183">
        <v>5.33653979E9</v>
      </c>
      <c r="S29" s="183">
        <v>8.1253725675E10</v>
      </c>
      <c r="T29" s="183">
        <v>9.0481013887E10</v>
      </c>
      <c r="U29" s="183"/>
      <c r="V29" s="183"/>
      <c r="W29" s="183">
        <v>5.33653979E9</v>
      </c>
      <c r="X29" s="195">
        <f t="shared" si="3"/>
        <v>0.01298563472</v>
      </c>
      <c r="Y29" s="196">
        <v>11.0</v>
      </c>
      <c r="Z29" s="183"/>
      <c r="AA29" s="196"/>
      <c r="AB29" s="196">
        <v>2.0</v>
      </c>
      <c r="AC29" s="197"/>
      <c r="AD29" s="197"/>
    </row>
    <row r="30">
      <c r="A30" s="208" t="str">
        <f t="shared" si="1"/>
        <v>45838Masivo</v>
      </c>
      <c r="B30" s="208" t="s">
        <v>67</v>
      </c>
      <c r="C30" s="209">
        <v>45838.0</v>
      </c>
      <c r="D30" s="208" t="s">
        <v>146</v>
      </c>
      <c r="E30" s="212" t="s">
        <v>146</v>
      </c>
      <c r="F30" s="208"/>
      <c r="G30" s="210"/>
      <c r="H30" s="196">
        <v>82541.0</v>
      </c>
      <c r="I30" s="196">
        <v>2915.0</v>
      </c>
      <c r="J30" s="196">
        <v>1094.0</v>
      </c>
      <c r="K30" s="196">
        <v>1209.0</v>
      </c>
      <c r="L30" s="196">
        <v>12079.0</v>
      </c>
      <c r="M30" s="196">
        <v>68159.0</v>
      </c>
      <c r="N30" s="195">
        <v>0.2131</v>
      </c>
      <c r="O30" s="183">
        <v>1.809032110747E12</v>
      </c>
      <c r="P30" s="194" t="s">
        <v>145</v>
      </c>
      <c r="Q30" s="183">
        <v>3.975760432E9</v>
      </c>
      <c r="R30" s="183">
        <v>4.742574816E9</v>
      </c>
      <c r="S30" s="183">
        <v>2.1833898004E10</v>
      </c>
      <c r="T30" s="183">
        <v>9.152629403E9</v>
      </c>
      <c r="U30" s="183"/>
      <c r="V30" s="183"/>
      <c r="W30" s="183">
        <v>4.742574816E9</v>
      </c>
      <c r="X30" s="195">
        <f t="shared" si="3"/>
        <v>0.002621608974</v>
      </c>
      <c r="Y30" s="196">
        <v>51.0</v>
      </c>
      <c r="Z30" s="183"/>
      <c r="AA30" s="196"/>
      <c r="AB30" s="196">
        <v>4.0</v>
      </c>
      <c r="AC30" s="197"/>
      <c r="AD30" s="197"/>
    </row>
    <row r="31">
      <c r="A31" s="208" t="str">
        <f t="shared" si="1"/>
        <v>45838Masivo</v>
      </c>
      <c r="B31" s="208" t="s">
        <v>67</v>
      </c>
      <c r="C31" s="209">
        <v>45838.0</v>
      </c>
      <c r="D31" s="208" t="s">
        <v>146</v>
      </c>
      <c r="E31" s="208" t="s">
        <v>148</v>
      </c>
      <c r="F31" s="208"/>
      <c r="G31" s="210"/>
      <c r="H31" s="196"/>
      <c r="I31" s="196"/>
      <c r="J31" s="196"/>
      <c r="K31" s="196"/>
      <c r="L31" s="196"/>
      <c r="M31" s="196"/>
      <c r="N31" s="195">
        <v>0.3797</v>
      </c>
      <c r="O31" s="183">
        <v>6.59208154947E11</v>
      </c>
      <c r="P31" s="194" t="s">
        <v>145</v>
      </c>
      <c r="Q31" s="183">
        <v>3.605030159E9</v>
      </c>
      <c r="R31" s="183">
        <v>7.098180938E9</v>
      </c>
      <c r="S31" s="183">
        <v>4.8541006794E10</v>
      </c>
      <c r="T31" s="183">
        <v>4.7115405433E10</v>
      </c>
      <c r="U31" s="183"/>
      <c r="V31" s="183"/>
      <c r="W31" s="183">
        <v>7.098180938E9</v>
      </c>
      <c r="X31" s="195">
        <f t="shared" si="3"/>
        <v>0.01076773836</v>
      </c>
      <c r="Y31" s="183"/>
      <c r="Z31" s="183"/>
      <c r="AA31" s="196"/>
      <c r="AB31" s="196"/>
      <c r="AC31" s="197"/>
      <c r="AD31" s="197"/>
    </row>
    <row r="32">
      <c r="A32" s="208" t="str">
        <f t="shared" si="1"/>
        <v>45838Mixto</v>
      </c>
      <c r="B32" s="208" t="s">
        <v>67</v>
      </c>
      <c r="C32" s="209">
        <v>45838.0</v>
      </c>
      <c r="D32" s="208" t="s">
        <v>147</v>
      </c>
      <c r="E32" s="208" t="s">
        <v>149</v>
      </c>
      <c r="F32" s="208"/>
      <c r="G32" s="210"/>
      <c r="H32" s="196"/>
      <c r="I32" s="196"/>
      <c r="J32" s="196"/>
      <c r="K32" s="196"/>
      <c r="L32" s="196"/>
      <c r="M32" s="196"/>
      <c r="N32" s="195">
        <v>0.2236</v>
      </c>
      <c r="O32" s="183">
        <v>2.42416993699E11</v>
      </c>
      <c r="P32" s="194" t="s">
        <v>145</v>
      </c>
      <c r="Q32" s="183">
        <v>9.56836427E8</v>
      </c>
      <c r="R32" s="183">
        <v>3.725538202E9</v>
      </c>
      <c r="S32" s="183">
        <v>1.1059118649E10</v>
      </c>
      <c r="T32" s="183">
        <v>1.8823502922E10</v>
      </c>
      <c r="U32" s="183"/>
      <c r="V32" s="183"/>
      <c r="W32" s="183">
        <v>3.725538202E9</v>
      </c>
      <c r="X32" s="195">
        <f t="shared" si="3"/>
        <v>0.01536830461</v>
      </c>
      <c r="Y32" s="183"/>
      <c r="Z32" s="183"/>
      <c r="AA32" s="196"/>
      <c r="AB32" s="196"/>
      <c r="AC32" s="197"/>
      <c r="AD32" s="197"/>
    </row>
    <row r="33">
      <c r="A33" s="203" t="str">
        <f t="shared" si="1"/>
        <v>45838Total Castigada</v>
      </c>
      <c r="B33" s="203" t="s">
        <v>67</v>
      </c>
      <c r="C33" s="114">
        <v>45838.0</v>
      </c>
      <c r="D33" s="203" t="s">
        <v>150</v>
      </c>
      <c r="E33" s="203" t="s">
        <v>150</v>
      </c>
      <c r="F33" s="203"/>
      <c r="G33" s="203"/>
      <c r="H33" s="204">
        <f t="shared" ref="H33:M33" si="22">SUM(H29:H32)</f>
        <v>103303</v>
      </c>
      <c r="I33" s="204">
        <f t="shared" si="22"/>
        <v>11208</v>
      </c>
      <c r="J33" s="204">
        <f t="shared" si="22"/>
        <v>4594</v>
      </c>
      <c r="K33" s="204">
        <f t="shared" si="22"/>
        <v>6202</v>
      </c>
      <c r="L33" s="204">
        <f t="shared" si="22"/>
        <v>15893</v>
      </c>
      <c r="M33" s="204">
        <f t="shared" si="22"/>
        <v>76614</v>
      </c>
      <c r="N33" s="214">
        <v>0.2509</v>
      </c>
      <c r="O33" s="206">
        <f t="shared" ref="O33:T33" si="23">SUM(O29:O32)</f>
        <v>3121614436647</v>
      </c>
      <c r="P33" s="206">
        <f t="shared" si="23"/>
        <v>0</v>
      </c>
      <c r="Q33" s="206">
        <f t="shared" si="23"/>
        <v>14441150811</v>
      </c>
      <c r="R33" s="206">
        <f t="shared" si="23"/>
        <v>20902833746</v>
      </c>
      <c r="S33" s="206">
        <f t="shared" si="23"/>
        <v>162687749122</v>
      </c>
      <c r="T33" s="206">
        <f t="shared" si="23"/>
        <v>165572551645</v>
      </c>
      <c r="U33" s="206"/>
      <c r="V33" s="206">
        <f t="shared" ref="V33:W33" si="24">SUM(V29:V32)</f>
        <v>0</v>
      </c>
      <c r="W33" s="206">
        <f t="shared" si="24"/>
        <v>20902833746</v>
      </c>
      <c r="X33" s="205">
        <f t="shared" si="3"/>
        <v>0.006696161288</v>
      </c>
      <c r="Y33" s="204">
        <f t="shared" ref="Y33:AB33" si="25">SUM(Y29:Y32)</f>
        <v>62</v>
      </c>
      <c r="Z33" s="204">
        <f t="shared" si="25"/>
        <v>0</v>
      </c>
      <c r="AA33" s="204">
        <f t="shared" si="25"/>
        <v>0</v>
      </c>
      <c r="AB33" s="204">
        <f t="shared" si="25"/>
        <v>6</v>
      </c>
      <c r="AC33" s="207"/>
      <c r="AD33" s="207"/>
    </row>
    <row r="34">
      <c r="A34" s="208" t="str">
        <f t="shared" si="1"/>
        <v>45869ACPK</v>
      </c>
      <c r="B34" s="208" t="s">
        <v>67</v>
      </c>
      <c r="C34" s="209">
        <v>45869.0</v>
      </c>
      <c r="D34" s="208" t="s">
        <v>144</v>
      </c>
      <c r="E34" s="208" t="s">
        <v>34</v>
      </c>
      <c r="F34" s="208"/>
      <c r="G34" s="210"/>
      <c r="H34" s="196"/>
      <c r="I34" s="196"/>
      <c r="J34" s="196"/>
      <c r="K34" s="196"/>
      <c r="L34" s="196"/>
      <c r="M34" s="196"/>
      <c r="N34" s="215"/>
      <c r="O34" s="183"/>
      <c r="P34" s="183"/>
      <c r="Q34" s="183"/>
      <c r="R34" s="183"/>
      <c r="S34" s="183"/>
      <c r="T34" s="183"/>
      <c r="U34" s="183"/>
      <c r="V34" s="183"/>
      <c r="W34" s="183"/>
      <c r="X34" s="195">
        <f t="shared" si="3"/>
        <v>0</v>
      </c>
      <c r="Y34" s="183"/>
      <c r="Z34" s="183"/>
      <c r="AA34" s="196"/>
      <c r="AB34" s="196"/>
      <c r="AC34" s="197"/>
      <c r="AD34" s="197"/>
    </row>
    <row r="35">
      <c r="A35" s="208" t="str">
        <f t="shared" si="1"/>
        <v>45869ACPK</v>
      </c>
      <c r="B35" s="208" t="s">
        <v>67</v>
      </c>
      <c r="C35" s="209">
        <v>45869.0</v>
      </c>
      <c r="D35" s="208" t="s">
        <v>144</v>
      </c>
      <c r="E35" s="208" t="s">
        <v>38</v>
      </c>
      <c r="F35" s="208"/>
      <c r="G35" s="210"/>
      <c r="H35" s="196"/>
      <c r="I35" s="196"/>
      <c r="J35" s="196"/>
      <c r="K35" s="196"/>
      <c r="L35" s="196"/>
      <c r="M35" s="196"/>
      <c r="N35" s="215"/>
      <c r="O35" s="183"/>
      <c r="P35" s="183"/>
      <c r="Q35" s="183"/>
      <c r="R35" s="183"/>
      <c r="S35" s="183"/>
      <c r="T35" s="183"/>
      <c r="U35" s="183"/>
      <c r="V35" s="183"/>
      <c r="W35" s="183"/>
      <c r="X35" s="195">
        <f t="shared" si="3"/>
        <v>0</v>
      </c>
      <c r="Y35" s="183"/>
      <c r="Z35" s="183"/>
      <c r="AA35" s="196"/>
      <c r="AB35" s="196"/>
      <c r="AC35" s="197"/>
      <c r="AD35" s="197"/>
    </row>
    <row r="36">
      <c r="A36" s="208" t="str">
        <f t="shared" si="1"/>
        <v>45869Masivo</v>
      </c>
      <c r="B36" s="208" t="s">
        <v>67</v>
      </c>
      <c r="C36" s="209">
        <v>45869.0</v>
      </c>
      <c r="D36" s="208" t="s">
        <v>146</v>
      </c>
      <c r="E36" s="208" t="s">
        <v>146</v>
      </c>
      <c r="F36" s="208"/>
      <c r="G36" s="210"/>
      <c r="H36" s="196"/>
      <c r="I36" s="196"/>
      <c r="J36" s="196"/>
      <c r="K36" s="196"/>
      <c r="L36" s="196"/>
      <c r="M36" s="196"/>
      <c r="N36" s="215"/>
      <c r="O36" s="183"/>
      <c r="P36" s="183"/>
      <c r="Q36" s="183"/>
      <c r="R36" s="183"/>
      <c r="S36" s="183"/>
      <c r="T36" s="183"/>
      <c r="U36" s="183"/>
      <c r="V36" s="183"/>
      <c r="W36" s="183"/>
      <c r="X36" s="195">
        <f t="shared" si="3"/>
        <v>0</v>
      </c>
      <c r="Y36" s="183"/>
      <c r="Z36" s="183"/>
      <c r="AA36" s="196"/>
      <c r="AB36" s="196"/>
      <c r="AC36" s="197"/>
      <c r="AD36" s="197"/>
    </row>
    <row r="37">
      <c r="A37" s="208" t="str">
        <f t="shared" si="1"/>
        <v>45869Masivo</v>
      </c>
      <c r="B37" s="208" t="s">
        <v>67</v>
      </c>
      <c r="C37" s="209">
        <v>45869.0</v>
      </c>
      <c r="D37" s="208" t="s">
        <v>146</v>
      </c>
      <c r="E37" s="208" t="s">
        <v>146</v>
      </c>
      <c r="F37" s="208"/>
      <c r="G37" s="210"/>
      <c r="H37" s="196"/>
      <c r="I37" s="196"/>
      <c r="J37" s="196"/>
      <c r="K37" s="196"/>
      <c r="L37" s="196"/>
      <c r="M37" s="196"/>
      <c r="N37" s="215"/>
      <c r="O37" s="183"/>
      <c r="P37" s="183"/>
      <c r="Q37" s="183"/>
      <c r="R37" s="183"/>
      <c r="S37" s="183"/>
      <c r="T37" s="183"/>
      <c r="U37" s="183"/>
      <c r="V37" s="183"/>
      <c r="W37" s="183"/>
      <c r="X37" s="195">
        <f t="shared" si="3"/>
        <v>0</v>
      </c>
      <c r="Y37" s="183"/>
      <c r="Z37" s="183"/>
      <c r="AA37" s="196"/>
      <c r="AB37" s="196"/>
      <c r="AC37" s="197"/>
      <c r="AD37" s="197"/>
    </row>
    <row r="38">
      <c r="A38" s="208" t="str">
        <f t="shared" si="1"/>
        <v>45869Mixto</v>
      </c>
      <c r="B38" s="208" t="s">
        <v>67</v>
      </c>
      <c r="C38" s="209">
        <v>45869.0</v>
      </c>
      <c r="D38" s="208" t="s">
        <v>147</v>
      </c>
      <c r="E38" s="208" t="s">
        <v>147</v>
      </c>
      <c r="F38" s="208"/>
      <c r="G38" s="210"/>
      <c r="H38" s="196"/>
      <c r="I38" s="196"/>
      <c r="J38" s="196"/>
      <c r="K38" s="196"/>
      <c r="L38" s="196"/>
      <c r="M38" s="196"/>
      <c r="N38" s="215"/>
      <c r="O38" s="183"/>
      <c r="P38" s="183"/>
      <c r="Q38" s="183"/>
      <c r="R38" s="183"/>
      <c r="S38" s="183"/>
      <c r="T38" s="183"/>
      <c r="U38" s="183"/>
      <c r="V38" s="183"/>
      <c r="W38" s="183"/>
      <c r="X38" s="195">
        <f t="shared" si="3"/>
        <v>0</v>
      </c>
      <c r="Y38" s="183"/>
      <c r="Z38" s="183"/>
      <c r="AA38" s="196"/>
      <c r="AB38" s="196"/>
      <c r="AC38" s="197"/>
      <c r="AD38" s="197"/>
    </row>
    <row r="39">
      <c r="A39" s="203" t="str">
        <f t="shared" si="1"/>
        <v>45869Total Castigada</v>
      </c>
      <c r="B39" s="203" t="s">
        <v>67</v>
      </c>
      <c r="C39" s="114">
        <v>45869.0</v>
      </c>
      <c r="D39" s="203" t="s">
        <v>150</v>
      </c>
      <c r="E39" s="203" t="s">
        <v>150</v>
      </c>
      <c r="F39" s="203"/>
      <c r="G39" s="203"/>
      <c r="H39" s="204">
        <f t="shared" ref="H39:J39" si="26">SUM(H34:H38)</f>
        <v>0</v>
      </c>
      <c r="I39" s="204">
        <f t="shared" si="26"/>
        <v>0</v>
      </c>
      <c r="J39" s="204">
        <f t="shared" si="26"/>
        <v>0</v>
      </c>
      <c r="K39" s="204"/>
      <c r="L39" s="204"/>
      <c r="M39" s="204"/>
      <c r="N39" s="205"/>
      <c r="O39" s="206">
        <f t="shared" ref="O39:T39" si="27">SUM(O34:O38)</f>
        <v>0</v>
      </c>
      <c r="P39" s="206">
        <f t="shared" si="27"/>
        <v>0</v>
      </c>
      <c r="Q39" s="206">
        <f t="shared" si="27"/>
        <v>0</v>
      </c>
      <c r="R39" s="206">
        <f t="shared" si="27"/>
        <v>0</v>
      </c>
      <c r="S39" s="206">
        <f t="shared" si="27"/>
        <v>0</v>
      </c>
      <c r="T39" s="206">
        <f t="shared" si="27"/>
        <v>0</v>
      </c>
      <c r="U39" s="206"/>
      <c r="V39" s="206">
        <f t="shared" ref="V39:W39" si="28">SUM(V34:V38)</f>
        <v>0</v>
      </c>
      <c r="W39" s="206">
        <f t="shared" si="28"/>
        <v>0</v>
      </c>
      <c r="X39" s="205">
        <f t="shared" si="3"/>
        <v>0</v>
      </c>
      <c r="Y39" s="204">
        <f t="shared" ref="Y39:AB39" si="29">SUM(Y35:Y38)</f>
        <v>0</v>
      </c>
      <c r="Z39" s="204">
        <f t="shared" si="29"/>
        <v>0</v>
      </c>
      <c r="AA39" s="204">
        <f t="shared" si="29"/>
        <v>0</v>
      </c>
      <c r="AB39" s="204">
        <f t="shared" si="29"/>
        <v>0</v>
      </c>
      <c r="AC39" s="207"/>
      <c r="AD39" s="207"/>
    </row>
    <row r="40">
      <c r="A40" s="208" t="str">
        <f t="shared" si="1"/>
        <v>45900ACPK</v>
      </c>
      <c r="B40" s="208" t="s">
        <v>67</v>
      </c>
      <c r="C40" s="209">
        <v>45900.0</v>
      </c>
      <c r="D40" s="208" t="s">
        <v>144</v>
      </c>
      <c r="E40" s="208" t="s">
        <v>34</v>
      </c>
      <c r="F40" s="208"/>
      <c r="G40" s="210"/>
      <c r="H40" s="196"/>
      <c r="I40" s="196"/>
      <c r="J40" s="196"/>
      <c r="K40" s="196"/>
      <c r="L40" s="196"/>
      <c r="M40" s="196"/>
      <c r="N40" s="215"/>
      <c r="O40" s="183"/>
      <c r="P40" s="183"/>
      <c r="Q40" s="183"/>
      <c r="R40" s="183"/>
      <c r="S40" s="183"/>
      <c r="T40" s="183"/>
      <c r="U40" s="183"/>
      <c r="V40" s="183"/>
      <c r="W40" s="183"/>
      <c r="X40" s="195">
        <f t="shared" si="3"/>
        <v>0</v>
      </c>
      <c r="Y40" s="183"/>
      <c r="Z40" s="183"/>
      <c r="AA40" s="196"/>
      <c r="AB40" s="196"/>
      <c r="AC40" s="197"/>
      <c r="AD40" s="197"/>
    </row>
    <row r="41">
      <c r="A41" s="208" t="str">
        <f t="shared" si="1"/>
        <v>45900ACPK</v>
      </c>
      <c r="B41" s="208" t="s">
        <v>67</v>
      </c>
      <c r="C41" s="209">
        <v>45900.0</v>
      </c>
      <c r="D41" s="208" t="s">
        <v>144</v>
      </c>
      <c r="E41" s="208" t="s">
        <v>38</v>
      </c>
      <c r="F41" s="208"/>
      <c r="G41" s="210"/>
      <c r="H41" s="196"/>
      <c r="I41" s="196"/>
      <c r="J41" s="196"/>
      <c r="K41" s="196"/>
      <c r="L41" s="196"/>
      <c r="M41" s="196"/>
      <c r="N41" s="215"/>
      <c r="O41" s="183"/>
      <c r="P41" s="183"/>
      <c r="Q41" s="183"/>
      <c r="R41" s="183"/>
      <c r="S41" s="183"/>
      <c r="T41" s="183"/>
      <c r="U41" s="183"/>
      <c r="V41" s="183"/>
      <c r="W41" s="183"/>
      <c r="X41" s="195">
        <f t="shared" si="3"/>
        <v>0</v>
      </c>
      <c r="Y41" s="183"/>
      <c r="Z41" s="183"/>
      <c r="AA41" s="196"/>
      <c r="AB41" s="196"/>
      <c r="AC41" s="197"/>
      <c r="AD41" s="197"/>
    </row>
    <row r="42">
      <c r="A42" s="208" t="str">
        <f t="shared" si="1"/>
        <v>45900Masivo</v>
      </c>
      <c r="B42" s="208" t="s">
        <v>67</v>
      </c>
      <c r="C42" s="209">
        <v>45900.0</v>
      </c>
      <c r="D42" s="208" t="s">
        <v>146</v>
      </c>
      <c r="E42" s="208" t="s">
        <v>146</v>
      </c>
      <c r="F42" s="208"/>
      <c r="G42" s="210"/>
      <c r="H42" s="196"/>
      <c r="I42" s="196"/>
      <c r="J42" s="196"/>
      <c r="K42" s="196"/>
      <c r="L42" s="196"/>
      <c r="M42" s="196"/>
      <c r="N42" s="215"/>
      <c r="O42" s="183"/>
      <c r="P42" s="183"/>
      <c r="Q42" s="183"/>
      <c r="R42" s="183"/>
      <c r="S42" s="183"/>
      <c r="T42" s="183"/>
      <c r="U42" s="183"/>
      <c r="V42" s="183"/>
      <c r="W42" s="183"/>
      <c r="X42" s="195">
        <f t="shared" si="3"/>
        <v>0</v>
      </c>
      <c r="Y42" s="183"/>
      <c r="Z42" s="183"/>
      <c r="AA42" s="196"/>
      <c r="AB42" s="196"/>
      <c r="AC42" s="197"/>
      <c r="AD42" s="197"/>
    </row>
    <row r="43">
      <c r="A43" s="208" t="str">
        <f t="shared" si="1"/>
        <v>45900Masivo</v>
      </c>
      <c r="B43" s="208" t="s">
        <v>67</v>
      </c>
      <c r="C43" s="209">
        <v>45900.0</v>
      </c>
      <c r="D43" s="208" t="s">
        <v>146</v>
      </c>
      <c r="E43" s="208" t="s">
        <v>146</v>
      </c>
      <c r="F43" s="208"/>
      <c r="G43" s="210"/>
      <c r="H43" s="196"/>
      <c r="I43" s="196"/>
      <c r="J43" s="196"/>
      <c r="K43" s="196"/>
      <c r="L43" s="196"/>
      <c r="M43" s="196"/>
      <c r="N43" s="215"/>
      <c r="O43" s="183"/>
      <c r="P43" s="183"/>
      <c r="Q43" s="183"/>
      <c r="R43" s="183"/>
      <c r="S43" s="183"/>
      <c r="T43" s="183"/>
      <c r="U43" s="183"/>
      <c r="V43" s="183"/>
      <c r="W43" s="183"/>
      <c r="X43" s="195">
        <f t="shared" si="3"/>
        <v>0</v>
      </c>
      <c r="Y43" s="183"/>
      <c r="Z43" s="183"/>
      <c r="AA43" s="196"/>
      <c r="AB43" s="196"/>
      <c r="AC43" s="197"/>
      <c r="AD43" s="197"/>
    </row>
    <row r="44">
      <c r="A44" s="208" t="str">
        <f t="shared" si="1"/>
        <v>45900Mixto</v>
      </c>
      <c r="B44" s="208" t="s">
        <v>67</v>
      </c>
      <c r="C44" s="209">
        <v>45900.0</v>
      </c>
      <c r="D44" s="208" t="s">
        <v>147</v>
      </c>
      <c r="E44" s="208" t="s">
        <v>147</v>
      </c>
      <c r="F44" s="208"/>
      <c r="G44" s="210"/>
      <c r="H44" s="196"/>
      <c r="I44" s="196"/>
      <c r="J44" s="196"/>
      <c r="K44" s="196"/>
      <c r="L44" s="196"/>
      <c r="M44" s="196"/>
      <c r="N44" s="215"/>
      <c r="O44" s="183"/>
      <c r="P44" s="183"/>
      <c r="Q44" s="183"/>
      <c r="R44" s="183"/>
      <c r="S44" s="183"/>
      <c r="T44" s="183"/>
      <c r="U44" s="183"/>
      <c r="V44" s="183"/>
      <c r="W44" s="183"/>
      <c r="X44" s="195">
        <f t="shared" si="3"/>
        <v>0</v>
      </c>
      <c r="Y44" s="183"/>
      <c r="Z44" s="183"/>
      <c r="AA44" s="196"/>
      <c r="AB44" s="196"/>
      <c r="AC44" s="197"/>
      <c r="AD44" s="197"/>
    </row>
    <row r="45">
      <c r="A45" s="203" t="str">
        <f t="shared" si="1"/>
        <v>45900Total Castigada</v>
      </c>
      <c r="B45" s="203" t="s">
        <v>67</v>
      </c>
      <c r="C45" s="114">
        <v>45900.0</v>
      </c>
      <c r="D45" s="203" t="s">
        <v>150</v>
      </c>
      <c r="E45" s="203" t="s">
        <v>150</v>
      </c>
      <c r="F45" s="203"/>
      <c r="G45" s="203"/>
      <c r="H45" s="204">
        <f t="shared" ref="H45:J45" si="30">SUM(H40:H44)</f>
        <v>0</v>
      </c>
      <c r="I45" s="204">
        <f t="shared" si="30"/>
        <v>0</v>
      </c>
      <c r="J45" s="204">
        <f t="shared" si="30"/>
        <v>0</v>
      </c>
      <c r="K45" s="204"/>
      <c r="L45" s="204"/>
      <c r="M45" s="204"/>
      <c r="N45" s="205"/>
      <c r="O45" s="206">
        <f t="shared" ref="O45:T45" si="31">SUM(O40:O44)</f>
        <v>0</v>
      </c>
      <c r="P45" s="206">
        <f t="shared" si="31"/>
        <v>0</v>
      </c>
      <c r="Q45" s="206">
        <f t="shared" si="31"/>
        <v>0</v>
      </c>
      <c r="R45" s="206">
        <f t="shared" si="31"/>
        <v>0</v>
      </c>
      <c r="S45" s="206">
        <f t="shared" si="31"/>
        <v>0</v>
      </c>
      <c r="T45" s="206">
        <f t="shared" si="31"/>
        <v>0</v>
      </c>
      <c r="U45" s="206"/>
      <c r="V45" s="206">
        <f t="shared" ref="V45:W45" si="32">SUM(V40:V44)</f>
        <v>0</v>
      </c>
      <c r="W45" s="206">
        <f t="shared" si="32"/>
        <v>0</v>
      </c>
      <c r="X45" s="205">
        <f t="shared" si="3"/>
        <v>0</v>
      </c>
      <c r="Y45" s="204">
        <f t="shared" ref="Y45:AB45" si="33">SUM(Y41:Y44)</f>
        <v>0</v>
      </c>
      <c r="Z45" s="204">
        <f t="shared" si="33"/>
        <v>0</v>
      </c>
      <c r="AA45" s="204">
        <f t="shared" si="33"/>
        <v>0</v>
      </c>
      <c r="AB45" s="204">
        <f t="shared" si="33"/>
        <v>0</v>
      </c>
      <c r="AC45" s="207"/>
      <c r="AD45" s="207"/>
    </row>
    <row r="46">
      <c r="A46" s="208" t="str">
        <f t="shared" si="1"/>
        <v>45930ACPK</v>
      </c>
      <c r="B46" s="208" t="s">
        <v>67</v>
      </c>
      <c r="C46" s="209">
        <v>45930.0</v>
      </c>
      <c r="D46" s="208" t="s">
        <v>144</v>
      </c>
      <c r="E46" s="208" t="s">
        <v>34</v>
      </c>
      <c r="F46" s="208"/>
      <c r="G46" s="210"/>
      <c r="H46" s="196"/>
      <c r="I46" s="196"/>
      <c r="J46" s="196"/>
      <c r="K46" s="196"/>
      <c r="L46" s="196"/>
      <c r="M46" s="196"/>
      <c r="N46" s="215"/>
      <c r="O46" s="183"/>
      <c r="P46" s="183"/>
      <c r="Q46" s="183"/>
      <c r="R46" s="183"/>
      <c r="S46" s="183"/>
      <c r="T46" s="183"/>
      <c r="U46" s="183"/>
      <c r="V46" s="183"/>
      <c r="W46" s="183"/>
      <c r="X46" s="195">
        <f t="shared" si="3"/>
        <v>0</v>
      </c>
      <c r="Y46" s="183"/>
      <c r="Z46" s="183"/>
      <c r="AA46" s="196"/>
      <c r="AB46" s="196"/>
      <c r="AC46" s="197"/>
      <c r="AD46" s="197"/>
    </row>
    <row r="47">
      <c r="A47" s="208" t="str">
        <f t="shared" si="1"/>
        <v>45930ACPK</v>
      </c>
      <c r="B47" s="208" t="s">
        <v>67</v>
      </c>
      <c r="C47" s="209">
        <v>45930.0</v>
      </c>
      <c r="D47" s="208" t="s">
        <v>144</v>
      </c>
      <c r="E47" s="208" t="s">
        <v>38</v>
      </c>
      <c r="F47" s="208"/>
      <c r="G47" s="210"/>
      <c r="H47" s="196"/>
      <c r="I47" s="196"/>
      <c r="J47" s="196"/>
      <c r="K47" s="196"/>
      <c r="L47" s="196"/>
      <c r="M47" s="196"/>
      <c r="N47" s="215"/>
      <c r="O47" s="183"/>
      <c r="P47" s="183"/>
      <c r="Q47" s="183"/>
      <c r="R47" s="183"/>
      <c r="S47" s="183"/>
      <c r="T47" s="183"/>
      <c r="U47" s="183"/>
      <c r="V47" s="183"/>
      <c r="W47" s="183"/>
      <c r="X47" s="195">
        <f t="shared" si="3"/>
        <v>0</v>
      </c>
      <c r="Y47" s="183"/>
      <c r="Z47" s="183"/>
      <c r="AA47" s="196"/>
      <c r="AB47" s="196"/>
      <c r="AC47" s="197"/>
      <c r="AD47" s="197"/>
    </row>
    <row r="48">
      <c r="A48" s="208" t="str">
        <f t="shared" si="1"/>
        <v>45930Masivo</v>
      </c>
      <c r="B48" s="208" t="s">
        <v>67</v>
      </c>
      <c r="C48" s="209">
        <v>45930.0</v>
      </c>
      <c r="D48" s="208" t="s">
        <v>146</v>
      </c>
      <c r="E48" s="208" t="s">
        <v>146</v>
      </c>
      <c r="F48" s="208"/>
      <c r="G48" s="210"/>
      <c r="H48" s="196"/>
      <c r="I48" s="196"/>
      <c r="J48" s="196"/>
      <c r="K48" s="196"/>
      <c r="L48" s="196"/>
      <c r="M48" s="196"/>
      <c r="N48" s="215"/>
      <c r="O48" s="183"/>
      <c r="P48" s="183"/>
      <c r="Q48" s="183"/>
      <c r="R48" s="183"/>
      <c r="S48" s="183"/>
      <c r="T48" s="183"/>
      <c r="U48" s="183"/>
      <c r="V48" s="183"/>
      <c r="W48" s="183"/>
      <c r="X48" s="195">
        <f t="shared" si="3"/>
        <v>0</v>
      </c>
      <c r="Y48" s="183"/>
      <c r="Z48" s="183"/>
      <c r="AA48" s="196"/>
      <c r="AB48" s="196"/>
      <c r="AC48" s="197"/>
      <c r="AD48" s="197"/>
    </row>
    <row r="49">
      <c r="A49" s="208" t="str">
        <f t="shared" si="1"/>
        <v>45930Masivo</v>
      </c>
      <c r="B49" s="208" t="s">
        <v>67</v>
      </c>
      <c r="C49" s="209">
        <v>45930.0</v>
      </c>
      <c r="D49" s="208" t="s">
        <v>146</v>
      </c>
      <c r="E49" s="208" t="s">
        <v>146</v>
      </c>
      <c r="F49" s="208"/>
      <c r="G49" s="210"/>
      <c r="H49" s="196"/>
      <c r="I49" s="196"/>
      <c r="J49" s="196"/>
      <c r="K49" s="196"/>
      <c r="L49" s="196"/>
      <c r="M49" s="196"/>
      <c r="N49" s="215"/>
      <c r="O49" s="183"/>
      <c r="P49" s="183"/>
      <c r="Q49" s="183"/>
      <c r="R49" s="183"/>
      <c r="S49" s="183"/>
      <c r="T49" s="183"/>
      <c r="U49" s="183"/>
      <c r="V49" s="183"/>
      <c r="W49" s="183"/>
      <c r="X49" s="195">
        <f t="shared" si="3"/>
        <v>0</v>
      </c>
      <c r="Y49" s="183"/>
      <c r="Z49" s="183"/>
      <c r="AA49" s="196"/>
      <c r="AB49" s="196"/>
      <c r="AC49" s="197"/>
      <c r="AD49" s="197"/>
    </row>
    <row r="50">
      <c r="A50" s="208" t="str">
        <f t="shared" si="1"/>
        <v>45930Mixto</v>
      </c>
      <c r="B50" s="208" t="s">
        <v>67</v>
      </c>
      <c r="C50" s="209">
        <v>45930.0</v>
      </c>
      <c r="D50" s="208" t="s">
        <v>147</v>
      </c>
      <c r="E50" s="208" t="s">
        <v>147</v>
      </c>
      <c r="F50" s="208"/>
      <c r="G50" s="210"/>
      <c r="H50" s="196"/>
      <c r="I50" s="196"/>
      <c r="J50" s="196"/>
      <c r="K50" s="196"/>
      <c r="L50" s="196"/>
      <c r="M50" s="196"/>
      <c r="N50" s="215"/>
      <c r="O50" s="183"/>
      <c r="P50" s="183"/>
      <c r="Q50" s="183"/>
      <c r="R50" s="183"/>
      <c r="S50" s="183"/>
      <c r="T50" s="183"/>
      <c r="U50" s="183"/>
      <c r="V50" s="183"/>
      <c r="W50" s="183"/>
      <c r="X50" s="195">
        <f t="shared" si="3"/>
        <v>0</v>
      </c>
      <c r="Y50" s="183"/>
      <c r="Z50" s="183"/>
      <c r="AA50" s="196"/>
      <c r="AB50" s="196"/>
      <c r="AC50" s="197"/>
      <c r="AD50" s="197"/>
    </row>
    <row r="51">
      <c r="A51" s="203" t="str">
        <f t="shared" si="1"/>
        <v>45930Total Castigada</v>
      </c>
      <c r="B51" s="203" t="s">
        <v>67</v>
      </c>
      <c r="C51" s="114">
        <v>45930.0</v>
      </c>
      <c r="D51" s="203" t="s">
        <v>150</v>
      </c>
      <c r="E51" s="203" t="s">
        <v>150</v>
      </c>
      <c r="F51" s="203"/>
      <c r="G51" s="203"/>
      <c r="H51" s="204">
        <f t="shared" ref="H51:J51" si="34">SUM(H46:H50)</f>
        <v>0</v>
      </c>
      <c r="I51" s="204">
        <f t="shared" si="34"/>
        <v>0</v>
      </c>
      <c r="J51" s="204">
        <f t="shared" si="34"/>
        <v>0</v>
      </c>
      <c r="K51" s="204"/>
      <c r="L51" s="204"/>
      <c r="M51" s="204"/>
      <c r="N51" s="205"/>
      <c r="O51" s="206">
        <f t="shared" ref="O51:T51" si="35">SUM(O46:O50)</f>
        <v>0</v>
      </c>
      <c r="P51" s="206">
        <f t="shared" si="35"/>
        <v>0</v>
      </c>
      <c r="Q51" s="206">
        <f t="shared" si="35"/>
        <v>0</v>
      </c>
      <c r="R51" s="206">
        <f t="shared" si="35"/>
        <v>0</v>
      </c>
      <c r="S51" s="206">
        <f t="shared" si="35"/>
        <v>0</v>
      </c>
      <c r="T51" s="206">
        <f t="shared" si="35"/>
        <v>0</v>
      </c>
      <c r="U51" s="206"/>
      <c r="V51" s="206">
        <f t="shared" ref="V51:W51" si="36">SUM(V46:V50)</f>
        <v>0</v>
      </c>
      <c r="W51" s="206">
        <f t="shared" si="36"/>
        <v>0</v>
      </c>
      <c r="X51" s="205">
        <f t="shared" si="3"/>
        <v>0</v>
      </c>
      <c r="Y51" s="204">
        <f t="shared" ref="Y51:AB51" si="37">SUM(Y47:Y50)</f>
        <v>0</v>
      </c>
      <c r="Z51" s="204">
        <f t="shared" si="37"/>
        <v>0</v>
      </c>
      <c r="AA51" s="204">
        <f t="shared" si="37"/>
        <v>0</v>
      </c>
      <c r="AB51" s="204">
        <f t="shared" si="37"/>
        <v>0</v>
      </c>
      <c r="AC51" s="207"/>
      <c r="AD51" s="207"/>
    </row>
    <row r="52">
      <c r="A52" s="208" t="str">
        <f t="shared" si="1"/>
        <v>45961ACPK</v>
      </c>
      <c r="B52" s="208" t="s">
        <v>67</v>
      </c>
      <c r="C52" s="209">
        <v>45961.0</v>
      </c>
      <c r="D52" s="208" t="s">
        <v>144</v>
      </c>
      <c r="E52" s="208" t="s">
        <v>34</v>
      </c>
      <c r="F52" s="208"/>
      <c r="G52" s="210"/>
      <c r="H52" s="196"/>
      <c r="I52" s="196"/>
      <c r="J52" s="196"/>
      <c r="K52" s="196"/>
      <c r="L52" s="196"/>
      <c r="M52" s="196"/>
      <c r="N52" s="215"/>
      <c r="O52" s="183"/>
      <c r="P52" s="183"/>
      <c r="Q52" s="183"/>
      <c r="R52" s="183"/>
      <c r="S52" s="183"/>
      <c r="T52" s="183"/>
      <c r="U52" s="183"/>
      <c r="V52" s="183"/>
      <c r="W52" s="183"/>
      <c r="X52" s="195">
        <f t="shared" si="3"/>
        <v>0</v>
      </c>
      <c r="Y52" s="183"/>
      <c r="Z52" s="183"/>
      <c r="AA52" s="196"/>
      <c r="AB52" s="196"/>
      <c r="AC52" s="197"/>
      <c r="AD52" s="197"/>
    </row>
    <row r="53">
      <c r="A53" s="208" t="str">
        <f t="shared" si="1"/>
        <v>45961ACPK</v>
      </c>
      <c r="B53" s="208" t="s">
        <v>67</v>
      </c>
      <c r="C53" s="209">
        <v>45961.0</v>
      </c>
      <c r="D53" s="208" t="s">
        <v>144</v>
      </c>
      <c r="E53" s="208" t="s">
        <v>38</v>
      </c>
      <c r="F53" s="208"/>
      <c r="G53" s="210"/>
      <c r="H53" s="196"/>
      <c r="I53" s="196"/>
      <c r="J53" s="196"/>
      <c r="K53" s="196"/>
      <c r="L53" s="196"/>
      <c r="M53" s="196"/>
      <c r="N53" s="215"/>
      <c r="O53" s="183"/>
      <c r="P53" s="183"/>
      <c r="Q53" s="183"/>
      <c r="R53" s="183"/>
      <c r="S53" s="183"/>
      <c r="T53" s="183"/>
      <c r="U53" s="183"/>
      <c r="V53" s="183"/>
      <c r="W53" s="183"/>
      <c r="X53" s="195">
        <f t="shared" si="3"/>
        <v>0</v>
      </c>
      <c r="Y53" s="183"/>
      <c r="Z53" s="183"/>
      <c r="AA53" s="196"/>
      <c r="AB53" s="196"/>
      <c r="AC53" s="197"/>
      <c r="AD53" s="197"/>
    </row>
    <row r="54">
      <c r="A54" s="208" t="str">
        <f t="shared" si="1"/>
        <v>45961Masivo</v>
      </c>
      <c r="B54" s="208" t="s">
        <v>67</v>
      </c>
      <c r="C54" s="209">
        <v>45961.0</v>
      </c>
      <c r="D54" s="208" t="s">
        <v>146</v>
      </c>
      <c r="E54" s="208" t="s">
        <v>146</v>
      </c>
      <c r="F54" s="208"/>
      <c r="G54" s="210"/>
      <c r="H54" s="196"/>
      <c r="I54" s="196"/>
      <c r="J54" s="196"/>
      <c r="K54" s="196"/>
      <c r="L54" s="196"/>
      <c r="M54" s="196"/>
      <c r="N54" s="215"/>
      <c r="O54" s="183"/>
      <c r="P54" s="183"/>
      <c r="Q54" s="183"/>
      <c r="R54" s="183"/>
      <c r="S54" s="183"/>
      <c r="T54" s="183"/>
      <c r="U54" s="183"/>
      <c r="V54" s="183"/>
      <c r="W54" s="183"/>
      <c r="X54" s="195">
        <f t="shared" si="3"/>
        <v>0</v>
      </c>
      <c r="Y54" s="183"/>
      <c r="Z54" s="183"/>
      <c r="AA54" s="196"/>
      <c r="AB54" s="196"/>
      <c r="AC54" s="197"/>
      <c r="AD54" s="197"/>
    </row>
    <row r="55">
      <c r="A55" s="208" t="str">
        <f t="shared" si="1"/>
        <v>45961Masivo</v>
      </c>
      <c r="B55" s="208" t="s">
        <v>67</v>
      </c>
      <c r="C55" s="209">
        <v>45961.0</v>
      </c>
      <c r="D55" s="208" t="s">
        <v>146</v>
      </c>
      <c r="E55" s="208" t="s">
        <v>146</v>
      </c>
      <c r="F55" s="208"/>
      <c r="G55" s="210"/>
      <c r="H55" s="196"/>
      <c r="I55" s="196"/>
      <c r="J55" s="196"/>
      <c r="K55" s="196"/>
      <c r="L55" s="196"/>
      <c r="M55" s="196"/>
      <c r="N55" s="215"/>
      <c r="O55" s="183"/>
      <c r="P55" s="183"/>
      <c r="Q55" s="183"/>
      <c r="R55" s="183"/>
      <c r="S55" s="183"/>
      <c r="T55" s="183"/>
      <c r="U55" s="183"/>
      <c r="V55" s="183"/>
      <c r="W55" s="183"/>
      <c r="X55" s="195">
        <f t="shared" si="3"/>
        <v>0</v>
      </c>
      <c r="Y55" s="183"/>
      <c r="Z55" s="183"/>
      <c r="AA55" s="196"/>
      <c r="AB55" s="196"/>
      <c r="AC55" s="197"/>
      <c r="AD55" s="197"/>
    </row>
    <row r="56">
      <c r="A56" s="208" t="str">
        <f t="shared" si="1"/>
        <v>45961Mixto</v>
      </c>
      <c r="B56" s="208" t="s">
        <v>67</v>
      </c>
      <c r="C56" s="209">
        <v>45961.0</v>
      </c>
      <c r="D56" s="208" t="s">
        <v>147</v>
      </c>
      <c r="E56" s="208" t="s">
        <v>147</v>
      </c>
      <c r="F56" s="208"/>
      <c r="G56" s="210"/>
      <c r="H56" s="196"/>
      <c r="I56" s="196"/>
      <c r="J56" s="196"/>
      <c r="K56" s="196"/>
      <c r="L56" s="196"/>
      <c r="M56" s="196"/>
      <c r="N56" s="215"/>
      <c r="O56" s="183"/>
      <c r="P56" s="183"/>
      <c r="Q56" s="183"/>
      <c r="R56" s="183"/>
      <c r="S56" s="183"/>
      <c r="T56" s="183"/>
      <c r="U56" s="183"/>
      <c r="V56" s="183"/>
      <c r="W56" s="183"/>
      <c r="X56" s="195">
        <f t="shared" si="3"/>
        <v>0</v>
      </c>
      <c r="Y56" s="183"/>
      <c r="Z56" s="183"/>
      <c r="AA56" s="196"/>
      <c r="AB56" s="196"/>
      <c r="AC56" s="197"/>
      <c r="AD56" s="197"/>
    </row>
    <row r="57">
      <c r="A57" s="203" t="str">
        <f t="shared" si="1"/>
        <v>45961Total Castigada</v>
      </c>
      <c r="B57" s="203" t="s">
        <v>67</v>
      </c>
      <c r="C57" s="114">
        <v>45961.0</v>
      </c>
      <c r="D57" s="203" t="s">
        <v>150</v>
      </c>
      <c r="E57" s="203" t="s">
        <v>150</v>
      </c>
      <c r="F57" s="203"/>
      <c r="G57" s="203"/>
      <c r="H57" s="204">
        <f t="shared" ref="H57:J57" si="38">SUM(H52:H56)</f>
        <v>0</v>
      </c>
      <c r="I57" s="204">
        <f t="shared" si="38"/>
        <v>0</v>
      </c>
      <c r="J57" s="204">
        <f t="shared" si="38"/>
        <v>0</v>
      </c>
      <c r="K57" s="204"/>
      <c r="L57" s="204"/>
      <c r="M57" s="204"/>
      <c r="N57" s="205"/>
      <c r="O57" s="206">
        <f t="shared" ref="O57:T57" si="39">SUM(O52:O56)</f>
        <v>0</v>
      </c>
      <c r="P57" s="206">
        <f t="shared" si="39"/>
        <v>0</v>
      </c>
      <c r="Q57" s="206">
        <f t="shared" si="39"/>
        <v>0</v>
      </c>
      <c r="R57" s="206">
        <f t="shared" si="39"/>
        <v>0</v>
      </c>
      <c r="S57" s="206">
        <f t="shared" si="39"/>
        <v>0</v>
      </c>
      <c r="T57" s="206">
        <f t="shared" si="39"/>
        <v>0</v>
      </c>
      <c r="U57" s="206"/>
      <c r="V57" s="206">
        <f t="shared" ref="V57:W57" si="40">SUM(V52:V56)</f>
        <v>0</v>
      </c>
      <c r="W57" s="206">
        <f t="shared" si="40"/>
        <v>0</v>
      </c>
      <c r="X57" s="205">
        <f t="shared" si="3"/>
        <v>0</v>
      </c>
      <c r="Y57" s="204">
        <f t="shared" ref="Y57:AB57" si="41">SUM(Y53:Y56)</f>
        <v>0</v>
      </c>
      <c r="Z57" s="204">
        <f t="shared" si="41"/>
        <v>0</v>
      </c>
      <c r="AA57" s="204">
        <f t="shared" si="41"/>
        <v>0</v>
      </c>
      <c r="AB57" s="204">
        <f t="shared" si="41"/>
        <v>0</v>
      </c>
      <c r="AC57" s="207"/>
      <c r="AD57" s="207"/>
    </row>
    <row r="58">
      <c r="A58" s="208" t="str">
        <f t="shared" si="1"/>
        <v>45991ACPK</v>
      </c>
      <c r="B58" s="208" t="s">
        <v>67</v>
      </c>
      <c r="C58" s="209">
        <v>45991.0</v>
      </c>
      <c r="D58" s="208" t="s">
        <v>144</v>
      </c>
      <c r="E58" s="208" t="s">
        <v>34</v>
      </c>
      <c r="F58" s="208"/>
      <c r="G58" s="210"/>
      <c r="H58" s="196"/>
      <c r="I58" s="196"/>
      <c r="J58" s="196"/>
      <c r="K58" s="196"/>
      <c r="L58" s="196"/>
      <c r="M58" s="196"/>
      <c r="N58" s="215"/>
      <c r="O58" s="183"/>
      <c r="P58" s="183"/>
      <c r="Q58" s="183"/>
      <c r="R58" s="183"/>
      <c r="S58" s="183"/>
      <c r="T58" s="183"/>
      <c r="U58" s="183"/>
      <c r="V58" s="183"/>
      <c r="W58" s="183"/>
      <c r="X58" s="195">
        <f t="shared" si="3"/>
        <v>0</v>
      </c>
      <c r="Y58" s="183"/>
      <c r="Z58" s="183"/>
      <c r="AA58" s="196"/>
      <c r="AB58" s="196"/>
      <c r="AC58" s="197"/>
      <c r="AD58" s="197"/>
    </row>
    <row r="59">
      <c r="A59" s="208" t="str">
        <f t="shared" si="1"/>
        <v>45991ACPK</v>
      </c>
      <c r="B59" s="208" t="s">
        <v>67</v>
      </c>
      <c r="C59" s="209">
        <v>45991.0</v>
      </c>
      <c r="D59" s="208" t="s">
        <v>144</v>
      </c>
      <c r="E59" s="208" t="s">
        <v>38</v>
      </c>
      <c r="F59" s="208"/>
      <c r="G59" s="210"/>
      <c r="H59" s="196"/>
      <c r="I59" s="196"/>
      <c r="J59" s="196"/>
      <c r="K59" s="196"/>
      <c r="L59" s="196"/>
      <c r="M59" s="196"/>
      <c r="N59" s="215"/>
      <c r="O59" s="183"/>
      <c r="P59" s="183"/>
      <c r="Q59" s="183"/>
      <c r="R59" s="183"/>
      <c r="S59" s="183"/>
      <c r="T59" s="183"/>
      <c r="U59" s="183"/>
      <c r="V59" s="183"/>
      <c r="W59" s="183"/>
      <c r="X59" s="195">
        <f t="shared" si="3"/>
        <v>0</v>
      </c>
      <c r="Y59" s="183"/>
      <c r="Z59" s="183"/>
      <c r="AA59" s="196"/>
      <c r="AB59" s="196"/>
      <c r="AC59" s="197"/>
      <c r="AD59" s="197"/>
    </row>
    <row r="60">
      <c r="A60" s="208" t="str">
        <f t="shared" si="1"/>
        <v>45991Masivo</v>
      </c>
      <c r="B60" s="208" t="s">
        <v>67</v>
      </c>
      <c r="C60" s="209">
        <v>45991.0</v>
      </c>
      <c r="D60" s="208" t="s">
        <v>146</v>
      </c>
      <c r="E60" s="208" t="s">
        <v>146</v>
      </c>
      <c r="F60" s="208"/>
      <c r="G60" s="210"/>
      <c r="H60" s="196"/>
      <c r="I60" s="196"/>
      <c r="J60" s="196"/>
      <c r="K60" s="196"/>
      <c r="L60" s="196"/>
      <c r="M60" s="196"/>
      <c r="N60" s="215"/>
      <c r="O60" s="183"/>
      <c r="P60" s="183"/>
      <c r="Q60" s="183"/>
      <c r="R60" s="183"/>
      <c r="S60" s="183"/>
      <c r="T60" s="183"/>
      <c r="U60" s="183"/>
      <c r="V60" s="183"/>
      <c r="W60" s="183"/>
      <c r="X60" s="195">
        <f t="shared" si="3"/>
        <v>0</v>
      </c>
      <c r="Y60" s="183"/>
      <c r="Z60" s="183"/>
      <c r="AA60" s="196"/>
      <c r="AB60" s="196"/>
      <c r="AC60" s="197"/>
      <c r="AD60" s="197"/>
    </row>
    <row r="61">
      <c r="A61" s="208" t="str">
        <f t="shared" si="1"/>
        <v>45991Masivo</v>
      </c>
      <c r="B61" s="208" t="s">
        <v>67</v>
      </c>
      <c r="C61" s="209">
        <v>45991.0</v>
      </c>
      <c r="D61" s="208" t="s">
        <v>146</v>
      </c>
      <c r="E61" s="208" t="s">
        <v>146</v>
      </c>
      <c r="F61" s="208"/>
      <c r="G61" s="210"/>
      <c r="H61" s="196"/>
      <c r="I61" s="196"/>
      <c r="J61" s="196"/>
      <c r="K61" s="196"/>
      <c r="L61" s="196"/>
      <c r="M61" s="196"/>
      <c r="N61" s="215"/>
      <c r="O61" s="183"/>
      <c r="P61" s="183"/>
      <c r="Q61" s="183"/>
      <c r="R61" s="183"/>
      <c r="S61" s="183"/>
      <c r="T61" s="183"/>
      <c r="U61" s="183"/>
      <c r="V61" s="183"/>
      <c r="W61" s="183"/>
      <c r="X61" s="195">
        <f t="shared" si="3"/>
        <v>0</v>
      </c>
      <c r="Y61" s="183"/>
      <c r="Z61" s="183"/>
      <c r="AA61" s="196"/>
      <c r="AB61" s="196"/>
      <c r="AC61" s="197"/>
      <c r="AD61" s="197"/>
    </row>
    <row r="62">
      <c r="A62" s="208" t="str">
        <f t="shared" si="1"/>
        <v>45991Mixto</v>
      </c>
      <c r="B62" s="208" t="s">
        <v>67</v>
      </c>
      <c r="C62" s="209">
        <v>45991.0</v>
      </c>
      <c r="D62" s="208" t="s">
        <v>147</v>
      </c>
      <c r="E62" s="208" t="s">
        <v>147</v>
      </c>
      <c r="F62" s="208"/>
      <c r="G62" s="210"/>
      <c r="H62" s="196"/>
      <c r="I62" s="196"/>
      <c r="J62" s="196"/>
      <c r="K62" s="196"/>
      <c r="L62" s="196"/>
      <c r="M62" s="196"/>
      <c r="N62" s="215"/>
      <c r="O62" s="183"/>
      <c r="P62" s="183"/>
      <c r="Q62" s="183"/>
      <c r="R62" s="183"/>
      <c r="S62" s="183"/>
      <c r="T62" s="183"/>
      <c r="U62" s="183"/>
      <c r="V62" s="183"/>
      <c r="W62" s="183"/>
      <c r="X62" s="195">
        <f t="shared" si="3"/>
        <v>0</v>
      </c>
      <c r="Y62" s="183"/>
      <c r="Z62" s="183"/>
      <c r="AA62" s="196"/>
      <c r="AB62" s="196"/>
      <c r="AC62" s="197"/>
      <c r="AD62" s="197"/>
    </row>
    <row r="63">
      <c r="A63" s="203" t="str">
        <f t="shared" si="1"/>
        <v>45991Total Castigada</v>
      </c>
      <c r="B63" s="203" t="s">
        <v>67</v>
      </c>
      <c r="C63" s="114">
        <v>45991.0</v>
      </c>
      <c r="D63" s="203" t="s">
        <v>150</v>
      </c>
      <c r="E63" s="203" t="s">
        <v>150</v>
      </c>
      <c r="F63" s="203"/>
      <c r="G63" s="203"/>
      <c r="H63" s="204">
        <f t="shared" ref="H63:J63" si="42">SUM(H58:H62)</f>
        <v>0</v>
      </c>
      <c r="I63" s="204">
        <f t="shared" si="42"/>
        <v>0</v>
      </c>
      <c r="J63" s="204">
        <f t="shared" si="42"/>
        <v>0</v>
      </c>
      <c r="K63" s="204"/>
      <c r="L63" s="204"/>
      <c r="M63" s="204"/>
      <c r="N63" s="205"/>
      <c r="O63" s="206">
        <f t="shared" ref="O63:T63" si="43">SUM(O58:O62)</f>
        <v>0</v>
      </c>
      <c r="P63" s="206">
        <f t="shared" si="43"/>
        <v>0</v>
      </c>
      <c r="Q63" s="206">
        <f t="shared" si="43"/>
        <v>0</v>
      </c>
      <c r="R63" s="206">
        <f t="shared" si="43"/>
        <v>0</v>
      </c>
      <c r="S63" s="206">
        <f t="shared" si="43"/>
        <v>0</v>
      </c>
      <c r="T63" s="206">
        <f t="shared" si="43"/>
        <v>0</v>
      </c>
      <c r="U63" s="206"/>
      <c r="V63" s="206">
        <f t="shared" ref="V63:W63" si="44">SUM(V58:V62)</f>
        <v>0</v>
      </c>
      <c r="W63" s="206">
        <f t="shared" si="44"/>
        <v>0</v>
      </c>
      <c r="X63" s="205">
        <f t="shared" si="3"/>
        <v>0</v>
      </c>
      <c r="Y63" s="204">
        <f t="shared" ref="Y63:AB63" si="45">SUM(Y59:Y62)</f>
        <v>0</v>
      </c>
      <c r="Z63" s="204">
        <f t="shared" si="45"/>
        <v>0</v>
      </c>
      <c r="AA63" s="204">
        <f t="shared" si="45"/>
        <v>0</v>
      </c>
      <c r="AB63" s="204">
        <f t="shared" si="45"/>
        <v>0</v>
      </c>
      <c r="AC63" s="207"/>
      <c r="AD63" s="207"/>
    </row>
    <row r="64">
      <c r="A64" s="208" t="str">
        <f t="shared" si="1"/>
        <v>46022ACPK</v>
      </c>
      <c r="B64" s="208" t="s">
        <v>67</v>
      </c>
      <c r="C64" s="209">
        <v>46022.0</v>
      </c>
      <c r="D64" s="208" t="s">
        <v>144</v>
      </c>
      <c r="E64" s="208" t="s">
        <v>34</v>
      </c>
      <c r="F64" s="208"/>
      <c r="G64" s="210"/>
      <c r="H64" s="196"/>
      <c r="I64" s="196"/>
      <c r="J64" s="196"/>
      <c r="K64" s="196"/>
      <c r="L64" s="196"/>
      <c r="M64" s="196"/>
      <c r="N64" s="215"/>
      <c r="O64" s="183"/>
      <c r="P64" s="183"/>
      <c r="Q64" s="183"/>
      <c r="R64" s="183"/>
      <c r="S64" s="183"/>
      <c r="T64" s="183"/>
      <c r="U64" s="183"/>
      <c r="V64" s="183"/>
      <c r="W64" s="183"/>
      <c r="X64" s="195">
        <f t="shared" si="3"/>
        <v>0</v>
      </c>
      <c r="Y64" s="183"/>
      <c r="Z64" s="183"/>
      <c r="AA64" s="196"/>
      <c r="AB64" s="196"/>
      <c r="AC64" s="197"/>
      <c r="AD64" s="197"/>
    </row>
    <row r="65">
      <c r="A65" s="208" t="str">
        <f t="shared" si="1"/>
        <v>46022ACPK</v>
      </c>
      <c r="B65" s="208" t="s">
        <v>67</v>
      </c>
      <c r="C65" s="209">
        <v>46022.0</v>
      </c>
      <c r="D65" s="208" t="s">
        <v>144</v>
      </c>
      <c r="E65" s="208" t="s">
        <v>38</v>
      </c>
      <c r="F65" s="208"/>
      <c r="G65" s="210"/>
      <c r="H65" s="196"/>
      <c r="I65" s="196"/>
      <c r="J65" s="196"/>
      <c r="K65" s="196"/>
      <c r="L65" s="196"/>
      <c r="M65" s="196"/>
      <c r="N65" s="215"/>
      <c r="O65" s="183"/>
      <c r="P65" s="183"/>
      <c r="Q65" s="183"/>
      <c r="R65" s="183"/>
      <c r="S65" s="183"/>
      <c r="T65" s="183"/>
      <c r="U65" s="183"/>
      <c r="V65" s="183"/>
      <c r="W65" s="183"/>
      <c r="X65" s="195">
        <f t="shared" si="3"/>
        <v>0</v>
      </c>
      <c r="Y65" s="183"/>
      <c r="Z65" s="183"/>
      <c r="AA65" s="196"/>
      <c r="AB65" s="196"/>
      <c r="AC65" s="197"/>
      <c r="AD65" s="197"/>
    </row>
    <row r="66">
      <c r="A66" s="208" t="str">
        <f t="shared" si="1"/>
        <v>46022Masivo</v>
      </c>
      <c r="B66" s="208" t="s">
        <v>67</v>
      </c>
      <c r="C66" s="209">
        <v>46022.0</v>
      </c>
      <c r="D66" s="208" t="s">
        <v>146</v>
      </c>
      <c r="E66" s="208" t="s">
        <v>146</v>
      </c>
      <c r="F66" s="208"/>
      <c r="G66" s="210"/>
      <c r="H66" s="196"/>
      <c r="I66" s="196"/>
      <c r="J66" s="196"/>
      <c r="K66" s="196"/>
      <c r="L66" s="196"/>
      <c r="M66" s="196"/>
      <c r="N66" s="215"/>
      <c r="O66" s="183"/>
      <c r="P66" s="183"/>
      <c r="Q66" s="183"/>
      <c r="R66" s="183"/>
      <c r="S66" s="183"/>
      <c r="T66" s="183"/>
      <c r="U66" s="183"/>
      <c r="V66" s="183"/>
      <c r="W66" s="183"/>
      <c r="X66" s="195">
        <f t="shared" si="3"/>
        <v>0</v>
      </c>
      <c r="Y66" s="183"/>
      <c r="Z66" s="183"/>
      <c r="AA66" s="196"/>
      <c r="AB66" s="196"/>
      <c r="AC66" s="197"/>
      <c r="AD66" s="197"/>
    </row>
    <row r="67">
      <c r="A67" s="208" t="str">
        <f t="shared" si="1"/>
        <v>46022Masivo</v>
      </c>
      <c r="B67" s="208" t="s">
        <v>67</v>
      </c>
      <c r="C67" s="209">
        <v>46022.0</v>
      </c>
      <c r="D67" s="208" t="s">
        <v>146</v>
      </c>
      <c r="E67" s="208" t="s">
        <v>146</v>
      </c>
      <c r="F67" s="208"/>
      <c r="G67" s="210"/>
      <c r="H67" s="196"/>
      <c r="I67" s="196"/>
      <c r="J67" s="196"/>
      <c r="K67" s="196"/>
      <c r="L67" s="196"/>
      <c r="M67" s="196"/>
      <c r="N67" s="215"/>
      <c r="O67" s="183"/>
      <c r="P67" s="183"/>
      <c r="Q67" s="183"/>
      <c r="R67" s="183"/>
      <c r="S67" s="183"/>
      <c r="T67" s="183"/>
      <c r="U67" s="183"/>
      <c r="V67" s="183"/>
      <c r="W67" s="183"/>
      <c r="X67" s="195">
        <f t="shared" si="3"/>
        <v>0</v>
      </c>
      <c r="Y67" s="183"/>
      <c r="Z67" s="183"/>
      <c r="AA67" s="196"/>
      <c r="AB67" s="196"/>
      <c r="AC67" s="197"/>
      <c r="AD67" s="197"/>
    </row>
    <row r="68">
      <c r="A68" s="208" t="str">
        <f t="shared" si="1"/>
        <v>46022Mixto</v>
      </c>
      <c r="B68" s="208" t="s">
        <v>67</v>
      </c>
      <c r="C68" s="209">
        <v>46022.0</v>
      </c>
      <c r="D68" s="208" t="s">
        <v>147</v>
      </c>
      <c r="E68" s="208" t="s">
        <v>147</v>
      </c>
      <c r="F68" s="208"/>
      <c r="G68" s="210"/>
      <c r="H68" s="196"/>
      <c r="I68" s="196"/>
      <c r="J68" s="196"/>
      <c r="K68" s="196"/>
      <c r="L68" s="196"/>
      <c r="M68" s="196"/>
      <c r="N68" s="215"/>
      <c r="O68" s="183"/>
      <c r="P68" s="183"/>
      <c r="Q68" s="183"/>
      <c r="R68" s="183"/>
      <c r="S68" s="183"/>
      <c r="T68" s="183"/>
      <c r="U68" s="183"/>
      <c r="V68" s="183"/>
      <c r="W68" s="183"/>
      <c r="X68" s="195">
        <f t="shared" si="3"/>
        <v>0</v>
      </c>
      <c r="Y68" s="183"/>
      <c r="Z68" s="183"/>
      <c r="AA68" s="196"/>
      <c r="AB68" s="196"/>
      <c r="AC68" s="197"/>
      <c r="AD68" s="197"/>
    </row>
    <row r="69">
      <c r="A69" s="203" t="str">
        <f t="shared" si="1"/>
        <v>46022Total Castigada</v>
      </c>
      <c r="B69" s="203" t="s">
        <v>67</v>
      </c>
      <c r="C69" s="114">
        <v>46022.0</v>
      </c>
      <c r="D69" s="203" t="s">
        <v>150</v>
      </c>
      <c r="E69" s="203" t="s">
        <v>150</v>
      </c>
      <c r="F69" s="203"/>
      <c r="G69" s="203"/>
      <c r="H69" s="204">
        <f t="shared" ref="H69:J69" si="46">SUM(H64:H68)</f>
        <v>0</v>
      </c>
      <c r="I69" s="204">
        <f t="shared" si="46"/>
        <v>0</v>
      </c>
      <c r="J69" s="204">
        <f t="shared" si="46"/>
        <v>0</v>
      </c>
      <c r="K69" s="204"/>
      <c r="L69" s="204"/>
      <c r="M69" s="204"/>
      <c r="N69" s="205"/>
      <c r="O69" s="206">
        <f t="shared" ref="O69:T69" si="47">SUM(O64:O68)</f>
        <v>0</v>
      </c>
      <c r="P69" s="206">
        <f t="shared" si="47"/>
        <v>0</v>
      </c>
      <c r="Q69" s="206">
        <f t="shared" si="47"/>
        <v>0</v>
      </c>
      <c r="R69" s="206">
        <f t="shared" si="47"/>
        <v>0</v>
      </c>
      <c r="S69" s="206">
        <f t="shared" si="47"/>
        <v>0</v>
      </c>
      <c r="T69" s="206">
        <f t="shared" si="47"/>
        <v>0</v>
      </c>
      <c r="U69" s="206"/>
      <c r="V69" s="206">
        <f t="shared" ref="V69:W69" si="48">SUM(V64:V68)</f>
        <v>0</v>
      </c>
      <c r="W69" s="206">
        <f t="shared" si="48"/>
        <v>0</v>
      </c>
      <c r="X69" s="205">
        <f t="shared" si="3"/>
        <v>0</v>
      </c>
      <c r="Y69" s="204">
        <f t="shared" ref="Y69:AB69" si="49">SUM(Y65:Y68)</f>
        <v>0</v>
      </c>
      <c r="Z69" s="204">
        <f t="shared" si="49"/>
        <v>0</v>
      </c>
      <c r="AA69" s="204">
        <f t="shared" si="49"/>
        <v>0</v>
      </c>
      <c r="AB69" s="204">
        <f t="shared" si="49"/>
        <v>0</v>
      </c>
      <c r="AC69" s="207"/>
      <c r="AD69" s="207"/>
    </row>
  </sheetData>
  <mergeCells count="2">
    <mergeCell ref="H2:M2"/>
    <mergeCell ref="S2:W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 outlineLevelCol="1" outlineLevelRow="1"/>
  <cols>
    <col customWidth="1" min="1" max="1" width="7.75"/>
    <col customWidth="1" min="2" max="2" width="8.25"/>
    <col customWidth="1" min="3" max="4" width="13.88"/>
    <col customWidth="1" min="5" max="5" width="13.63"/>
    <col customWidth="1" min="6" max="6" width="6.25"/>
    <col customWidth="1" min="7" max="7" width="12.63"/>
    <col customWidth="1" min="8" max="9" width="12.63" outlineLevel="1"/>
    <col customWidth="1" min="10" max="10" width="12.63"/>
    <col customWidth="1" min="11" max="12" width="12.63" outlineLevel="1"/>
    <col customWidth="1" min="13" max="17" width="12.63"/>
    <col customWidth="1" min="18" max="21" width="12.63" outlineLevel="1"/>
    <col customWidth="1" min="22" max="25" width="12.63"/>
    <col customWidth="1" min="26" max="27" width="12.63" outlineLevel="1"/>
    <col customWidth="1" min="28" max="28" width="12.63"/>
    <col customWidth="1" min="29" max="29" width="0.88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/>
    </row>
    <row r="2">
      <c r="A2" s="2"/>
      <c r="B2" s="2"/>
      <c r="C2" s="2"/>
      <c r="D2" s="2"/>
      <c r="E2" s="2"/>
      <c r="F2" s="2"/>
      <c r="G2" s="3" t="s">
        <v>0</v>
      </c>
      <c r="M2" s="54"/>
      <c r="N2" s="55"/>
      <c r="O2" s="55"/>
      <c r="P2" s="55"/>
      <c r="Q2" s="55"/>
      <c r="R2" s="6" t="s">
        <v>1</v>
      </c>
      <c r="W2" s="5"/>
      <c r="X2" s="7"/>
      <c r="Y2" s="7"/>
      <c r="Z2" s="7"/>
      <c r="AA2" s="7"/>
      <c r="AB2" s="7"/>
      <c r="AC2" s="55"/>
    </row>
    <row r="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9" t="s">
        <v>10</v>
      </c>
      <c r="I3" s="9" t="s">
        <v>151</v>
      </c>
      <c r="J3" s="9" t="s">
        <v>152</v>
      </c>
      <c r="K3" s="9" t="s">
        <v>153</v>
      </c>
      <c r="L3" s="9" t="s">
        <v>154</v>
      </c>
      <c r="M3" s="57" t="s">
        <v>15</v>
      </c>
      <c r="N3" s="11" t="s">
        <v>16</v>
      </c>
      <c r="O3" s="12" t="s">
        <v>17</v>
      </c>
      <c r="P3" s="12" t="s">
        <v>18</v>
      </c>
      <c r="Q3" s="12" t="s">
        <v>19</v>
      </c>
      <c r="R3" s="13" t="s">
        <v>155</v>
      </c>
      <c r="S3" s="13" t="s">
        <v>156</v>
      </c>
      <c r="T3" s="13" t="s">
        <v>157</v>
      </c>
      <c r="U3" s="13" t="s">
        <v>158</v>
      </c>
      <c r="V3" s="13" t="s">
        <v>24</v>
      </c>
      <c r="W3" s="14" t="s">
        <v>25</v>
      </c>
      <c r="X3" s="12" t="s">
        <v>27</v>
      </c>
      <c r="Y3" s="12" t="s">
        <v>28</v>
      </c>
      <c r="Z3" s="12" t="s">
        <v>29</v>
      </c>
      <c r="AA3" s="12" t="s">
        <v>30</v>
      </c>
      <c r="AB3" s="12" t="s">
        <v>31</v>
      </c>
      <c r="AC3" s="55"/>
    </row>
    <row r="4" outlineLevel="1">
      <c r="A4" s="208" t="s">
        <v>67</v>
      </c>
      <c r="B4" s="209">
        <v>45688.0</v>
      </c>
      <c r="C4" s="216" t="s">
        <v>159</v>
      </c>
      <c r="D4" s="217">
        <v>5.0</v>
      </c>
      <c r="E4" s="217"/>
      <c r="F4" s="217"/>
      <c r="G4" s="196">
        <v>3878.0</v>
      </c>
      <c r="H4" s="196"/>
      <c r="I4" s="196"/>
      <c r="J4" s="196"/>
      <c r="K4" s="196"/>
      <c r="L4" s="196"/>
      <c r="M4" s="195">
        <v>0.108</v>
      </c>
      <c r="N4" s="183">
        <v>94772.0</v>
      </c>
      <c r="O4" s="218" t="s">
        <v>145</v>
      </c>
      <c r="P4" s="183">
        <v>41.0</v>
      </c>
      <c r="Q4" s="183">
        <v>51.0</v>
      </c>
      <c r="R4" s="183"/>
      <c r="S4" s="183"/>
      <c r="T4" s="183"/>
      <c r="U4" s="183"/>
      <c r="V4" s="218" t="s">
        <v>145</v>
      </c>
      <c r="W4" s="195">
        <v>5.0E-4</v>
      </c>
      <c r="X4" s="183"/>
      <c r="Y4" s="183"/>
      <c r="Z4" s="196"/>
      <c r="AA4" s="196"/>
      <c r="AB4" s="197"/>
      <c r="AC4" s="197"/>
    </row>
    <row r="5" outlineLevel="1">
      <c r="A5" s="208" t="s">
        <v>67</v>
      </c>
      <c r="B5" s="209">
        <v>45688.0</v>
      </c>
      <c r="C5" s="216" t="s">
        <v>160</v>
      </c>
      <c r="D5" s="217">
        <v>6.0</v>
      </c>
      <c r="E5" s="217"/>
      <c r="F5" s="217"/>
      <c r="G5" s="196">
        <v>1824.0</v>
      </c>
      <c r="H5" s="196"/>
      <c r="I5" s="196"/>
      <c r="J5" s="196"/>
      <c r="K5" s="196"/>
      <c r="L5" s="196"/>
      <c r="M5" s="195">
        <v>0.071</v>
      </c>
      <c r="N5" s="183">
        <v>6837.0</v>
      </c>
      <c r="O5" s="218" t="s">
        <v>145</v>
      </c>
      <c r="P5" s="183">
        <v>25.0</v>
      </c>
      <c r="Q5" s="183">
        <v>12.0</v>
      </c>
      <c r="R5" s="183"/>
      <c r="S5" s="183"/>
      <c r="T5" s="183"/>
      <c r="U5" s="183"/>
      <c r="V5" s="218" t="s">
        <v>145</v>
      </c>
      <c r="W5" s="195">
        <v>0.0017</v>
      </c>
      <c r="X5" s="183"/>
      <c r="Y5" s="183"/>
      <c r="Z5" s="196"/>
      <c r="AA5" s="196"/>
      <c r="AB5" s="197"/>
      <c r="AC5" s="197"/>
    </row>
    <row r="6" outlineLevel="1">
      <c r="A6" s="208" t="s">
        <v>67</v>
      </c>
      <c r="B6" s="209">
        <v>45688.0</v>
      </c>
      <c r="C6" s="216" t="s">
        <v>161</v>
      </c>
      <c r="D6" s="217">
        <v>7.0</v>
      </c>
      <c r="E6" s="217"/>
      <c r="F6" s="217"/>
      <c r="G6" s="196">
        <v>228.0</v>
      </c>
      <c r="H6" s="196"/>
      <c r="I6" s="196"/>
      <c r="J6" s="196"/>
      <c r="K6" s="196"/>
      <c r="L6" s="196"/>
      <c r="M6" s="195">
        <v>0.091</v>
      </c>
      <c r="N6" s="183">
        <v>1437.0</v>
      </c>
      <c r="O6" s="218" t="s">
        <v>145</v>
      </c>
      <c r="P6" s="183">
        <v>6.0</v>
      </c>
      <c r="Q6" s="183">
        <v>2.0</v>
      </c>
      <c r="R6" s="183"/>
      <c r="S6" s="183"/>
      <c r="T6" s="183"/>
      <c r="U6" s="183"/>
      <c r="V6" s="218" t="s">
        <v>145</v>
      </c>
      <c r="W6" s="195">
        <v>0.0014</v>
      </c>
      <c r="X6" s="183"/>
      <c r="Y6" s="183"/>
      <c r="Z6" s="196"/>
      <c r="AA6" s="196"/>
      <c r="AB6" s="197"/>
      <c r="AC6" s="197"/>
    </row>
    <row r="7" outlineLevel="1">
      <c r="A7" s="208" t="s">
        <v>67</v>
      </c>
      <c r="B7" s="209">
        <v>45688.0</v>
      </c>
      <c r="C7" s="216" t="s">
        <v>162</v>
      </c>
      <c r="D7" s="217">
        <v>8.0</v>
      </c>
      <c r="E7" s="217"/>
      <c r="F7" s="217"/>
      <c r="G7" s="196">
        <v>170.0</v>
      </c>
      <c r="H7" s="196"/>
      <c r="I7" s="196"/>
      <c r="J7" s="196"/>
      <c r="K7" s="196"/>
      <c r="L7" s="196"/>
      <c r="M7" s="195">
        <v>0.063</v>
      </c>
      <c r="N7" s="183">
        <v>707.0</v>
      </c>
      <c r="O7" s="218" t="s">
        <v>145</v>
      </c>
      <c r="P7" s="183">
        <v>3.0</v>
      </c>
      <c r="Q7" s="183">
        <v>6.0</v>
      </c>
      <c r="R7" s="183"/>
      <c r="S7" s="183"/>
      <c r="T7" s="183"/>
      <c r="U7" s="183"/>
      <c r="V7" s="218" t="s">
        <v>145</v>
      </c>
      <c r="W7" s="195">
        <v>0.0086</v>
      </c>
      <c r="X7" s="183"/>
      <c r="Y7" s="183"/>
      <c r="Z7" s="196"/>
      <c r="AA7" s="196"/>
      <c r="AB7" s="197"/>
      <c r="AC7" s="197"/>
    </row>
    <row r="8" outlineLevel="1">
      <c r="A8" s="208" t="s">
        <v>67</v>
      </c>
      <c r="B8" s="209">
        <v>45688.0</v>
      </c>
      <c r="C8" s="216" t="s">
        <v>163</v>
      </c>
      <c r="D8" s="217">
        <v>9.0</v>
      </c>
      <c r="E8" s="217"/>
      <c r="F8" s="217"/>
      <c r="G8" s="196">
        <v>163.0</v>
      </c>
      <c r="H8" s="196"/>
      <c r="I8" s="196"/>
      <c r="J8" s="196"/>
      <c r="K8" s="196"/>
      <c r="L8" s="196"/>
      <c r="M8" s="195">
        <v>0.062</v>
      </c>
      <c r="N8" s="183">
        <v>567.0</v>
      </c>
      <c r="O8" s="218" t="s">
        <v>145</v>
      </c>
      <c r="P8" s="183">
        <v>0.0</v>
      </c>
      <c r="Q8" s="183">
        <v>0.0</v>
      </c>
      <c r="R8" s="183"/>
      <c r="S8" s="183"/>
      <c r="T8" s="183"/>
      <c r="U8" s="183"/>
      <c r="V8" s="218" t="s">
        <v>145</v>
      </c>
      <c r="W8" s="195">
        <v>0.0</v>
      </c>
      <c r="X8" s="183"/>
      <c r="Y8" s="183"/>
      <c r="Z8" s="196"/>
      <c r="AA8" s="196"/>
      <c r="AB8" s="197"/>
      <c r="AC8" s="197"/>
    </row>
    <row r="9" outlineLevel="1">
      <c r="A9" s="208" t="s">
        <v>67</v>
      </c>
      <c r="B9" s="209">
        <v>45688.0</v>
      </c>
      <c r="C9" s="216" t="s">
        <v>164</v>
      </c>
      <c r="D9" s="217">
        <v>10.0</v>
      </c>
      <c r="E9" s="217"/>
      <c r="F9" s="217"/>
      <c r="G9" s="196">
        <v>31.0</v>
      </c>
      <c r="H9" s="196"/>
      <c r="I9" s="196"/>
      <c r="J9" s="196"/>
      <c r="K9" s="196"/>
      <c r="L9" s="196"/>
      <c r="M9" s="195">
        <v>0.086</v>
      </c>
      <c r="N9" s="183">
        <v>118.0</v>
      </c>
      <c r="O9" s="218" t="s">
        <v>145</v>
      </c>
      <c r="P9" s="183">
        <v>0.0</v>
      </c>
      <c r="Q9" s="183">
        <v>1.0</v>
      </c>
      <c r="R9" s="183"/>
      <c r="S9" s="183"/>
      <c r="T9" s="183"/>
      <c r="U9" s="183"/>
      <c r="V9" s="218" t="s">
        <v>145</v>
      </c>
      <c r="W9" s="195">
        <v>0.0043</v>
      </c>
      <c r="X9" s="183"/>
      <c r="Y9" s="183"/>
      <c r="Z9" s="196"/>
      <c r="AA9" s="196"/>
      <c r="AB9" s="197"/>
      <c r="AC9" s="197"/>
    </row>
    <row r="10" outlineLevel="1">
      <c r="A10" s="208" t="s">
        <v>67</v>
      </c>
      <c r="B10" s="209">
        <v>45688.0</v>
      </c>
      <c r="C10" s="216" t="s">
        <v>165</v>
      </c>
      <c r="D10" s="217">
        <v>11.0</v>
      </c>
      <c r="E10" s="217"/>
      <c r="F10" s="217"/>
      <c r="G10" s="196">
        <v>136.0</v>
      </c>
      <c r="H10" s="196"/>
      <c r="I10" s="196"/>
      <c r="J10" s="196"/>
      <c r="K10" s="196"/>
      <c r="L10" s="196"/>
      <c r="M10" s="195">
        <v>0.052</v>
      </c>
      <c r="N10" s="183">
        <v>482.0</v>
      </c>
      <c r="O10" s="218" t="s">
        <v>145</v>
      </c>
      <c r="P10" s="183">
        <v>0.0</v>
      </c>
      <c r="Q10" s="183">
        <v>2.0</v>
      </c>
      <c r="R10" s="183"/>
      <c r="S10" s="183"/>
      <c r="T10" s="183"/>
      <c r="U10" s="183"/>
      <c r="V10" s="218" t="s">
        <v>145</v>
      </c>
      <c r="W10" s="195">
        <v>0.0046</v>
      </c>
      <c r="X10" s="183"/>
      <c r="Y10" s="183"/>
      <c r="Z10" s="196"/>
      <c r="AA10" s="196"/>
      <c r="AB10" s="197"/>
      <c r="AC10" s="197"/>
    </row>
    <row r="11" outlineLevel="1">
      <c r="A11" s="208" t="s">
        <v>67</v>
      </c>
      <c r="B11" s="209">
        <v>45688.0</v>
      </c>
      <c r="C11" s="216" t="s">
        <v>166</v>
      </c>
      <c r="D11" s="217">
        <v>12.0</v>
      </c>
      <c r="E11" s="217"/>
      <c r="F11" s="217"/>
      <c r="G11" s="196">
        <v>13.0</v>
      </c>
      <c r="H11" s="196"/>
      <c r="I11" s="196"/>
      <c r="J11" s="196"/>
      <c r="K11" s="196"/>
      <c r="L11" s="196"/>
      <c r="M11" s="195">
        <v>0.05</v>
      </c>
      <c r="N11" s="183">
        <v>28.0</v>
      </c>
      <c r="O11" s="218" t="s">
        <v>145</v>
      </c>
      <c r="P11" s="183">
        <v>0.0</v>
      </c>
      <c r="Q11" s="183">
        <v>1.0</v>
      </c>
      <c r="R11" s="183"/>
      <c r="S11" s="183"/>
      <c r="T11" s="183"/>
      <c r="U11" s="183"/>
      <c r="V11" s="218" t="s">
        <v>145</v>
      </c>
      <c r="W11" s="195">
        <v>0.0176</v>
      </c>
      <c r="X11" s="183"/>
      <c r="Y11" s="183"/>
      <c r="Z11" s="196"/>
      <c r="AA11" s="196"/>
      <c r="AB11" s="197"/>
      <c r="AC11" s="197"/>
    </row>
    <row r="12" outlineLevel="1">
      <c r="A12" s="208" t="s">
        <v>67</v>
      </c>
      <c r="B12" s="209">
        <v>45688.0</v>
      </c>
      <c r="C12" s="216" t="s">
        <v>167</v>
      </c>
      <c r="D12" s="217">
        <v>13.0</v>
      </c>
      <c r="E12" s="217"/>
      <c r="F12" s="217"/>
      <c r="G12" s="196">
        <v>2034.0</v>
      </c>
      <c r="H12" s="196"/>
      <c r="I12" s="196"/>
      <c r="J12" s="196"/>
      <c r="K12" s="196"/>
      <c r="L12" s="196"/>
      <c r="M12" s="195">
        <v>0.115</v>
      </c>
      <c r="N12" s="183">
        <v>47999.0</v>
      </c>
      <c r="O12" s="218" t="s">
        <v>145</v>
      </c>
      <c r="P12" s="183">
        <v>54.0</v>
      </c>
      <c r="Q12" s="183">
        <v>39.0</v>
      </c>
      <c r="R12" s="183"/>
      <c r="S12" s="183"/>
      <c r="T12" s="183"/>
      <c r="U12" s="183"/>
      <c r="V12" s="218" t="s">
        <v>145</v>
      </c>
      <c r="W12" s="195">
        <v>8.0E-4</v>
      </c>
      <c r="X12" s="183"/>
      <c r="Y12" s="183"/>
      <c r="Z12" s="196"/>
      <c r="AA12" s="196"/>
      <c r="AB12" s="197"/>
      <c r="AC12" s="197"/>
    </row>
    <row r="13" outlineLevel="1">
      <c r="A13" s="208" t="s">
        <v>67</v>
      </c>
      <c r="B13" s="209">
        <v>45688.0</v>
      </c>
      <c r="C13" s="216" t="s">
        <v>168</v>
      </c>
      <c r="D13" s="217">
        <v>14.0</v>
      </c>
      <c r="E13" s="217"/>
      <c r="F13" s="217"/>
      <c r="G13" s="196">
        <v>166.0</v>
      </c>
      <c r="H13" s="196"/>
      <c r="I13" s="196"/>
      <c r="J13" s="196"/>
      <c r="K13" s="196"/>
      <c r="L13" s="196"/>
      <c r="M13" s="195">
        <v>0.108</v>
      </c>
      <c r="N13" s="183">
        <v>3736.0</v>
      </c>
      <c r="O13" s="218" t="s">
        <v>145</v>
      </c>
      <c r="P13" s="183">
        <v>3.0</v>
      </c>
      <c r="Q13" s="183">
        <v>1.0</v>
      </c>
      <c r="R13" s="183"/>
      <c r="S13" s="183"/>
      <c r="T13" s="183"/>
      <c r="U13" s="183"/>
      <c r="V13" s="218" t="s">
        <v>145</v>
      </c>
      <c r="W13" s="195">
        <v>1.0E-4</v>
      </c>
      <c r="X13" s="183"/>
      <c r="Y13" s="183"/>
      <c r="Z13" s="196"/>
      <c r="AA13" s="196"/>
      <c r="AB13" s="197"/>
      <c r="AC13" s="197"/>
    </row>
    <row r="14" outlineLevel="1">
      <c r="A14" s="208" t="s">
        <v>67</v>
      </c>
      <c r="B14" s="209">
        <v>45688.0</v>
      </c>
      <c r="C14" s="216" t="s">
        <v>169</v>
      </c>
      <c r="D14" s="217">
        <v>15.0</v>
      </c>
      <c r="E14" s="217"/>
      <c r="F14" s="217"/>
      <c r="G14" s="196">
        <v>213.0</v>
      </c>
      <c r="H14" s="196"/>
      <c r="I14" s="196"/>
      <c r="J14" s="196"/>
      <c r="K14" s="196"/>
      <c r="L14" s="196"/>
      <c r="M14" s="195">
        <v>0.066</v>
      </c>
      <c r="N14" s="183">
        <v>643.0</v>
      </c>
      <c r="O14" s="218" t="s">
        <v>145</v>
      </c>
      <c r="P14" s="183">
        <v>2.0</v>
      </c>
      <c r="Q14" s="183">
        <v>0.0</v>
      </c>
      <c r="R14" s="183"/>
      <c r="S14" s="183"/>
      <c r="T14" s="183"/>
      <c r="U14" s="183"/>
      <c r="V14" s="218" t="s">
        <v>145</v>
      </c>
      <c r="W14" s="195">
        <v>3.0E-4</v>
      </c>
      <c r="X14" s="183"/>
      <c r="Y14" s="183"/>
      <c r="Z14" s="196"/>
      <c r="AA14" s="196"/>
      <c r="AB14" s="197"/>
      <c r="AC14" s="197"/>
    </row>
    <row r="15" outlineLevel="1">
      <c r="A15" s="208" t="s">
        <v>67</v>
      </c>
      <c r="B15" s="209">
        <v>45688.0</v>
      </c>
      <c r="C15" s="216" t="s">
        <v>170</v>
      </c>
      <c r="D15" s="217">
        <v>16.0</v>
      </c>
      <c r="E15" s="217"/>
      <c r="F15" s="217"/>
      <c r="G15" s="196">
        <v>4434.0</v>
      </c>
      <c r="H15" s="196"/>
      <c r="I15" s="196"/>
      <c r="J15" s="196"/>
      <c r="K15" s="196"/>
      <c r="L15" s="196"/>
      <c r="M15" s="195">
        <v>0.127</v>
      </c>
      <c r="N15" s="183">
        <v>101536.0</v>
      </c>
      <c r="O15" s="218" t="s">
        <v>145</v>
      </c>
      <c r="P15" s="183">
        <v>192.0</v>
      </c>
      <c r="Q15" s="183">
        <v>80.0</v>
      </c>
      <c r="R15" s="183"/>
      <c r="S15" s="183"/>
      <c r="T15" s="183"/>
      <c r="U15" s="183"/>
      <c r="V15" s="218" t="s">
        <v>145</v>
      </c>
      <c r="W15" s="195">
        <v>8.0E-4</v>
      </c>
      <c r="X15" s="183"/>
      <c r="Y15" s="183"/>
      <c r="Z15" s="196"/>
      <c r="AA15" s="196"/>
      <c r="AB15" s="197"/>
      <c r="AC15" s="197"/>
    </row>
    <row r="16" outlineLevel="1">
      <c r="A16" s="208" t="s">
        <v>67</v>
      </c>
      <c r="B16" s="209">
        <v>45688.0</v>
      </c>
      <c r="C16" s="216" t="s">
        <v>171</v>
      </c>
      <c r="D16" s="217">
        <v>17.0</v>
      </c>
      <c r="E16" s="217"/>
      <c r="F16" s="217"/>
      <c r="G16" s="196">
        <v>95.0</v>
      </c>
      <c r="H16" s="196"/>
      <c r="I16" s="196"/>
      <c r="J16" s="196"/>
      <c r="K16" s="196"/>
      <c r="L16" s="196"/>
      <c r="M16" s="195">
        <v>0.106</v>
      </c>
      <c r="N16" s="183">
        <v>1830.0</v>
      </c>
      <c r="O16" s="218" t="s">
        <v>145</v>
      </c>
      <c r="P16" s="183">
        <v>4.0</v>
      </c>
      <c r="Q16" s="183">
        <v>0.0</v>
      </c>
      <c r="R16" s="183"/>
      <c r="S16" s="183"/>
      <c r="T16" s="183"/>
      <c r="U16" s="183"/>
      <c r="V16" s="218" t="s">
        <v>145</v>
      </c>
      <c r="W16" s="195">
        <v>0.0</v>
      </c>
      <c r="X16" s="183"/>
      <c r="Y16" s="183"/>
      <c r="Z16" s="196"/>
      <c r="AA16" s="196"/>
      <c r="AB16" s="197"/>
      <c r="AC16" s="197"/>
    </row>
    <row r="17" outlineLevel="1">
      <c r="A17" s="208" t="s">
        <v>67</v>
      </c>
      <c r="B17" s="209">
        <v>45688.0</v>
      </c>
      <c r="C17" s="216" t="s">
        <v>172</v>
      </c>
      <c r="D17" s="217">
        <v>18.0</v>
      </c>
      <c r="E17" s="217"/>
      <c r="F17" s="217"/>
      <c r="G17" s="196">
        <v>1894.0</v>
      </c>
      <c r="H17" s="196"/>
      <c r="I17" s="196"/>
      <c r="J17" s="196"/>
      <c r="K17" s="196"/>
      <c r="L17" s="196"/>
      <c r="M17" s="195">
        <v>0.087</v>
      </c>
      <c r="N17" s="183">
        <v>39769.0</v>
      </c>
      <c r="O17" s="218" t="s">
        <v>145</v>
      </c>
      <c r="P17" s="183">
        <v>31.0</v>
      </c>
      <c r="Q17" s="183">
        <v>39.0</v>
      </c>
      <c r="R17" s="183"/>
      <c r="S17" s="183"/>
      <c r="T17" s="183"/>
      <c r="U17" s="183"/>
      <c r="V17" s="218" t="s">
        <v>145</v>
      </c>
      <c r="W17" s="195">
        <v>0.001</v>
      </c>
      <c r="X17" s="183"/>
      <c r="Y17" s="183"/>
      <c r="Z17" s="196"/>
      <c r="AA17" s="196"/>
      <c r="AB17" s="197"/>
      <c r="AC17" s="197"/>
    </row>
    <row r="18" outlineLevel="1">
      <c r="A18" s="208" t="s">
        <v>67</v>
      </c>
      <c r="B18" s="209">
        <v>45688.0</v>
      </c>
      <c r="C18" s="216" t="s">
        <v>173</v>
      </c>
      <c r="D18" s="217">
        <v>19.0</v>
      </c>
      <c r="E18" s="217"/>
      <c r="F18" s="217"/>
      <c r="G18" s="196">
        <v>31.0</v>
      </c>
      <c r="H18" s="196"/>
      <c r="I18" s="196"/>
      <c r="J18" s="196"/>
      <c r="K18" s="196"/>
      <c r="L18" s="196"/>
      <c r="M18" s="195">
        <v>0.086</v>
      </c>
      <c r="N18" s="183">
        <v>744.0</v>
      </c>
      <c r="O18" s="218" t="s">
        <v>145</v>
      </c>
      <c r="P18" s="183">
        <v>2.0</v>
      </c>
      <c r="Q18" s="183">
        <v>1.0</v>
      </c>
      <c r="R18" s="183"/>
      <c r="S18" s="183"/>
      <c r="T18" s="183"/>
      <c r="U18" s="183"/>
      <c r="V18" s="218" t="s">
        <v>145</v>
      </c>
      <c r="W18" s="195">
        <v>8.0E-4</v>
      </c>
      <c r="X18" s="183"/>
      <c r="Y18" s="183"/>
      <c r="Z18" s="196"/>
      <c r="AA18" s="196"/>
      <c r="AB18" s="197"/>
      <c r="AC18" s="197"/>
    </row>
    <row r="19" outlineLevel="1">
      <c r="A19" s="208" t="s">
        <v>67</v>
      </c>
      <c r="B19" s="209">
        <v>45688.0</v>
      </c>
      <c r="C19" s="216" t="s">
        <v>174</v>
      </c>
      <c r="D19" s="217">
        <v>20.0</v>
      </c>
      <c r="E19" s="217"/>
      <c r="F19" s="217"/>
      <c r="G19" s="196">
        <v>2023.0</v>
      </c>
      <c r="H19" s="196"/>
      <c r="I19" s="196"/>
      <c r="J19" s="196"/>
      <c r="K19" s="196"/>
      <c r="L19" s="196"/>
      <c r="M19" s="195">
        <v>0.127</v>
      </c>
      <c r="N19" s="183">
        <v>52102.0</v>
      </c>
      <c r="O19" s="218" t="s">
        <v>145</v>
      </c>
      <c r="P19" s="183">
        <v>72.0</v>
      </c>
      <c r="Q19" s="183">
        <v>71.0</v>
      </c>
      <c r="R19" s="183"/>
      <c r="S19" s="183"/>
      <c r="T19" s="183"/>
      <c r="U19" s="183"/>
      <c r="V19" s="218" t="s">
        <v>145</v>
      </c>
      <c r="W19" s="195">
        <v>0.0014</v>
      </c>
      <c r="X19" s="183"/>
      <c r="Y19" s="183"/>
      <c r="Z19" s="196"/>
      <c r="AA19" s="196"/>
      <c r="AB19" s="197"/>
      <c r="AC19" s="197"/>
    </row>
    <row r="20" outlineLevel="1">
      <c r="A20" s="208" t="s">
        <v>67</v>
      </c>
      <c r="B20" s="209">
        <v>45688.0</v>
      </c>
      <c r="C20" s="216" t="s">
        <v>175</v>
      </c>
      <c r="D20" s="217">
        <v>21.0</v>
      </c>
      <c r="E20" s="217"/>
      <c r="F20" s="217"/>
      <c r="G20" s="196">
        <v>1568.0</v>
      </c>
      <c r="H20" s="196"/>
      <c r="I20" s="196"/>
      <c r="J20" s="196"/>
      <c r="K20" s="196"/>
      <c r="L20" s="196"/>
      <c r="M20" s="195">
        <v>0.091</v>
      </c>
      <c r="N20" s="183">
        <v>33693.0</v>
      </c>
      <c r="O20" s="218" t="s">
        <v>145</v>
      </c>
      <c r="P20" s="183">
        <v>34.0</v>
      </c>
      <c r="Q20" s="183">
        <v>29.0</v>
      </c>
      <c r="R20" s="183"/>
      <c r="S20" s="183"/>
      <c r="T20" s="183"/>
      <c r="U20" s="183"/>
      <c r="V20" s="218" t="s">
        <v>145</v>
      </c>
      <c r="W20" s="195">
        <v>9.0E-4</v>
      </c>
      <c r="X20" s="183"/>
      <c r="Y20" s="183"/>
      <c r="Z20" s="196"/>
      <c r="AA20" s="196"/>
      <c r="AB20" s="197"/>
      <c r="AC20" s="197"/>
    </row>
    <row r="21" outlineLevel="1">
      <c r="A21" s="208" t="s">
        <v>67</v>
      </c>
      <c r="B21" s="209">
        <v>45688.0</v>
      </c>
      <c r="C21" s="216" t="s">
        <v>176</v>
      </c>
      <c r="D21" s="217">
        <v>22.0</v>
      </c>
      <c r="E21" s="217"/>
      <c r="F21" s="217"/>
      <c r="G21" s="196">
        <v>1440.0</v>
      </c>
      <c r="H21" s="196"/>
      <c r="I21" s="196"/>
      <c r="J21" s="196"/>
      <c r="K21" s="196"/>
      <c r="L21" s="196"/>
      <c r="M21" s="195">
        <v>0.108</v>
      </c>
      <c r="N21" s="183">
        <v>28225.0</v>
      </c>
      <c r="O21" s="218" t="s">
        <v>145</v>
      </c>
      <c r="P21" s="183">
        <v>41.0</v>
      </c>
      <c r="Q21" s="183">
        <v>17.0</v>
      </c>
      <c r="R21" s="183"/>
      <c r="S21" s="183"/>
      <c r="T21" s="183"/>
      <c r="U21" s="183"/>
      <c r="V21" s="218" t="s">
        <v>145</v>
      </c>
      <c r="W21" s="195">
        <v>6.0E-4</v>
      </c>
      <c r="X21" s="183"/>
      <c r="Y21" s="183"/>
      <c r="Z21" s="196"/>
      <c r="AA21" s="196"/>
      <c r="AB21" s="197"/>
      <c r="AC21" s="197"/>
    </row>
    <row r="22" outlineLevel="1">
      <c r="A22" s="208" t="s">
        <v>67</v>
      </c>
      <c r="B22" s="209">
        <v>45688.0</v>
      </c>
      <c r="C22" s="216" t="s">
        <v>177</v>
      </c>
      <c r="D22" s="217">
        <v>23.0</v>
      </c>
      <c r="E22" s="217"/>
      <c r="F22" s="217"/>
      <c r="G22" s="196">
        <v>1071.0</v>
      </c>
      <c r="H22" s="196"/>
      <c r="I22" s="196"/>
      <c r="J22" s="196"/>
      <c r="K22" s="196"/>
      <c r="L22" s="196"/>
      <c r="M22" s="195">
        <v>0.118</v>
      </c>
      <c r="N22" s="183">
        <v>18899.0</v>
      </c>
      <c r="O22" s="218" t="s">
        <v>145</v>
      </c>
      <c r="P22" s="183">
        <v>32.0</v>
      </c>
      <c r="Q22" s="183">
        <v>19.0</v>
      </c>
      <c r="R22" s="183"/>
      <c r="S22" s="183"/>
      <c r="T22" s="183"/>
      <c r="U22" s="183"/>
      <c r="V22" s="218" t="s">
        <v>145</v>
      </c>
      <c r="W22" s="195">
        <v>0.001</v>
      </c>
      <c r="X22" s="183"/>
      <c r="Y22" s="183"/>
      <c r="Z22" s="196"/>
      <c r="AA22" s="196"/>
      <c r="AB22" s="197"/>
      <c r="AC22" s="197"/>
    </row>
    <row r="23" outlineLevel="1">
      <c r="A23" s="208" t="s">
        <v>67</v>
      </c>
      <c r="B23" s="209">
        <v>45688.0</v>
      </c>
      <c r="C23" s="216" t="s">
        <v>178</v>
      </c>
      <c r="D23" s="217">
        <v>24.0</v>
      </c>
      <c r="E23" s="217"/>
      <c r="F23" s="217"/>
      <c r="G23" s="196">
        <v>459.0</v>
      </c>
      <c r="H23" s="196"/>
      <c r="I23" s="196"/>
      <c r="J23" s="196"/>
      <c r="K23" s="196"/>
      <c r="L23" s="196"/>
      <c r="M23" s="195">
        <v>0.106</v>
      </c>
      <c r="N23" s="183">
        <v>10382.0</v>
      </c>
      <c r="O23" s="218" t="s">
        <v>145</v>
      </c>
      <c r="P23" s="183">
        <v>26.0</v>
      </c>
      <c r="Q23" s="183">
        <v>14.0</v>
      </c>
      <c r="R23" s="183"/>
      <c r="S23" s="183"/>
      <c r="T23" s="183"/>
      <c r="U23" s="183"/>
      <c r="V23" s="218" t="s">
        <v>145</v>
      </c>
      <c r="W23" s="195">
        <v>0.0013</v>
      </c>
      <c r="X23" s="183"/>
      <c r="Y23" s="183"/>
      <c r="Z23" s="196"/>
      <c r="AA23" s="196"/>
      <c r="AB23" s="197"/>
      <c r="AC23" s="197"/>
    </row>
    <row r="24" outlineLevel="1">
      <c r="A24" s="208" t="s">
        <v>67</v>
      </c>
      <c r="B24" s="209">
        <v>45688.0</v>
      </c>
      <c r="C24" s="216" t="s">
        <v>179</v>
      </c>
      <c r="D24" s="217">
        <v>25.0</v>
      </c>
      <c r="E24" s="217"/>
      <c r="F24" s="217"/>
      <c r="G24" s="196">
        <v>529.0</v>
      </c>
      <c r="H24" s="196"/>
      <c r="I24" s="196"/>
      <c r="J24" s="196"/>
      <c r="K24" s="196"/>
      <c r="L24" s="196"/>
      <c r="M24" s="195">
        <v>0.113</v>
      </c>
      <c r="N24" s="183">
        <v>10518.0</v>
      </c>
      <c r="O24" s="218" t="s">
        <v>145</v>
      </c>
      <c r="P24" s="183">
        <v>20.0</v>
      </c>
      <c r="Q24" s="183">
        <v>12.0</v>
      </c>
      <c r="R24" s="183"/>
      <c r="S24" s="183"/>
      <c r="T24" s="183"/>
      <c r="U24" s="183"/>
      <c r="V24" s="218" t="s">
        <v>145</v>
      </c>
      <c r="W24" s="195">
        <v>0.0011</v>
      </c>
      <c r="X24" s="183"/>
      <c r="Y24" s="183"/>
      <c r="Z24" s="196"/>
      <c r="AA24" s="196"/>
      <c r="AB24" s="197"/>
      <c r="AC24" s="197"/>
    </row>
    <row r="25" outlineLevel="1">
      <c r="A25" s="208" t="s">
        <v>67</v>
      </c>
      <c r="B25" s="209">
        <v>45688.0</v>
      </c>
      <c r="C25" s="216" t="s">
        <v>180</v>
      </c>
      <c r="D25" s="217">
        <v>26.0</v>
      </c>
      <c r="E25" s="217"/>
      <c r="F25" s="217"/>
      <c r="G25" s="196">
        <v>626.0</v>
      </c>
      <c r="H25" s="196"/>
      <c r="I25" s="196"/>
      <c r="J25" s="196"/>
      <c r="K25" s="196"/>
      <c r="L25" s="196"/>
      <c r="M25" s="195">
        <v>0.096</v>
      </c>
      <c r="N25" s="183">
        <v>11512.0</v>
      </c>
      <c r="O25" s="218" t="s">
        <v>145</v>
      </c>
      <c r="P25" s="183">
        <v>13.0</v>
      </c>
      <c r="Q25" s="183">
        <v>13.0</v>
      </c>
      <c r="R25" s="183"/>
      <c r="S25" s="183"/>
      <c r="T25" s="183"/>
      <c r="U25" s="183"/>
      <c r="V25" s="218" t="s">
        <v>145</v>
      </c>
      <c r="W25" s="195">
        <v>0.0011</v>
      </c>
      <c r="X25" s="183"/>
      <c r="Y25" s="183"/>
      <c r="Z25" s="196"/>
      <c r="AA25" s="196"/>
      <c r="AB25" s="197"/>
      <c r="AC25" s="197"/>
    </row>
    <row r="26" outlineLevel="1">
      <c r="A26" s="208" t="s">
        <v>67</v>
      </c>
      <c r="B26" s="209">
        <v>45688.0</v>
      </c>
      <c r="C26" s="216" t="s">
        <v>181</v>
      </c>
      <c r="D26" s="217">
        <v>27.0</v>
      </c>
      <c r="E26" s="217"/>
      <c r="F26" s="217"/>
      <c r="G26" s="196">
        <v>615.0</v>
      </c>
      <c r="H26" s="196"/>
      <c r="I26" s="196"/>
      <c r="J26" s="196"/>
      <c r="K26" s="196"/>
      <c r="L26" s="196"/>
      <c r="M26" s="195">
        <v>0.092</v>
      </c>
      <c r="N26" s="183">
        <v>10529.0</v>
      </c>
      <c r="O26" s="218" t="s">
        <v>145</v>
      </c>
      <c r="P26" s="183">
        <v>26.0</v>
      </c>
      <c r="Q26" s="183">
        <v>13.0</v>
      </c>
      <c r="R26" s="183"/>
      <c r="S26" s="183"/>
      <c r="T26" s="183"/>
      <c r="U26" s="183"/>
      <c r="V26" s="218" t="s">
        <v>145</v>
      </c>
      <c r="W26" s="195">
        <v>0.0012</v>
      </c>
      <c r="X26" s="183"/>
      <c r="Y26" s="183"/>
      <c r="Z26" s="196"/>
      <c r="AA26" s="196"/>
      <c r="AB26" s="197"/>
      <c r="AC26" s="197"/>
    </row>
    <row r="27" outlineLevel="1">
      <c r="A27" s="208" t="s">
        <v>67</v>
      </c>
      <c r="B27" s="209">
        <v>45688.0</v>
      </c>
      <c r="C27" s="216" t="s">
        <v>182</v>
      </c>
      <c r="D27" s="217">
        <v>28.0</v>
      </c>
      <c r="E27" s="217"/>
      <c r="F27" s="217"/>
      <c r="G27" s="196">
        <v>648.0</v>
      </c>
      <c r="H27" s="196"/>
      <c r="I27" s="196"/>
      <c r="J27" s="196"/>
      <c r="K27" s="196"/>
      <c r="L27" s="196"/>
      <c r="M27" s="195">
        <v>0.069</v>
      </c>
      <c r="N27" s="183">
        <v>10731.0</v>
      </c>
      <c r="O27" s="218" t="s">
        <v>145</v>
      </c>
      <c r="P27" s="183">
        <v>8.0</v>
      </c>
      <c r="Q27" s="183">
        <v>12.0</v>
      </c>
      <c r="R27" s="183"/>
      <c r="S27" s="183"/>
      <c r="T27" s="183"/>
      <c r="U27" s="183"/>
      <c r="V27" s="218" t="s">
        <v>145</v>
      </c>
      <c r="W27" s="195">
        <v>0.0011</v>
      </c>
      <c r="X27" s="183"/>
      <c r="Y27" s="183"/>
      <c r="Z27" s="196"/>
      <c r="AA27" s="196"/>
      <c r="AB27" s="197"/>
      <c r="AC27" s="197"/>
    </row>
    <row r="28" outlineLevel="1">
      <c r="A28" s="208" t="s">
        <v>67</v>
      </c>
      <c r="B28" s="209">
        <v>45688.0</v>
      </c>
      <c r="C28" s="216" t="s">
        <v>183</v>
      </c>
      <c r="D28" s="217">
        <v>29.0</v>
      </c>
      <c r="E28" s="217"/>
      <c r="F28" s="217"/>
      <c r="G28" s="196">
        <v>675.0</v>
      </c>
      <c r="H28" s="196"/>
      <c r="I28" s="196"/>
      <c r="J28" s="196"/>
      <c r="K28" s="196"/>
      <c r="L28" s="196"/>
      <c r="M28" s="195">
        <v>0.086</v>
      </c>
      <c r="N28" s="183">
        <v>10985.0</v>
      </c>
      <c r="O28" s="218" t="s">
        <v>145</v>
      </c>
      <c r="P28" s="183">
        <v>12.0</v>
      </c>
      <c r="Q28" s="183">
        <v>6.0</v>
      </c>
      <c r="R28" s="183"/>
      <c r="S28" s="183"/>
      <c r="T28" s="183"/>
      <c r="U28" s="183"/>
      <c r="V28" s="218" t="s">
        <v>145</v>
      </c>
      <c r="W28" s="195">
        <v>6.0E-4</v>
      </c>
      <c r="X28" s="183"/>
      <c r="Y28" s="183"/>
      <c r="Z28" s="196"/>
      <c r="AA28" s="196"/>
      <c r="AB28" s="197"/>
      <c r="AC28" s="197"/>
    </row>
    <row r="29" outlineLevel="1">
      <c r="A29" s="208" t="s">
        <v>67</v>
      </c>
      <c r="B29" s="209">
        <v>45688.0</v>
      </c>
      <c r="C29" s="216" t="s">
        <v>184</v>
      </c>
      <c r="D29" s="217">
        <v>30.0</v>
      </c>
      <c r="E29" s="217"/>
      <c r="F29" s="217"/>
      <c r="G29" s="196">
        <v>628.0</v>
      </c>
      <c r="H29" s="196"/>
      <c r="I29" s="196"/>
      <c r="J29" s="196"/>
      <c r="K29" s="196"/>
      <c r="L29" s="196"/>
      <c r="M29" s="195">
        <v>0.094</v>
      </c>
      <c r="N29" s="183">
        <v>11000.0</v>
      </c>
      <c r="O29" s="218" t="s">
        <v>145</v>
      </c>
      <c r="P29" s="183">
        <v>17.0</v>
      </c>
      <c r="Q29" s="183">
        <v>4.0</v>
      </c>
      <c r="R29" s="183"/>
      <c r="S29" s="183"/>
      <c r="T29" s="183"/>
      <c r="U29" s="183"/>
      <c r="V29" s="218" t="s">
        <v>145</v>
      </c>
      <c r="W29" s="195">
        <v>4.0E-4</v>
      </c>
      <c r="X29" s="183"/>
      <c r="Y29" s="183"/>
      <c r="Z29" s="196"/>
      <c r="AA29" s="196"/>
      <c r="AB29" s="197"/>
      <c r="AC29" s="197"/>
    </row>
    <row r="30" outlineLevel="1">
      <c r="A30" s="208" t="s">
        <v>67</v>
      </c>
      <c r="B30" s="209">
        <v>45688.0</v>
      </c>
      <c r="C30" s="216" t="s">
        <v>185</v>
      </c>
      <c r="D30" s="217">
        <v>31.0</v>
      </c>
      <c r="E30" s="217"/>
      <c r="F30" s="217"/>
      <c r="G30" s="196">
        <v>623.0</v>
      </c>
      <c r="H30" s="196"/>
      <c r="I30" s="196"/>
      <c r="J30" s="196"/>
      <c r="K30" s="196"/>
      <c r="L30" s="196"/>
      <c r="M30" s="195">
        <v>0.105</v>
      </c>
      <c r="N30" s="183">
        <v>9721.0</v>
      </c>
      <c r="O30" s="218" t="s">
        <v>145</v>
      </c>
      <c r="P30" s="183">
        <v>16.0</v>
      </c>
      <c r="Q30" s="183">
        <v>22.0</v>
      </c>
      <c r="R30" s="183"/>
      <c r="S30" s="183"/>
      <c r="T30" s="183"/>
      <c r="U30" s="183"/>
      <c r="V30" s="218" t="s">
        <v>145</v>
      </c>
      <c r="W30" s="195">
        <v>0.0022</v>
      </c>
      <c r="X30" s="183"/>
      <c r="Y30" s="183"/>
      <c r="Z30" s="196"/>
      <c r="AA30" s="196"/>
      <c r="AB30" s="197"/>
      <c r="AC30" s="197"/>
    </row>
    <row r="31" outlineLevel="1">
      <c r="A31" s="208" t="s">
        <v>67</v>
      </c>
      <c r="B31" s="209">
        <v>45688.0</v>
      </c>
      <c r="C31" s="216" t="s">
        <v>186</v>
      </c>
      <c r="D31" s="217">
        <v>32.0</v>
      </c>
      <c r="E31" s="217"/>
      <c r="F31" s="217"/>
      <c r="G31" s="196">
        <v>696.0</v>
      </c>
      <c r="H31" s="196"/>
      <c r="I31" s="196"/>
      <c r="J31" s="196"/>
      <c r="K31" s="196"/>
      <c r="L31" s="196"/>
      <c r="M31" s="195">
        <v>0.098</v>
      </c>
      <c r="N31" s="183">
        <v>10816.0</v>
      </c>
      <c r="O31" s="218" t="s">
        <v>145</v>
      </c>
      <c r="P31" s="183">
        <v>7.0</v>
      </c>
      <c r="Q31" s="183">
        <v>7.0</v>
      </c>
      <c r="R31" s="183"/>
      <c r="S31" s="183"/>
      <c r="T31" s="183"/>
      <c r="U31" s="183"/>
      <c r="V31" s="218" t="s">
        <v>145</v>
      </c>
      <c r="W31" s="195">
        <v>6.0E-4</v>
      </c>
      <c r="X31" s="183"/>
      <c r="Y31" s="183"/>
      <c r="Z31" s="196"/>
      <c r="AA31" s="196"/>
      <c r="AB31" s="197"/>
      <c r="AC31" s="197"/>
    </row>
    <row r="32" outlineLevel="1">
      <c r="A32" s="208" t="s">
        <v>67</v>
      </c>
      <c r="B32" s="209">
        <v>45688.0</v>
      </c>
      <c r="C32" s="216" t="s">
        <v>187</v>
      </c>
      <c r="D32" s="217">
        <v>33.0</v>
      </c>
      <c r="E32" s="217"/>
      <c r="F32" s="217"/>
      <c r="G32" s="196">
        <v>2477.0</v>
      </c>
      <c r="H32" s="196"/>
      <c r="I32" s="196"/>
      <c r="J32" s="196"/>
      <c r="K32" s="196"/>
      <c r="L32" s="196"/>
      <c r="M32" s="195">
        <v>0.101</v>
      </c>
      <c r="N32" s="183">
        <v>35910.0</v>
      </c>
      <c r="O32" s="218" t="s">
        <v>145</v>
      </c>
      <c r="P32" s="183">
        <v>95.0</v>
      </c>
      <c r="Q32" s="183">
        <v>63.0</v>
      </c>
      <c r="R32" s="183"/>
      <c r="S32" s="183"/>
      <c r="T32" s="183"/>
      <c r="U32" s="183"/>
      <c r="V32" s="218" t="s">
        <v>145</v>
      </c>
      <c r="W32" s="195">
        <v>0.0018</v>
      </c>
      <c r="X32" s="183"/>
      <c r="Y32" s="183"/>
      <c r="Z32" s="196"/>
      <c r="AA32" s="196"/>
      <c r="AB32" s="197"/>
      <c r="AC32" s="197"/>
    </row>
    <row r="33" outlineLevel="1">
      <c r="A33" s="208" t="s">
        <v>67</v>
      </c>
      <c r="B33" s="209">
        <v>45688.0</v>
      </c>
      <c r="C33" s="216" t="s">
        <v>188</v>
      </c>
      <c r="D33" s="217">
        <v>34.0</v>
      </c>
      <c r="E33" s="217"/>
      <c r="F33" s="217"/>
      <c r="G33" s="196">
        <v>617.0</v>
      </c>
      <c r="H33" s="196"/>
      <c r="I33" s="196"/>
      <c r="J33" s="196"/>
      <c r="K33" s="196"/>
      <c r="L33" s="196"/>
      <c r="M33" s="195">
        <v>0.082</v>
      </c>
      <c r="N33" s="183">
        <v>9712.0</v>
      </c>
      <c r="O33" s="218" t="s">
        <v>145</v>
      </c>
      <c r="P33" s="183">
        <v>9.0</v>
      </c>
      <c r="Q33" s="183">
        <v>10.0</v>
      </c>
      <c r="R33" s="183"/>
      <c r="S33" s="183"/>
      <c r="T33" s="183"/>
      <c r="U33" s="183"/>
      <c r="V33" s="218" t="s">
        <v>145</v>
      </c>
      <c r="W33" s="195">
        <v>0.0011</v>
      </c>
      <c r="X33" s="183"/>
      <c r="Y33" s="183"/>
      <c r="Z33" s="196"/>
      <c r="AA33" s="196"/>
      <c r="AB33" s="197"/>
      <c r="AC33" s="197"/>
    </row>
    <row r="34" outlineLevel="1">
      <c r="A34" s="208" t="s">
        <v>67</v>
      </c>
      <c r="B34" s="209">
        <v>45688.0</v>
      </c>
      <c r="C34" s="216" t="s">
        <v>189</v>
      </c>
      <c r="D34" s="217">
        <v>35.0</v>
      </c>
      <c r="E34" s="217"/>
      <c r="F34" s="217"/>
      <c r="G34" s="196">
        <v>2126.0</v>
      </c>
      <c r="H34" s="196"/>
      <c r="I34" s="196"/>
      <c r="J34" s="196"/>
      <c r="K34" s="196"/>
      <c r="L34" s="196"/>
      <c r="M34" s="195">
        <v>0.105</v>
      </c>
      <c r="N34" s="183">
        <v>45387.0</v>
      </c>
      <c r="O34" s="218" t="s">
        <v>145</v>
      </c>
      <c r="P34" s="183">
        <v>89.0</v>
      </c>
      <c r="Q34" s="183">
        <v>22.0</v>
      </c>
      <c r="R34" s="183"/>
      <c r="S34" s="183"/>
      <c r="T34" s="183"/>
      <c r="U34" s="183"/>
      <c r="V34" s="218" t="s">
        <v>145</v>
      </c>
      <c r="W34" s="195">
        <v>5.0E-4</v>
      </c>
      <c r="X34" s="183"/>
      <c r="Y34" s="183"/>
      <c r="Z34" s="196"/>
      <c r="AA34" s="196"/>
      <c r="AB34" s="197"/>
      <c r="AC34" s="197"/>
    </row>
    <row r="35" outlineLevel="1">
      <c r="A35" s="208" t="s">
        <v>67</v>
      </c>
      <c r="B35" s="209">
        <v>45688.0</v>
      </c>
      <c r="C35" s="216" t="s">
        <v>190</v>
      </c>
      <c r="D35" s="217">
        <v>36.0</v>
      </c>
      <c r="E35" s="217"/>
      <c r="F35" s="217"/>
      <c r="G35" s="196">
        <v>2133.0</v>
      </c>
      <c r="H35" s="196"/>
      <c r="I35" s="196"/>
      <c r="J35" s="196"/>
      <c r="K35" s="196"/>
      <c r="L35" s="196"/>
      <c r="M35" s="195">
        <v>0.112</v>
      </c>
      <c r="N35" s="183">
        <v>46215.0</v>
      </c>
      <c r="O35" s="218" t="s">
        <v>145</v>
      </c>
      <c r="P35" s="183">
        <v>66.0</v>
      </c>
      <c r="Q35" s="183">
        <v>78.0</v>
      </c>
      <c r="R35" s="183"/>
      <c r="S35" s="183"/>
      <c r="T35" s="183"/>
      <c r="U35" s="183"/>
      <c r="V35" s="218" t="s">
        <v>145</v>
      </c>
      <c r="W35" s="195">
        <v>0.0017</v>
      </c>
      <c r="X35" s="183"/>
      <c r="Y35" s="183"/>
      <c r="Z35" s="196"/>
      <c r="AA35" s="196"/>
      <c r="AB35" s="197"/>
      <c r="AC35" s="197"/>
    </row>
    <row r="36" outlineLevel="1">
      <c r="A36" s="208" t="s">
        <v>67</v>
      </c>
      <c r="B36" s="209">
        <v>45688.0</v>
      </c>
      <c r="C36" s="216" t="s">
        <v>191</v>
      </c>
      <c r="D36" s="217">
        <v>37.0</v>
      </c>
      <c r="E36" s="217"/>
      <c r="F36" s="217"/>
      <c r="G36" s="196">
        <v>4750.0</v>
      </c>
      <c r="H36" s="196"/>
      <c r="I36" s="196"/>
      <c r="J36" s="196"/>
      <c r="K36" s="196"/>
      <c r="L36" s="196"/>
      <c r="M36" s="195">
        <v>0.11</v>
      </c>
      <c r="N36" s="183">
        <v>83744.0</v>
      </c>
      <c r="O36" s="218" t="s">
        <v>145</v>
      </c>
      <c r="P36" s="183">
        <v>104.0</v>
      </c>
      <c r="Q36" s="183">
        <v>113.0</v>
      </c>
      <c r="R36" s="183"/>
      <c r="S36" s="183"/>
      <c r="T36" s="183"/>
      <c r="U36" s="183"/>
      <c r="V36" s="218" t="s">
        <v>145</v>
      </c>
      <c r="W36" s="195">
        <v>0.0013</v>
      </c>
      <c r="X36" s="183"/>
      <c r="Y36" s="183"/>
      <c r="Z36" s="196"/>
      <c r="AA36" s="196"/>
      <c r="AB36" s="197"/>
      <c r="AC36" s="197"/>
    </row>
    <row r="37" outlineLevel="1">
      <c r="A37" s="208" t="s">
        <v>67</v>
      </c>
      <c r="B37" s="209">
        <v>45688.0</v>
      </c>
      <c r="C37" s="216" t="s">
        <v>192</v>
      </c>
      <c r="D37" s="217">
        <v>38.0</v>
      </c>
      <c r="E37" s="217"/>
      <c r="F37" s="217"/>
      <c r="G37" s="196">
        <v>5366.0</v>
      </c>
      <c r="H37" s="196"/>
      <c r="I37" s="196"/>
      <c r="J37" s="196"/>
      <c r="K37" s="196"/>
      <c r="L37" s="196"/>
      <c r="M37" s="195">
        <v>0.08</v>
      </c>
      <c r="N37" s="183">
        <v>46789.0</v>
      </c>
      <c r="O37" s="218" t="s">
        <v>145</v>
      </c>
      <c r="P37" s="183">
        <v>66.0</v>
      </c>
      <c r="Q37" s="183">
        <v>59.0</v>
      </c>
      <c r="R37" s="183"/>
      <c r="S37" s="183"/>
      <c r="T37" s="183"/>
      <c r="U37" s="183"/>
      <c r="V37" s="218" t="s">
        <v>145</v>
      </c>
      <c r="W37" s="195">
        <v>0.0013</v>
      </c>
      <c r="X37" s="183"/>
      <c r="Y37" s="183"/>
      <c r="Z37" s="196"/>
      <c r="AA37" s="196"/>
      <c r="AB37" s="197"/>
      <c r="AC37" s="197"/>
    </row>
    <row r="38" outlineLevel="1">
      <c r="A38" s="208" t="s">
        <v>67</v>
      </c>
      <c r="B38" s="209">
        <v>45688.0</v>
      </c>
      <c r="C38" s="216" t="s">
        <v>193</v>
      </c>
      <c r="D38" s="217">
        <v>39.0</v>
      </c>
      <c r="E38" s="217"/>
      <c r="F38" s="217"/>
      <c r="G38" s="196">
        <v>4462.0</v>
      </c>
      <c r="H38" s="196"/>
      <c r="I38" s="196"/>
      <c r="J38" s="196"/>
      <c r="K38" s="196"/>
      <c r="L38" s="196"/>
      <c r="M38" s="195">
        <v>0.078</v>
      </c>
      <c r="N38" s="183">
        <v>74903.0</v>
      </c>
      <c r="O38" s="218" t="s">
        <v>145</v>
      </c>
      <c r="P38" s="183">
        <v>82.0</v>
      </c>
      <c r="Q38" s="183">
        <v>59.0</v>
      </c>
      <c r="R38" s="183"/>
      <c r="S38" s="183"/>
      <c r="T38" s="183"/>
      <c r="U38" s="183"/>
      <c r="V38" s="218" t="s">
        <v>145</v>
      </c>
      <c r="W38" s="195">
        <v>8.0E-4</v>
      </c>
      <c r="X38" s="183"/>
      <c r="Y38" s="183"/>
      <c r="Z38" s="196"/>
      <c r="AA38" s="196"/>
      <c r="AB38" s="197"/>
      <c r="AC38" s="197"/>
    </row>
    <row r="39" outlineLevel="1">
      <c r="A39" s="208" t="s">
        <v>67</v>
      </c>
      <c r="B39" s="209">
        <v>45688.0</v>
      </c>
      <c r="C39" s="216" t="s">
        <v>194</v>
      </c>
      <c r="D39" s="217">
        <v>40.0</v>
      </c>
      <c r="E39" s="217"/>
      <c r="F39" s="217"/>
      <c r="G39" s="196">
        <v>4460.0</v>
      </c>
      <c r="H39" s="196"/>
      <c r="I39" s="196"/>
      <c r="J39" s="196"/>
      <c r="K39" s="196"/>
      <c r="L39" s="196"/>
      <c r="M39" s="195">
        <v>0.084</v>
      </c>
      <c r="N39" s="183">
        <v>75522.0</v>
      </c>
      <c r="O39" s="218" t="s">
        <v>145</v>
      </c>
      <c r="P39" s="183">
        <v>107.0</v>
      </c>
      <c r="Q39" s="183">
        <v>103.0</v>
      </c>
      <c r="R39" s="183"/>
      <c r="S39" s="183"/>
      <c r="T39" s="183"/>
      <c r="U39" s="183"/>
      <c r="V39" s="218" t="s">
        <v>145</v>
      </c>
      <c r="W39" s="195">
        <v>0.0014</v>
      </c>
      <c r="X39" s="183"/>
      <c r="Y39" s="183"/>
      <c r="Z39" s="196"/>
      <c r="AA39" s="196"/>
      <c r="AB39" s="197"/>
      <c r="AC39" s="197"/>
    </row>
    <row r="40" outlineLevel="1">
      <c r="A40" s="208" t="s">
        <v>67</v>
      </c>
      <c r="B40" s="209">
        <v>45688.0</v>
      </c>
      <c r="C40" s="216" t="s">
        <v>195</v>
      </c>
      <c r="D40" s="217">
        <v>41.0</v>
      </c>
      <c r="E40" s="217"/>
      <c r="F40" s="217"/>
      <c r="G40" s="196">
        <v>10681.0</v>
      </c>
      <c r="H40" s="196"/>
      <c r="I40" s="196"/>
      <c r="J40" s="196"/>
      <c r="K40" s="196"/>
      <c r="L40" s="196"/>
      <c r="M40" s="195">
        <v>0.084</v>
      </c>
      <c r="N40" s="183">
        <v>283981.0</v>
      </c>
      <c r="O40" s="218" t="s">
        <v>145</v>
      </c>
      <c r="P40" s="183">
        <v>485.0</v>
      </c>
      <c r="Q40" s="183">
        <v>372.0</v>
      </c>
      <c r="R40" s="183"/>
      <c r="S40" s="183"/>
      <c r="T40" s="183"/>
      <c r="U40" s="183"/>
      <c r="V40" s="218" t="s">
        <v>145</v>
      </c>
      <c r="W40" s="195">
        <v>0.0013</v>
      </c>
      <c r="X40" s="183"/>
      <c r="Y40" s="183"/>
      <c r="Z40" s="196"/>
      <c r="AA40" s="196"/>
      <c r="AB40" s="197"/>
      <c r="AC40" s="197"/>
    </row>
    <row r="41" outlineLevel="1">
      <c r="A41" s="208" t="s">
        <v>67</v>
      </c>
      <c r="B41" s="209">
        <v>45688.0</v>
      </c>
      <c r="C41" s="216" t="s">
        <v>196</v>
      </c>
      <c r="D41" s="217">
        <v>42.0</v>
      </c>
      <c r="E41" s="217"/>
      <c r="F41" s="217"/>
      <c r="G41" s="196">
        <v>7479.0</v>
      </c>
      <c r="H41" s="196"/>
      <c r="I41" s="196"/>
      <c r="J41" s="196"/>
      <c r="K41" s="196"/>
      <c r="L41" s="196"/>
      <c r="M41" s="195">
        <v>0.072</v>
      </c>
      <c r="N41" s="183">
        <v>65571.0</v>
      </c>
      <c r="O41" s="218" t="s">
        <v>145</v>
      </c>
      <c r="P41" s="183">
        <v>46.0</v>
      </c>
      <c r="Q41" s="183">
        <v>38.0</v>
      </c>
      <c r="R41" s="183"/>
      <c r="S41" s="183"/>
      <c r="T41" s="183"/>
      <c r="U41" s="183"/>
      <c r="V41" s="218" t="s">
        <v>145</v>
      </c>
      <c r="W41" s="195">
        <v>6.0E-4</v>
      </c>
      <c r="X41" s="183"/>
      <c r="Y41" s="183"/>
      <c r="Z41" s="196"/>
      <c r="AA41" s="196"/>
      <c r="AB41" s="197"/>
      <c r="AC41" s="197"/>
    </row>
    <row r="42" outlineLevel="1">
      <c r="A42" s="208" t="s">
        <v>67</v>
      </c>
      <c r="B42" s="209">
        <v>45688.0</v>
      </c>
      <c r="C42" s="216" t="s">
        <v>197</v>
      </c>
      <c r="D42" s="217">
        <v>43.0</v>
      </c>
      <c r="E42" s="217"/>
      <c r="F42" s="217"/>
      <c r="G42" s="196">
        <v>12436.0</v>
      </c>
      <c r="H42" s="196"/>
      <c r="I42" s="196"/>
      <c r="J42" s="196"/>
      <c r="K42" s="196"/>
      <c r="L42" s="196"/>
      <c r="M42" s="195">
        <v>0.122</v>
      </c>
      <c r="N42" s="183">
        <v>230447.0</v>
      </c>
      <c r="O42" s="218" t="s">
        <v>145</v>
      </c>
      <c r="P42" s="183">
        <v>382.0</v>
      </c>
      <c r="Q42" s="183">
        <v>437.0</v>
      </c>
      <c r="R42" s="183"/>
      <c r="S42" s="183"/>
      <c r="T42" s="183"/>
      <c r="U42" s="183"/>
      <c r="V42" s="218" t="s">
        <v>145</v>
      </c>
      <c r="W42" s="195">
        <v>0.0019</v>
      </c>
      <c r="X42" s="183"/>
      <c r="Y42" s="183"/>
      <c r="Z42" s="196"/>
      <c r="AA42" s="196"/>
      <c r="AB42" s="197"/>
      <c r="AC42" s="197"/>
    </row>
    <row r="43" outlineLevel="1">
      <c r="A43" s="208" t="s">
        <v>67</v>
      </c>
      <c r="B43" s="209">
        <v>45688.0</v>
      </c>
      <c r="C43" s="216" t="s">
        <v>198</v>
      </c>
      <c r="D43" s="217">
        <v>44.0</v>
      </c>
      <c r="E43" s="217"/>
      <c r="F43" s="217"/>
      <c r="G43" s="196">
        <v>12431.0</v>
      </c>
      <c r="H43" s="196"/>
      <c r="I43" s="196"/>
      <c r="J43" s="196"/>
      <c r="K43" s="196"/>
      <c r="L43" s="196"/>
      <c r="M43" s="195">
        <v>0.098</v>
      </c>
      <c r="N43" s="183">
        <v>233321.0</v>
      </c>
      <c r="O43" s="218" t="s">
        <v>145</v>
      </c>
      <c r="P43" s="183">
        <v>379.0</v>
      </c>
      <c r="Q43" s="183">
        <v>309.0</v>
      </c>
      <c r="R43" s="183"/>
      <c r="S43" s="183"/>
      <c r="T43" s="183"/>
      <c r="U43" s="183"/>
      <c r="V43" s="218" t="s">
        <v>145</v>
      </c>
      <c r="W43" s="195">
        <v>0.0013</v>
      </c>
      <c r="X43" s="183"/>
      <c r="Y43" s="183"/>
      <c r="Z43" s="196"/>
      <c r="AA43" s="196"/>
      <c r="AB43" s="197"/>
      <c r="AC43" s="197"/>
    </row>
    <row r="44" outlineLevel="1">
      <c r="A44" s="208" t="s">
        <v>67</v>
      </c>
      <c r="B44" s="209">
        <v>45688.0</v>
      </c>
      <c r="C44" s="216" t="s">
        <v>199</v>
      </c>
      <c r="D44" s="217">
        <v>45.0</v>
      </c>
      <c r="E44" s="217"/>
      <c r="F44" s="217"/>
      <c r="G44" s="196">
        <v>12485.0</v>
      </c>
      <c r="H44" s="196"/>
      <c r="I44" s="196"/>
      <c r="J44" s="196"/>
      <c r="K44" s="196"/>
      <c r="L44" s="196"/>
      <c r="M44" s="195">
        <v>0.117</v>
      </c>
      <c r="N44" s="183">
        <v>230040.0</v>
      </c>
      <c r="O44" s="218" t="s">
        <v>145</v>
      </c>
      <c r="P44" s="183">
        <v>471.0</v>
      </c>
      <c r="Q44" s="183">
        <v>273.0</v>
      </c>
      <c r="R44" s="183"/>
      <c r="S44" s="183"/>
      <c r="T44" s="183"/>
      <c r="U44" s="183"/>
      <c r="V44" s="218" t="s">
        <v>145</v>
      </c>
      <c r="W44" s="195">
        <v>0.0012</v>
      </c>
      <c r="X44" s="183"/>
      <c r="Y44" s="183"/>
      <c r="Z44" s="196"/>
      <c r="AA44" s="196"/>
      <c r="AB44" s="197"/>
      <c r="AC44" s="197"/>
    </row>
    <row r="45" outlineLevel="1">
      <c r="A45" s="208" t="s">
        <v>67</v>
      </c>
      <c r="B45" s="209">
        <v>45688.0</v>
      </c>
      <c r="C45" s="216" t="s">
        <v>200</v>
      </c>
      <c r="D45" s="217">
        <v>46.0</v>
      </c>
      <c r="E45" s="217"/>
      <c r="F45" s="217"/>
      <c r="G45" s="196">
        <v>3332.0</v>
      </c>
      <c r="H45" s="196"/>
      <c r="I45" s="196"/>
      <c r="J45" s="196"/>
      <c r="K45" s="196"/>
      <c r="L45" s="196"/>
      <c r="M45" s="195">
        <v>0.079</v>
      </c>
      <c r="N45" s="183">
        <v>15553.0</v>
      </c>
      <c r="O45" s="218" t="s">
        <v>145</v>
      </c>
      <c r="P45" s="183">
        <v>84.0</v>
      </c>
      <c r="Q45" s="183">
        <v>73.0</v>
      </c>
      <c r="R45" s="183"/>
      <c r="S45" s="183"/>
      <c r="T45" s="183"/>
      <c r="U45" s="183"/>
      <c r="V45" s="218" t="s">
        <v>145</v>
      </c>
      <c r="W45" s="195">
        <v>0.0047</v>
      </c>
      <c r="X45" s="183"/>
      <c r="Y45" s="183"/>
      <c r="Z45" s="196"/>
      <c r="AA45" s="196"/>
      <c r="AB45" s="197"/>
      <c r="AC45" s="197"/>
    </row>
    <row r="46" outlineLevel="1">
      <c r="A46" s="208" t="s">
        <v>67</v>
      </c>
      <c r="B46" s="209">
        <v>45688.0</v>
      </c>
      <c r="C46" s="216" t="s">
        <v>201</v>
      </c>
      <c r="D46" s="217">
        <v>47.0</v>
      </c>
      <c r="E46" s="217"/>
      <c r="F46" s="217"/>
      <c r="G46" s="196">
        <v>36637.0</v>
      </c>
      <c r="H46" s="196"/>
      <c r="I46" s="196"/>
      <c r="J46" s="196"/>
      <c r="K46" s="196"/>
      <c r="L46" s="196"/>
      <c r="M46" s="195">
        <v>0.139</v>
      </c>
      <c r="N46" s="183">
        <v>636930.0</v>
      </c>
      <c r="O46" s="218" t="s">
        <v>145</v>
      </c>
      <c r="P46" s="183">
        <v>1785.0</v>
      </c>
      <c r="Q46" s="183">
        <v>1628.0</v>
      </c>
      <c r="R46" s="183"/>
      <c r="S46" s="183"/>
      <c r="T46" s="183"/>
      <c r="U46" s="183"/>
      <c r="V46" s="218" t="s">
        <v>145</v>
      </c>
      <c r="W46" s="195">
        <v>0.0026</v>
      </c>
      <c r="X46" s="183"/>
      <c r="Y46" s="183"/>
      <c r="Z46" s="196"/>
      <c r="AA46" s="196"/>
      <c r="AB46" s="197"/>
      <c r="AC46" s="197"/>
    </row>
    <row r="47" outlineLevel="1">
      <c r="A47" s="208" t="s">
        <v>67</v>
      </c>
      <c r="B47" s="209">
        <v>45688.0</v>
      </c>
      <c r="C47" s="216" t="s">
        <v>202</v>
      </c>
      <c r="D47" s="217">
        <v>48.0</v>
      </c>
      <c r="E47" s="217"/>
      <c r="F47" s="217"/>
      <c r="G47" s="196">
        <v>4687.0</v>
      </c>
      <c r="H47" s="196"/>
      <c r="I47" s="196"/>
      <c r="J47" s="196"/>
      <c r="K47" s="196"/>
      <c r="L47" s="196"/>
      <c r="M47" s="195">
        <v>0.08</v>
      </c>
      <c r="N47" s="183">
        <v>39575.0</v>
      </c>
      <c r="O47" s="218" t="s">
        <v>145</v>
      </c>
      <c r="P47" s="183">
        <v>53.0</v>
      </c>
      <c r="Q47" s="183">
        <v>39.0</v>
      </c>
      <c r="R47" s="183"/>
      <c r="S47" s="183"/>
      <c r="T47" s="183"/>
      <c r="U47" s="183"/>
      <c r="V47" s="218" t="s">
        <v>145</v>
      </c>
      <c r="W47" s="195">
        <v>0.001</v>
      </c>
      <c r="X47" s="183"/>
      <c r="Y47" s="183"/>
      <c r="Z47" s="196"/>
      <c r="AA47" s="196"/>
      <c r="AB47" s="197"/>
      <c r="AC47" s="197"/>
    </row>
    <row r="48" outlineLevel="1">
      <c r="A48" s="208" t="s">
        <v>67</v>
      </c>
      <c r="B48" s="209">
        <v>45688.0</v>
      </c>
      <c r="C48" s="216" t="s">
        <v>203</v>
      </c>
      <c r="D48" s="217">
        <v>49.0</v>
      </c>
      <c r="E48" s="217"/>
      <c r="F48" s="217"/>
      <c r="G48" s="196">
        <v>3883.0</v>
      </c>
      <c r="H48" s="196"/>
      <c r="I48" s="196"/>
      <c r="J48" s="196"/>
      <c r="K48" s="196"/>
      <c r="L48" s="196"/>
      <c r="M48" s="195">
        <v>0.205</v>
      </c>
      <c r="N48" s="183">
        <v>85487.0</v>
      </c>
      <c r="O48" s="218" t="s">
        <v>145</v>
      </c>
      <c r="P48" s="183">
        <v>468.0</v>
      </c>
      <c r="Q48" s="183">
        <v>390.0</v>
      </c>
      <c r="R48" s="183"/>
      <c r="S48" s="183"/>
      <c r="T48" s="183"/>
      <c r="U48" s="183"/>
      <c r="V48" s="218" t="s">
        <v>145</v>
      </c>
      <c r="W48" s="195">
        <v>0.0046</v>
      </c>
      <c r="X48" s="183"/>
      <c r="Y48" s="183"/>
      <c r="Z48" s="196"/>
      <c r="AA48" s="196"/>
      <c r="AB48" s="197"/>
      <c r="AC48" s="197"/>
    </row>
    <row r="49" outlineLevel="1">
      <c r="A49" s="208" t="s">
        <v>67</v>
      </c>
      <c r="B49" s="209">
        <v>45688.0</v>
      </c>
      <c r="C49" s="216" t="s">
        <v>204</v>
      </c>
      <c r="D49" s="217">
        <v>50.0</v>
      </c>
      <c r="E49" s="217"/>
      <c r="F49" s="217"/>
      <c r="G49" s="196">
        <v>3800.0</v>
      </c>
      <c r="H49" s="196"/>
      <c r="I49" s="196"/>
      <c r="J49" s="196"/>
      <c r="K49" s="196"/>
      <c r="L49" s="196"/>
      <c r="M49" s="195">
        <v>0.21</v>
      </c>
      <c r="N49" s="183">
        <v>84786.0</v>
      </c>
      <c r="O49" s="218" t="s">
        <v>145</v>
      </c>
      <c r="P49" s="183">
        <v>552.0</v>
      </c>
      <c r="Q49" s="183">
        <v>522.0</v>
      </c>
      <c r="R49" s="183"/>
      <c r="S49" s="183"/>
      <c r="T49" s="183"/>
      <c r="U49" s="183"/>
      <c r="V49" s="218" t="s">
        <v>145</v>
      </c>
      <c r="W49" s="195">
        <v>0.0062</v>
      </c>
      <c r="X49" s="183"/>
      <c r="Y49" s="183"/>
      <c r="Z49" s="196"/>
      <c r="AA49" s="196"/>
      <c r="AB49" s="197"/>
      <c r="AC49" s="197"/>
    </row>
    <row r="50" outlineLevel="1">
      <c r="A50" s="208" t="s">
        <v>67</v>
      </c>
      <c r="B50" s="209">
        <v>45688.0</v>
      </c>
      <c r="C50" s="216" t="s">
        <v>205</v>
      </c>
      <c r="D50" s="217">
        <v>51.0</v>
      </c>
      <c r="E50" s="217"/>
      <c r="F50" s="217"/>
      <c r="G50" s="196">
        <v>4439.0</v>
      </c>
      <c r="H50" s="196"/>
      <c r="I50" s="196"/>
      <c r="J50" s="196"/>
      <c r="K50" s="196"/>
      <c r="L50" s="196"/>
      <c r="M50" s="195">
        <v>0.062</v>
      </c>
      <c r="N50" s="183">
        <v>45996.0</v>
      </c>
      <c r="O50" s="218" t="s">
        <v>145</v>
      </c>
      <c r="P50" s="183">
        <v>20.0</v>
      </c>
      <c r="Q50" s="183">
        <v>13.0</v>
      </c>
      <c r="R50" s="183"/>
      <c r="S50" s="183"/>
      <c r="T50" s="183"/>
      <c r="U50" s="183"/>
      <c r="V50" s="218" t="s">
        <v>145</v>
      </c>
      <c r="W50" s="195">
        <v>3.0E-4</v>
      </c>
      <c r="X50" s="183"/>
      <c r="Y50" s="183"/>
      <c r="Z50" s="196"/>
      <c r="AA50" s="196"/>
      <c r="AB50" s="197"/>
      <c r="AC50" s="197"/>
    </row>
    <row r="51" outlineLevel="1">
      <c r="A51" s="208" t="s">
        <v>67</v>
      </c>
      <c r="B51" s="209">
        <v>45688.0</v>
      </c>
      <c r="C51" s="216" t="s">
        <v>206</v>
      </c>
      <c r="D51" s="217">
        <v>52.0</v>
      </c>
      <c r="E51" s="217"/>
      <c r="F51" s="217"/>
      <c r="G51" s="196">
        <v>17559.0</v>
      </c>
      <c r="H51" s="196"/>
      <c r="I51" s="196"/>
      <c r="J51" s="196"/>
      <c r="K51" s="196"/>
      <c r="L51" s="196"/>
      <c r="M51" s="195">
        <v>0.098</v>
      </c>
      <c r="N51" s="183">
        <v>331108.0</v>
      </c>
      <c r="O51" s="218" t="s">
        <v>145</v>
      </c>
      <c r="P51" s="183">
        <v>589.0</v>
      </c>
      <c r="Q51" s="183">
        <v>433.0</v>
      </c>
      <c r="R51" s="183"/>
      <c r="S51" s="183"/>
      <c r="T51" s="183"/>
      <c r="U51" s="183"/>
      <c r="V51" s="218" t="s">
        <v>145</v>
      </c>
      <c r="W51" s="195">
        <v>0.0013</v>
      </c>
      <c r="X51" s="183"/>
      <c r="Y51" s="183"/>
      <c r="Z51" s="196"/>
      <c r="AA51" s="196"/>
      <c r="AB51" s="197"/>
      <c r="AC51" s="197"/>
    </row>
    <row r="52" outlineLevel="1">
      <c r="A52" s="208" t="s">
        <v>67</v>
      </c>
      <c r="B52" s="209">
        <v>45688.0</v>
      </c>
      <c r="C52" s="216" t="s">
        <v>207</v>
      </c>
      <c r="D52" s="217">
        <v>53.0</v>
      </c>
      <c r="E52" s="217"/>
      <c r="F52" s="217"/>
      <c r="G52" s="196">
        <v>7532.0</v>
      </c>
      <c r="H52" s="196"/>
      <c r="I52" s="196"/>
      <c r="J52" s="196"/>
      <c r="K52" s="196"/>
      <c r="L52" s="196"/>
      <c r="M52" s="195">
        <v>0.071</v>
      </c>
      <c r="N52" s="183">
        <v>60118.0</v>
      </c>
      <c r="O52" s="218" t="s">
        <v>145</v>
      </c>
      <c r="P52" s="183">
        <v>78.0</v>
      </c>
      <c r="Q52" s="183">
        <v>37.0</v>
      </c>
      <c r="R52" s="183"/>
      <c r="S52" s="183"/>
      <c r="T52" s="183"/>
      <c r="U52" s="183"/>
      <c r="V52" s="218" t="s">
        <v>145</v>
      </c>
      <c r="W52" s="195">
        <v>6.0E-4</v>
      </c>
      <c r="X52" s="183"/>
      <c r="Y52" s="183"/>
      <c r="Z52" s="196"/>
      <c r="AA52" s="196"/>
      <c r="AB52" s="197"/>
      <c r="AC52" s="197"/>
    </row>
    <row r="53" outlineLevel="1">
      <c r="A53" s="208" t="s">
        <v>67</v>
      </c>
      <c r="B53" s="209">
        <v>45688.0</v>
      </c>
      <c r="C53" s="216" t="s">
        <v>208</v>
      </c>
      <c r="D53" s="217">
        <v>54.0</v>
      </c>
      <c r="E53" s="217"/>
      <c r="F53" s="217"/>
      <c r="G53" s="196">
        <v>4062.0</v>
      </c>
      <c r="H53" s="196"/>
      <c r="I53" s="196"/>
      <c r="J53" s="196"/>
      <c r="K53" s="196"/>
      <c r="L53" s="196"/>
      <c r="M53" s="195">
        <v>0.068</v>
      </c>
      <c r="N53" s="183">
        <v>45157.0</v>
      </c>
      <c r="O53" s="218" t="s">
        <v>145</v>
      </c>
      <c r="P53" s="183">
        <v>30.0</v>
      </c>
      <c r="Q53" s="183">
        <v>7.0</v>
      </c>
      <c r="R53" s="183"/>
      <c r="S53" s="183"/>
      <c r="T53" s="183"/>
      <c r="U53" s="183"/>
      <c r="V53" s="218" t="s">
        <v>145</v>
      </c>
      <c r="W53" s="195">
        <v>1.0E-4</v>
      </c>
      <c r="X53" s="183"/>
      <c r="Y53" s="183"/>
      <c r="Z53" s="196"/>
      <c r="AA53" s="196"/>
      <c r="AB53" s="197"/>
      <c r="AC53" s="197"/>
    </row>
    <row r="54">
      <c r="A54" s="203" t="s">
        <v>67</v>
      </c>
      <c r="B54" s="114">
        <v>45688.0</v>
      </c>
      <c r="C54" s="203" t="s">
        <v>209</v>
      </c>
      <c r="D54" s="203"/>
      <c r="E54" s="203"/>
      <c r="F54" s="203"/>
      <c r="G54" s="204">
        <v>194745.0</v>
      </c>
      <c r="H54" s="204">
        <f t="shared" ref="H54:I54" si="1">SUM(H52:H53)</f>
        <v>0</v>
      </c>
      <c r="I54" s="204">
        <f t="shared" si="1"/>
        <v>0</v>
      </c>
      <c r="J54" s="204"/>
      <c r="K54" s="204"/>
      <c r="L54" s="204"/>
      <c r="M54" s="214">
        <v>0.106</v>
      </c>
      <c r="N54" s="213">
        <v>3336572.0</v>
      </c>
      <c r="O54" s="206">
        <f>SUM(O52:O53)</f>
        <v>0</v>
      </c>
      <c r="P54" s="213">
        <v>6728.0</v>
      </c>
      <c r="Q54" s="213">
        <v>5551.0</v>
      </c>
      <c r="R54" s="206">
        <f t="shared" ref="R54:S54" si="2">SUM(R52:R53)</f>
        <v>0</v>
      </c>
      <c r="S54" s="206">
        <f t="shared" si="2"/>
        <v>0</v>
      </c>
      <c r="T54" s="206"/>
      <c r="U54" s="206">
        <f t="shared" ref="U54:V54" si="3">SUM(U52:U53)</f>
        <v>0</v>
      </c>
      <c r="V54" s="206">
        <f t="shared" si="3"/>
        <v>0</v>
      </c>
      <c r="W54" s="214">
        <v>0.0017</v>
      </c>
      <c r="X54" s="206"/>
      <c r="Y54" s="206"/>
      <c r="Z54" s="204">
        <f t="shared" ref="Z54:AA54" si="4">SUM(Z52:Z53)</f>
        <v>0</v>
      </c>
      <c r="AA54" s="204">
        <f t="shared" si="4"/>
        <v>0</v>
      </c>
      <c r="AB54" s="207"/>
      <c r="AC54" s="207"/>
    </row>
    <row r="55" outlineLevel="1">
      <c r="A55" s="121" t="s">
        <v>67</v>
      </c>
      <c r="B55" s="176">
        <v>45716.0</v>
      </c>
      <c r="C55" s="177" t="s">
        <v>159</v>
      </c>
      <c r="D55" s="178">
        <v>5.0</v>
      </c>
      <c r="E55" s="179"/>
      <c r="F55" s="179"/>
      <c r="G55" s="180">
        <v>3871.0</v>
      </c>
      <c r="H55" s="181"/>
      <c r="I55" s="181"/>
      <c r="J55" s="181"/>
      <c r="K55" s="181"/>
      <c r="L55" s="181"/>
      <c r="M55" s="182">
        <v>0.1061</v>
      </c>
      <c r="N55" s="183">
        <v>94686.0</v>
      </c>
      <c r="O55" s="218" t="s">
        <v>145</v>
      </c>
      <c r="P55" s="185">
        <v>40.0</v>
      </c>
      <c r="Q55" s="185">
        <v>50.0</v>
      </c>
      <c r="R55" s="186"/>
      <c r="S55" s="186"/>
      <c r="T55" s="186"/>
      <c r="U55" s="186"/>
      <c r="V55" s="218">
        <f t="shared" ref="V55:V104" si="5">Q55</f>
        <v>50</v>
      </c>
      <c r="W55" s="219">
        <v>5.328062999339998E-4</v>
      </c>
      <c r="X55" s="186"/>
      <c r="Y55" s="186"/>
      <c r="Z55" s="181"/>
      <c r="AA55" s="181"/>
      <c r="AB55" s="187"/>
      <c r="AC55" s="187"/>
    </row>
    <row r="56" outlineLevel="1">
      <c r="A56" s="121" t="s">
        <v>67</v>
      </c>
      <c r="B56" s="176">
        <v>45716.0</v>
      </c>
      <c r="C56" s="177" t="s">
        <v>160</v>
      </c>
      <c r="D56" s="178">
        <v>6.0</v>
      </c>
      <c r="E56" s="179"/>
      <c r="F56" s="179"/>
      <c r="G56" s="180">
        <v>1824.0</v>
      </c>
      <c r="H56" s="181"/>
      <c r="I56" s="181"/>
      <c r="J56" s="181"/>
      <c r="K56" s="181"/>
      <c r="L56" s="181"/>
      <c r="M56" s="182">
        <v>0.0693</v>
      </c>
      <c r="N56" s="183">
        <v>6831.0</v>
      </c>
      <c r="O56" s="218" t="s">
        <v>145</v>
      </c>
      <c r="P56" s="185">
        <v>21.0</v>
      </c>
      <c r="Q56" s="185">
        <v>14.0</v>
      </c>
      <c r="R56" s="186"/>
      <c r="S56" s="186"/>
      <c r="T56" s="186"/>
      <c r="U56" s="186"/>
      <c r="V56" s="218">
        <f t="shared" si="5"/>
        <v>14</v>
      </c>
      <c r="W56" s="219">
        <v>0.002037346228450124</v>
      </c>
      <c r="X56" s="186"/>
      <c r="Y56" s="186"/>
      <c r="Z56" s="181"/>
      <c r="AA56" s="181"/>
      <c r="AB56" s="187"/>
      <c r="AC56" s="187"/>
    </row>
    <row r="57" outlineLevel="1">
      <c r="A57" s="121" t="s">
        <v>67</v>
      </c>
      <c r="B57" s="176">
        <v>45716.0</v>
      </c>
      <c r="C57" s="177" t="s">
        <v>161</v>
      </c>
      <c r="D57" s="178">
        <v>7.0</v>
      </c>
      <c r="E57" s="179"/>
      <c r="F57" s="179"/>
      <c r="G57" s="180">
        <v>227.0</v>
      </c>
      <c r="H57" s="181"/>
      <c r="I57" s="181"/>
      <c r="J57" s="181"/>
      <c r="K57" s="181"/>
      <c r="L57" s="181"/>
      <c r="M57" s="182">
        <v>0.0894</v>
      </c>
      <c r="N57" s="183">
        <v>1444.0</v>
      </c>
      <c r="O57" s="218" t="s">
        <v>145</v>
      </c>
      <c r="P57" s="185">
        <v>6.0</v>
      </c>
      <c r="Q57" s="185">
        <v>2.0</v>
      </c>
      <c r="R57" s="186"/>
      <c r="S57" s="186"/>
      <c r="T57" s="186"/>
      <c r="U57" s="186"/>
      <c r="V57" s="218">
        <f t="shared" si="5"/>
        <v>2</v>
      </c>
      <c r="W57" s="219">
        <v>0.0013017492630474495</v>
      </c>
      <c r="X57" s="186"/>
      <c r="Y57" s="186"/>
      <c r="Z57" s="181"/>
      <c r="AA57" s="181"/>
      <c r="AB57" s="187"/>
      <c r="AC57" s="187"/>
    </row>
    <row r="58" outlineLevel="1">
      <c r="A58" s="121" t="s">
        <v>67</v>
      </c>
      <c r="B58" s="176">
        <v>45716.0</v>
      </c>
      <c r="C58" s="177" t="s">
        <v>162</v>
      </c>
      <c r="D58" s="178">
        <v>8.0</v>
      </c>
      <c r="E58" s="179"/>
      <c r="F58" s="179"/>
      <c r="G58" s="180">
        <v>169.0</v>
      </c>
      <c r="H58" s="181"/>
      <c r="I58" s="181"/>
      <c r="J58" s="181"/>
      <c r="K58" s="181"/>
      <c r="L58" s="181"/>
      <c r="M58" s="182">
        <v>0.0633</v>
      </c>
      <c r="N58" s="183">
        <v>699.0</v>
      </c>
      <c r="O58" s="218" t="s">
        <v>145</v>
      </c>
      <c r="P58" s="185">
        <v>2.0</v>
      </c>
      <c r="Q58" s="185">
        <v>1.0</v>
      </c>
      <c r="R58" s="186"/>
      <c r="S58" s="186"/>
      <c r="T58" s="186"/>
      <c r="U58" s="186"/>
      <c r="V58" s="218">
        <f t="shared" si="5"/>
        <v>1</v>
      </c>
      <c r="W58" s="219">
        <v>0.002001652598699531</v>
      </c>
      <c r="X58" s="186"/>
      <c r="Y58" s="186"/>
      <c r="Z58" s="181"/>
      <c r="AA58" s="181"/>
      <c r="AB58" s="187"/>
      <c r="AC58" s="187"/>
    </row>
    <row r="59" outlineLevel="1">
      <c r="A59" s="121" t="s">
        <v>67</v>
      </c>
      <c r="B59" s="176">
        <v>45716.0</v>
      </c>
      <c r="C59" s="177" t="s">
        <v>163</v>
      </c>
      <c r="D59" s="178">
        <v>9.0</v>
      </c>
      <c r="E59" s="179"/>
      <c r="F59" s="179"/>
      <c r="G59" s="180">
        <v>163.0</v>
      </c>
      <c r="H59" s="181"/>
      <c r="I59" s="181"/>
      <c r="J59" s="181"/>
      <c r="K59" s="181"/>
      <c r="L59" s="181"/>
      <c r="M59" s="182">
        <v>0.0614</v>
      </c>
      <c r="N59" s="183">
        <v>570.0</v>
      </c>
      <c r="O59" s="218" t="s">
        <v>145</v>
      </c>
      <c r="P59" s="185">
        <v>0.0</v>
      </c>
      <c r="Q59" s="185">
        <v>0.0</v>
      </c>
      <c r="R59" s="186"/>
      <c r="S59" s="186"/>
      <c r="T59" s="186"/>
      <c r="U59" s="186"/>
      <c r="V59" s="218">
        <f t="shared" si="5"/>
        <v>0</v>
      </c>
      <c r="W59" s="219">
        <v>7.013828929784129E-4</v>
      </c>
      <c r="X59" s="186"/>
      <c r="Y59" s="186"/>
      <c r="Z59" s="181"/>
      <c r="AA59" s="181"/>
      <c r="AB59" s="187"/>
      <c r="AC59" s="187"/>
    </row>
    <row r="60" outlineLevel="1">
      <c r="A60" s="121" t="s">
        <v>67</v>
      </c>
      <c r="B60" s="176">
        <v>45716.0</v>
      </c>
      <c r="C60" s="177" t="s">
        <v>164</v>
      </c>
      <c r="D60" s="178">
        <v>10.0</v>
      </c>
      <c r="E60" s="179"/>
      <c r="F60" s="179"/>
      <c r="G60" s="180">
        <v>34.0</v>
      </c>
      <c r="H60" s="181"/>
      <c r="I60" s="181"/>
      <c r="J60" s="181"/>
      <c r="K60" s="181"/>
      <c r="L60" s="181"/>
      <c r="M60" s="182">
        <v>0.0855</v>
      </c>
      <c r="N60" s="183">
        <v>118.0</v>
      </c>
      <c r="O60" s="218" t="s">
        <v>145</v>
      </c>
      <c r="P60" s="185">
        <v>0.0</v>
      </c>
      <c r="Q60" s="185">
        <v>0.0</v>
      </c>
      <c r="R60" s="186"/>
      <c r="S60" s="186"/>
      <c r="T60" s="186"/>
      <c r="U60" s="186"/>
      <c r="V60" s="218">
        <f t="shared" si="5"/>
        <v>0</v>
      </c>
      <c r="W60" s="219">
        <v>0.0</v>
      </c>
      <c r="X60" s="186"/>
      <c r="Y60" s="186"/>
      <c r="Z60" s="181"/>
      <c r="AA60" s="181"/>
      <c r="AB60" s="187"/>
      <c r="AC60" s="187"/>
    </row>
    <row r="61" outlineLevel="1">
      <c r="A61" s="121" t="s">
        <v>67</v>
      </c>
      <c r="B61" s="176">
        <v>45716.0</v>
      </c>
      <c r="C61" s="177" t="s">
        <v>165</v>
      </c>
      <c r="D61" s="178">
        <v>11.0</v>
      </c>
      <c r="E61" s="179"/>
      <c r="F61" s="179"/>
      <c r="G61" s="180">
        <v>137.0</v>
      </c>
      <c r="H61" s="181"/>
      <c r="I61" s="181"/>
      <c r="J61" s="181"/>
      <c r="K61" s="181"/>
      <c r="L61" s="181"/>
      <c r="M61" s="182">
        <v>0.0523</v>
      </c>
      <c r="N61" s="183">
        <v>474.0</v>
      </c>
      <c r="O61" s="218" t="s">
        <v>145</v>
      </c>
      <c r="P61" s="185">
        <v>0.0</v>
      </c>
      <c r="Q61" s="185">
        <v>0.0</v>
      </c>
      <c r="R61" s="186"/>
      <c r="S61" s="186"/>
      <c r="T61" s="186"/>
      <c r="U61" s="186"/>
      <c r="V61" s="218">
        <f t="shared" si="5"/>
        <v>0</v>
      </c>
      <c r="W61" s="219">
        <v>0.0</v>
      </c>
      <c r="X61" s="186"/>
      <c r="Y61" s="186"/>
      <c r="Z61" s="181"/>
      <c r="AA61" s="181"/>
      <c r="AB61" s="187"/>
      <c r="AC61" s="187"/>
    </row>
    <row r="62" outlineLevel="1">
      <c r="A62" s="121" t="s">
        <v>67</v>
      </c>
      <c r="B62" s="176">
        <v>45716.0</v>
      </c>
      <c r="C62" s="177" t="s">
        <v>166</v>
      </c>
      <c r="D62" s="178">
        <v>12.0</v>
      </c>
      <c r="E62" s="179"/>
      <c r="F62" s="179"/>
      <c r="G62" s="180">
        <v>13.0</v>
      </c>
      <c r="H62" s="181"/>
      <c r="I62" s="181"/>
      <c r="J62" s="181"/>
      <c r="K62" s="181"/>
      <c r="L62" s="181"/>
      <c r="M62" s="182">
        <v>0.05</v>
      </c>
      <c r="N62" s="183">
        <v>29.0</v>
      </c>
      <c r="O62" s="218" t="s">
        <v>145</v>
      </c>
      <c r="P62" s="185">
        <v>0.0</v>
      </c>
      <c r="Q62" s="185">
        <v>0.0</v>
      </c>
      <c r="R62" s="186"/>
      <c r="S62" s="186"/>
      <c r="T62" s="186"/>
      <c r="U62" s="186"/>
      <c r="V62" s="218">
        <f t="shared" si="5"/>
        <v>0</v>
      </c>
      <c r="W62" s="219">
        <v>0.0</v>
      </c>
      <c r="X62" s="186"/>
      <c r="Y62" s="186"/>
      <c r="Z62" s="181"/>
      <c r="AA62" s="181"/>
      <c r="AB62" s="187"/>
      <c r="AC62" s="187"/>
    </row>
    <row r="63" outlineLevel="1">
      <c r="A63" s="121" t="s">
        <v>67</v>
      </c>
      <c r="B63" s="176">
        <v>45716.0</v>
      </c>
      <c r="C63" s="177" t="s">
        <v>167</v>
      </c>
      <c r="D63" s="178">
        <v>13.0</v>
      </c>
      <c r="E63" s="179"/>
      <c r="F63" s="179"/>
      <c r="G63" s="180">
        <v>2031.0</v>
      </c>
      <c r="H63" s="181"/>
      <c r="I63" s="181"/>
      <c r="J63" s="181"/>
      <c r="K63" s="181"/>
      <c r="L63" s="181"/>
      <c r="M63" s="182">
        <v>0.1135</v>
      </c>
      <c r="N63" s="183">
        <v>47766.0</v>
      </c>
      <c r="O63" s="218" t="s">
        <v>145</v>
      </c>
      <c r="P63" s="185">
        <v>53.0</v>
      </c>
      <c r="Q63" s="185">
        <v>52.0</v>
      </c>
      <c r="R63" s="186"/>
      <c r="S63" s="186"/>
      <c r="T63" s="186"/>
      <c r="U63" s="186"/>
      <c r="V63" s="218">
        <f t="shared" si="5"/>
        <v>52</v>
      </c>
      <c r="W63" s="219">
        <v>0.0010986959430233033</v>
      </c>
      <c r="X63" s="186"/>
      <c r="Y63" s="186"/>
      <c r="Z63" s="181"/>
      <c r="AA63" s="181"/>
      <c r="AB63" s="187"/>
      <c r="AC63" s="187"/>
    </row>
    <row r="64" outlineLevel="1">
      <c r="A64" s="121" t="s">
        <v>67</v>
      </c>
      <c r="B64" s="176">
        <v>45716.0</v>
      </c>
      <c r="C64" s="177" t="s">
        <v>168</v>
      </c>
      <c r="D64" s="178">
        <v>14.0</v>
      </c>
      <c r="E64" s="179"/>
      <c r="F64" s="179"/>
      <c r="G64" s="180">
        <v>169.0</v>
      </c>
      <c r="H64" s="181"/>
      <c r="I64" s="181"/>
      <c r="J64" s="181"/>
      <c r="K64" s="181"/>
      <c r="L64" s="181"/>
      <c r="M64" s="182">
        <v>0.1074</v>
      </c>
      <c r="N64" s="183">
        <v>3747.0</v>
      </c>
      <c r="O64" s="218" t="s">
        <v>145</v>
      </c>
      <c r="P64" s="185">
        <v>3.0</v>
      </c>
      <c r="Q64" s="185">
        <v>1.0</v>
      </c>
      <c r="R64" s="186"/>
      <c r="S64" s="186"/>
      <c r="T64" s="186"/>
      <c r="U64" s="186"/>
      <c r="V64" s="218">
        <f t="shared" si="5"/>
        <v>1</v>
      </c>
      <c r="W64" s="219">
        <v>2.0164464778648223E-4</v>
      </c>
      <c r="X64" s="186"/>
      <c r="Y64" s="186"/>
      <c r="Z64" s="181"/>
      <c r="AA64" s="181"/>
      <c r="AB64" s="187"/>
      <c r="AC64" s="187"/>
    </row>
    <row r="65" outlineLevel="1">
      <c r="A65" s="121" t="s">
        <v>67</v>
      </c>
      <c r="B65" s="176">
        <v>45716.0</v>
      </c>
      <c r="C65" s="177" t="s">
        <v>169</v>
      </c>
      <c r="D65" s="178">
        <v>15.0</v>
      </c>
      <c r="E65" s="179"/>
      <c r="F65" s="179"/>
      <c r="G65" s="180">
        <v>214.0</v>
      </c>
      <c r="H65" s="181"/>
      <c r="I65" s="181"/>
      <c r="J65" s="181"/>
      <c r="K65" s="181"/>
      <c r="L65" s="181"/>
      <c r="M65" s="182">
        <v>0.0654</v>
      </c>
      <c r="N65" s="183">
        <v>643.0</v>
      </c>
      <c r="O65" s="218" t="s">
        <v>145</v>
      </c>
      <c r="P65" s="185">
        <v>1.0</v>
      </c>
      <c r="Q65" s="185">
        <v>1.0</v>
      </c>
      <c r="R65" s="186"/>
      <c r="S65" s="186"/>
      <c r="T65" s="186"/>
      <c r="U65" s="186"/>
      <c r="V65" s="218">
        <f t="shared" si="5"/>
        <v>1</v>
      </c>
      <c r="W65" s="219">
        <v>8.550743208678702E-4</v>
      </c>
      <c r="X65" s="186"/>
      <c r="Y65" s="186"/>
      <c r="Z65" s="181"/>
      <c r="AA65" s="181"/>
      <c r="AB65" s="187"/>
      <c r="AC65" s="187"/>
    </row>
    <row r="66" outlineLevel="1">
      <c r="A66" s="121" t="s">
        <v>67</v>
      </c>
      <c r="B66" s="176">
        <v>45716.0</v>
      </c>
      <c r="C66" s="177" t="s">
        <v>170</v>
      </c>
      <c r="D66" s="178">
        <v>16.0</v>
      </c>
      <c r="E66" s="179"/>
      <c r="F66" s="179"/>
      <c r="G66" s="180">
        <v>4417.0</v>
      </c>
      <c r="H66" s="181"/>
      <c r="I66" s="181"/>
      <c r="J66" s="181"/>
      <c r="K66" s="181"/>
      <c r="L66" s="181"/>
      <c r="M66" s="182">
        <v>0.1236</v>
      </c>
      <c r="N66" s="183">
        <v>101419.0</v>
      </c>
      <c r="O66" s="218" t="s">
        <v>145</v>
      </c>
      <c r="P66" s="185">
        <v>188.0</v>
      </c>
      <c r="Q66" s="185">
        <v>84.0</v>
      </c>
      <c r="R66" s="186"/>
      <c r="S66" s="186"/>
      <c r="T66" s="186"/>
      <c r="U66" s="186"/>
      <c r="V66" s="218">
        <f t="shared" si="5"/>
        <v>84</v>
      </c>
      <c r="W66" s="219">
        <v>8.27854922931205E-4</v>
      </c>
      <c r="X66" s="186"/>
      <c r="Y66" s="186"/>
      <c r="Z66" s="181"/>
      <c r="AA66" s="181"/>
      <c r="AB66" s="187"/>
      <c r="AC66" s="187"/>
    </row>
    <row r="67" outlineLevel="1">
      <c r="A67" s="121" t="s">
        <v>67</v>
      </c>
      <c r="B67" s="176">
        <v>45716.0</v>
      </c>
      <c r="C67" s="177" t="s">
        <v>171</v>
      </c>
      <c r="D67" s="178">
        <v>17.0</v>
      </c>
      <c r="E67" s="179"/>
      <c r="F67" s="179"/>
      <c r="G67" s="180">
        <v>85.0</v>
      </c>
      <c r="H67" s="181"/>
      <c r="I67" s="181"/>
      <c r="J67" s="181"/>
      <c r="K67" s="181"/>
      <c r="L67" s="181"/>
      <c r="M67" s="182">
        <v>0.106</v>
      </c>
      <c r="N67" s="183">
        <v>1830.0</v>
      </c>
      <c r="O67" s="218" t="s">
        <v>145</v>
      </c>
      <c r="P67" s="185">
        <v>5.0</v>
      </c>
      <c r="Q67" s="185">
        <v>0.0</v>
      </c>
      <c r="R67" s="186"/>
      <c r="S67" s="186"/>
      <c r="T67" s="186"/>
      <c r="U67" s="186"/>
      <c r="V67" s="218">
        <f t="shared" si="5"/>
        <v>0</v>
      </c>
      <c r="W67" s="219">
        <v>0.0</v>
      </c>
      <c r="X67" s="186"/>
      <c r="Y67" s="186"/>
      <c r="Z67" s="181"/>
      <c r="AA67" s="181"/>
      <c r="AB67" s="187"/>
      <c r="AC67" s="187"/>
    </row>
    <row r="68" outlineLevel="1">
      <c r="A68" s="121" t="s">
        <v>67</v>
      </c>
      <c r="B68" s="176">
        <v>45716.0</v>
      </c>
      <c r="C68" s="177" t="s">
        <v>172</v>
      </c>
      <c r="D68" s="178">
        <v>18.0</v>
      </c>
      <c r="E68" s="179"/>
      <c r="F68" s="179"/>
      <c r="G68" s="180">
        <v>1890.0</v>
      </c>
      <c r="H68" s="181"/>
      <c r="I68" s="181"/>
      <c r="J68" s="181"/>
      <c r="K68" s="181"/>
      <c r="L68" s="181"/>
      <c r="M68" s="182">
        <v>0.0847</v>
      </c>
      <c r="N68" s="183">
        <v>39571.0</v>
      </c>
      <c r="O68" s="218" t="s">
        <v>145</v>
      </c>
      <c r="P68" s="185">
        <v>33.0</v>
      </c>
      <c r="Q68" s="185">
        <v>53.0</v>
      </c>
      <c r="R68" s="186"/>
      <c r="S68" s="186"/>
      <c r="T68" s="186"/>
      <c r="U68" s="186"/>
      <c r="V68" s="218">
        <f t="shared" si="5"/>
        <v>53</v>
      </c>
      <c r="W68" s="219">
        <v>0.0013449270167281606</v>
      </c>
      <c r="X68" s="186"/>
      <c r="Y68" s="186"/>
      <c r="Z68" s="181"/>
      <c r="AA68" s="181"/>
      <c r="AB68" s="187"/>
      <c r="AC68" s="187"/>
    </row>
    <row r="69" outlineLevel="1">
      <c r="A69" s="121" t="s">
        <v>67</v>
      </c>
      <c r="B69" s="176">
        <v>45716.0</v>
      </c>
      <c r="C69" s="177" t="s">
        <v>173</v>
      </c>
      <c r="D69" s="178">
        <v>19.0</v>
      </c>
      <c r="E69" s="179"/>
      <c r="F69" s="179"/>
      <c r="G69" s="180">
        <v>33.0</v>
      </c>
      <c r="H69" s="181"/>
      <c r="I69" s="181"/>
      <c r="J69" s="181"/>
      <c r="K69" s="181"/>
      <c r="L69" s="181"/>
      <c r="M69" s="182">
        <v>0.0855</v>
      </c>
      <c r="N69" s="183">
        <v>743.0</v>
      </c>
      <c r="O69" s="218" t="s">
        <v>145</v>
      </c>
      <c r="P69" s="185">
        <v>2.0</v>
      </c>
      <c r="Q69" s="185">
        <v>1.0</v>
      </c>
      <c r="R69" s="186"/>
      <c r="S69" s="186"/>
      <c r="T69" s="186"/>
      <c r="U69" s="186"/>
      <c r="V69" s="218">
        <f t="shared" si="5"/>
        <v>1</v>
      </c>
      <c r="W69" s="219">
        <v>8.073039088137533E-4</v>
      </c>
      <c r="X69" s="186"/>
      <c r="Y69" s="186"/>
      <c r="Z69" s="181"/>
      <c r="AA69" s="181"/>
      <c r="AB69" s="187"/>
      <c r="AC69" s="187"/>
    </row>
    <row r="70" outlineLevel="1">
      <c r="A70" s="121" t="s">
        <v>67</v>
      </c>
      <c r="B70" s="176">
        <v>45716.0</v>
      </c>
      <c r="C70" s="177" t="s">
        <v>174</v>
      </c>
      <c r="D70" s="178">
        <v>20.0</v>
      </c>
      <c r="E70" s="179"/>
      <c r="F70" s="179"/>
      <c r="G70" s="180">
        <v>2029.0</v>
      </c>
      <c r="H70" s="181"/>
      <c r="I70" s="181"/>
      <c r="J70" s="181"/>
      <c r="K70" s="181"/>
      <c r="L70" s="181"/>
      <c r="M70" s="182">
        <v>0.1245</v>
      </c>
      <c r="N70" s="183">
        <v>51592.0</v>
      </c>
      <c r="O70" s="218" t="s">
        <v>145</v>
      </c>
      <c r="P70" s="185">
        <v>62.0</v>
      </c>
      <c r="Q70" s="185">
        <v>58.0</v>
      </c>
      <c r="R70" s="186"/>
      <c r="S70" s="186"/>
      <c r="T70" s="186"/>
      <c r="U70" s="186"/>
      <c r="V70" s="218">
        <f t="shared" si="5"/>
        <v>58</v>
      </c>
      <c r="W70" s="219">
        <v>0.0011257940484920678</v>
      </c>
      <c r="X70" s="186"/>
      <c r="Y70" s="186"/>
      <c r="Z70" s="181"/>
      <c r="AA70" s="181"/>
      <c r="AB70" s="187"/>
      <c r="AC70" s="187"/>
    </row>
    <row r="71" outlineLevel="1">
      <c r="A71" s="121" t="s">
        <v>67</v>
      </c>
      <c r="B71" s="176">
        <v>45716.0</v>
      </c>
      <c r="C71" s="177" t="s">
        <v>175</v>
      </c>
      <c r="D71" s="178">
        <v>21.0</v>
      </c>
      <c r="E71" s="179"/>
      <c r="F71" s="179"/>
      <c r="G71" s="180">
        <v>1571.0</v>
      </c>
      <c r="H71" s="181"/>
      <c r="I71" s="181"/>
      <c r="J71" s="181"/>
      <c r="K71" s="181"/>
      <c r="L71" s="181"/>
      <c r="M71" s="182">
        <v>0.0885</v>
      </c>
      <c r="N71" s="183">
        <v>33531.0</v>
      </c>
      <c r="O71" s="218" t="s">
        <v>145</v>
      </c>
      <c r="P71" s="185">
        <v>39.0</v>
      </c>
      <c r="Q71" s="185">
        <v>53.0</v>
      </c>
      <c r="R71" s="186"/>
      <c r="S71" s="186"/>
      <c r="T71" s="186"/>
      <c r="U71" s="186"/>
      <c r="V71" s="218">
        <f t="shared" si="5"/>
        <v>53</v>
      </c>
      <c r="W71" s="219">
        <v>0.0015936517195168998</v>
      </c>
      <c r="X71" s="186"/>
      <c r="Y71" s="186"/>
      <c r="Z71" s="181"/>
      <c r="AA71" s="181"/>
      <c r="AB71" s="187"/>
      <c r="AC71" s="187"/>
    </row>
    <row r="72" outlineLevel="1">
      <c r="A72" s="121" t="s">
        <v>67</v>
      </c>
      <c r="B72" s="176">
        <v>45716.0</v>
      </c>
      <c r="C72" s="177" t="s">
        <v>176</v>
      </c>
      <c r="D72" s="178">
        <v>22.0</v>
      </c>
      <c r="E72" s="179"/>
      <c r="F72" s="179"/>
      <c r="G72" s="180">
        <v>1438.0</v>
      </c>
      <c r="H72" s="181"/>
      <c r="I72" s="181"/>
      <c r="J72" s="181"/>
      <c r="K72" s="181"/>
      <c r="L72" s="181"/>
      <c r="M72" s="182">
        <v>0.1061</v>
      </c>
      <c r="N72" s="183">
        <v>28124.0</v>
      </c>
      <c r="O72" s="218" t="s">
        <v>145</v>
      </c>
      <c r="P72" s="185">
        <v>53.0</v>
      </c>
      <c r="Q72" s="185">
        <v>31.0</v>
      </c>
      <c r="R72" s="186"/>
      <c r="S72" s="186"/>
      <c r="T72" s="186"/>
      <c r="U72" s="186"/>
      <c r="V72" s="218">
        <f t="shared" si="5"/>
        <v>31</v>
      </c>
      <c r="W72" s="219">
        <v>0.001107120711006383</v>
      </c>
      <c r="X72" s="186"/>
      <c r="Y72" s="186"/>
      <c r="Z72" s="181"/>
      <c r="AA72" s="181"/>
      <c r="AB72" s="187"/>
      <c r="AC72" s="187"/>
    </row>
    <row r="73" outlineLevel="1">
      <c r="A73" s="121" t="s">
        <v>67</v>
      </c>
      <c r="B73" s="176">
        <v>45716.0</v>
      </c>
      <c r="C73" s="177" t="s">
        <v>177</v>
      </c>
      <c r="D73" s="178">
        <v>23.0</v>
      </c>
      <c r="E73" s="179"/>
      <c r="F73" s="179"/>
      <c r="G73" s="180">
        <v>1069.0</v>
      </c>
      <c r="H73" s="181"/>
      <c r="I73" s="181"/>
      <c r="J73" s="181"/>
      <c r="K73" s="181"/>
      <c r="L73" s="181"/>
      <c r="M73" s="182">
        <v>0.1136</v>
      </c>
      <c r="N73" s="183">
        <v>18962.0</v>
      </c>
      <c r="O73" s="218" t="s">
        <v>145</v>
      </c>
      <c r="P73" s="185">
        <v>31.0</v>
      </c>
      <c r="Q73" s="185">
        <v>25.0</v>
      </c>
      <c r="R73" s="186"/>
      <c r="S73" s="186"/>
      <c r="T73" s="186"/>
      <c r="U73" s="186"/>
      <c r="V73" s="218">
        <f t="shared" si="5"/>
        <v>25</v>
      </c>
      <c r="W73" s="219">
        <v>0.0013032017596062663</v>
      </c>
      <c r="X73" s="186"/>
      <c r="Y73" s="186"/>
      <c r="Z73" s="181"/>
      <c r="AA73" s="181"/>
      <c r="AB73" s="187"/>
      <c r="AC73" s="187"/>
    </row>
    <row r="74" outlineLevel="1">
      <c r="A74" s="121" t="s">
        <v>67</v>
      </c>
      <c r="B74" s="176">
        <v>45716.0</v>
      </c>
      <c r="C74" s="177" t="s">
        <v>178</v>
      </c>
      <c r="D74" s="178">
        <v>24.0</v>
      </c>
      <c r="E74" s="179"/>
      <c r="F74" s="179"/>
      <c r="G74" s="180">
        <v>454.0</v>
      </c>
      <c r="H74" s="181"/>
      <c r="I74" s="181"/>
      <c r="J74" s="181"/>
      <c r="K74" s="181"/>
      <c r="L74" s="181"/>
      <c r="M74" s="182">
        <v>0.1025</v>
      </c>
      <c r="N74" s="183">
        <v>10364.0</v>
      </c>
      <c r="O74" s="218" t="s">
        <v>145</v>
      </c>
      <c r="P74" s="185">
        <v>12.0</v>
      </c>
      <c r="Q74" s="185">
        <v>8.0</v>
      </c>
      <c r="R74" s="186"/>
      <c r="S74" s="186"/>
      <c r="T74" s="186"/>
      <c r="U74" s="186"/>
      <c r="V74" s="218">
        <f t="shared" si="5"/>
        <v>8</v>
      </c>
      <c r="W74" s="219">
        <v>7.246207715235386E-4</v>
      </c>
      <c r="X74" s="186"/>
      <c r="Y74" s="186"/>
      <c r="Z74" s="181"/>
      <c r="AA74" s="181"/>
      <c r="AB74" s="187"/>
      <c r="AC74" s="187"/>
    </row>
    <row r="75" outlineLevel="1">
      <c r="A75" s="121" t="s">
        <v>67</v>
      </c>
      <c r="B75" s="176">
        <v>45716.0</v>
      </c>
      <c r="C75" s="177" t="s">
        <v>179</v>
      </c>
      <c r="D75" s="178">
        <v>25.0</v>
      </c>
      <c r="E75" s="179"/>
      <c r="F75" s="179"/>
      <c r="G75" s="180">
        <v>523.0</v>
      </c>
      <c r="H75" s="181"/>
      <c r="I75" s="181"/>
      <c r="J75" s="181"/>
      <c r="K75" s="181"/>
      <c r="L75" s="181"/>
      <c r="M75" s="182">
        <v>0.1066</v>
      </c>
      <c r="N75" s="183">
        <v>10523.0</v>
      </c>
      <c r="O75" s="218" t="s">
        <v>145</v>
      </c>
      <c r="P75" s="185">
        <v>19.0</v>
      </c>
      <c r="Q75" s="185">
        <v>23.0</v>
      </c>
      <c r="R75" s="186"/>
      <c r="S75" s="186"/>
      <c r="T75" s="186"/>
      <c r="U75" s="186"/>
      <c r="V75" s="218">
        <f t="shared" si="5"/>
        <v>23</v>
      </c>
      <c r="W75" s="219">
        <v>0.0021887289999255547</v>
      </c>
      <c r="X75" s="186"/>
      <c r="Y75" s="186"/>
      <c r="Z75" s="181"/>
      <c r="AA75" s="181"/>
      <c r="AB75" s="187"/>
      <c r="AC75" s="187"/>
    </row>
    <row r="76" outlineLevel="1">
      <c r="A76" s="121" t="s">
        <v>67</v>
      </c>
      <c r="B76" s="176">
        <v>45716.0</v>
      </c>
      <c r="C76" s="177" t="s">
        <v>180</v>
      </c>
      <c r="D76" s="178">
        <v>26.0</v>
      </c>
      <c r="E76" s="179"/>
      <c r="F76" s="179"/>
      <c r="G76" s="180">
        <v>626.0</v>
      </c>
      <c r="H76" s="181"/>
      <c r="I76" s="181"/>
      <c r="J76" s="181"/>
      <c r="K76" s="181"/>
      <c r="L76" s="181"/>
      <c r="M76" s="182">
        <v>0.0936</v>
      </c>
      <c r="N76" s="183">
        <v>11450.0</v>
      </c>
      <c r="O76" s="218" t="s">
        <v>145</v>
      </c>
      <c r="P76" s="185">
        <v>17.0</v>
      </c>
      <c r="Q76" s="185">
        <v>9.0</v>
      </c>
      <c r="R76" s="186"/>
      <c r="S76" s="186"/>
      <c r="T76" s="186"/>
      <c r="U76" s="186"/>
      <c r="V76" s="218">
        <f t="shared" si="5"/>
        <v>9</v>
      </c>
      <c r="W76" s="219">
        <v>7.665044903537896E-4</v>
      </c>
      <c r="X76" s="186"/>
      <c r="Y76" s="186"/>
      <c r="Z76" s="181"/>
      <c r="AA76" s="181"/>
      <c r="AB76" s="187"/>
      <c r="AC76" s="187"/>
    </row>
    <row r="77" outlineLevel="1">
      <c r="A77" s="121" t="s">
        <v>67</v>
      </c>
      <c r="B77" s="176">
        <v>45716.0</v>
      </c>
      <c r="C77" s="177" t="s">
        <v>181</v>
      </c>
      <c r="D77" s="178">
        <v>27.0</v>
      </c>
      <c r="E77" s="179"/>
      <c r="F77" s="179"/>
      <c r="G77" s="180">
        <v>614.0</v>
      </c>
      <c r="H77" s="181"/>
      <c r="I77" s="181"/>
      <c r="J77" s="181"/>
      <c r="K77" s="181"/>
      <c r="L77" s="181"/>
      <c r="M77" s="182">
        <v>0.0872</v>
      </c>
      <c r="N77" s="183">
        <v>10518.0</v>
      </c>
      <c r="O77" s="218" t="s">
        <v>145</v>
      </c>
      <c r="P77" s="185">
        <v>23.0</v>
      </c>
      <c r="Q77" s="185">
        <v>6.0</v>
      </c>
      <c r="R77" s="186"/>
      <c r="S77" s="186"/>
      <c r="T77" s="186"/>
      <c r="U77" s="186"/>
      <c r="V77" s="218">
        <f t="shared" si="5"/>
        <v>6</v>
      </c>
      <c r="W77" s="219">
        <v>6.082843988523796E-4</v>
      </c>
      <c r="X77" s="186"/>
      <c r="Y77" s="186"/>
      <c r="Z77" s="181"/>
      <c r="AA77" s="181"/>
      <c r="AB77" s="187"/>
      <c r="AC77" s="187"/>
    </row>
    <row r="78" outlineLevel="1">
      <c r="A78" s="121" t="s">
        <v>67</v>
      </c>
      <c r="B78" s="176">
        <v>45716.0</v>
      </c>
      <c r="C78" s="177" t="s">
        <v>182</v>
      </c>
      <c r="D78" s="178">
        <v>28.0</v>
      </c>
      <c r="E78" s="179"/>
      <c r="F78" s="179"/>
      <c r="G78" s="180">
        <v>645.0</v>
      </c>
      <c r="H78" s="181"/>
      <c r="I78" s="181"/>
      <c r="J78" s="181"/>
      <c r="K78" s="181"/>
      <c r="L78" s="181"/>
      <c r="M78" s="182">
        <v>0.0695</v>
      </c>
      <c r="N78" s="183">
        <v>10701.0</v>
      </c>
      <c r="O78" s="218" t="s">
        <v>145</v>
      </c>
      <c r="P78" s="185">
        <v>10.0</v>
      </c>
      <c r="Q78" s="185">
        <v>16.0</v>
      </c>
      <c r="R78" s="186"/>
      <c r="S78" s="186"/>
      <c r="T78" s="186"/>
      <c r="U78" s="186"/>
      <c r="V78" s="218">
        <f t="shared" si="5"/>
        <v>16</v>
      </c>
      <c r="W78" s="219">
        <v>0.0014801927888423545</v>
      </c>
      <c r="X78" s="186"/>
      <c r="Y78" s="186"/>
      <c r="Z78" s="181"/>
      <c r="AA78" s="181"/>
      <c r="AB78" s="187"/>
      <c r="AC78" s="187"/>
    </row>
    <row r="79" outlineLevel="1">
      <c r="A79" s="121" t="s">
        <v>67</v>
      </c>
      <c r="B79" s="176">
        <v>45716.0</v>
      </c>
      <c r="C79" s="177" t="s">
        <v>183</v>
      </c>
      <c r="D79" s="178">
        <v>29.0</v>
      </c>
      <c r="E79" s="179"/>
      <c r="F79" s="179"/>
      <c r="G79" s="180">
        <v>670.0</v>
      </c>
      <c r="H79" s="181"/>
      <c r="I79" s="181"/>
      <c r="J79" s="181"/>
      <c r="K79" s="181"/>
      <c r="L79" s="181"/>
      <c r="M79" s="182">
        <v>0.0839</v>
      </c>
      <c r="N79" s="183">
        <v>11012.0</v>
      </c>
      <c r="O79" s="218" t="s">
        <v>145</v>
      </c>
      <c r="P79" s="185">
        <v>12.0</v>
      </c>
      <c r="Q79" s="185">
        <v>18.0</v>
      </c>
      <c r="R79" s="186"/>
      <c r="S79" s="186"/>
      <c r="T79" s="186"/>
      <c r="U79" s="186"/>
      <c r="V79" s="218">
        <f t="shared" si="5"/>
        <v>18</v>
      </c>
      <c r="W79" s="219">
        <v>0.001665268657071416</v>
      </c>
      <c r="X79" s="186"/>
      <c r="Y79" s="186"/>
      <c r="Z79" s="181"/>
      <c r="AA79" s="181"/>
      <c r="AB79" s="187"/>
      <c r="AC79" s="187"/>
    </row>
    <row r="80" outlineLevel="1">
      <c r="A80" s="121" t="s">
        <v>67</v>
      </c>
      <c r="B80" s="176">
        <v>45716.0</v>
      </c>
      <c r="C80" s="177" t="s">
        <v>184</v>
      </c>
      <c r="D80" s="178">
        <v>30.0</v>
      </c>
      <c r="E80" s="179"/>
      <c r="F80" s="179"/>
      <c r="G80" s="180">
        <v>626.0</v>
      </c>
      <c r="H80" s="181"/>
      <c r="I80" s="181"/>
      <c r="J80" s="181"/>
      <c r="K80" s="181"/>
      <c r="L80" s="181"/>
      <c r="M80" s="182">
        <v>0.0944</v>
      </c>
      <c r="N80" s="183">
        <v>10963.0</v>
      </c>
      <c r="O80" s="218" t="s">
        <v>145</v>
      </c>
      <c r="P80" s="185">
        <v>18.0</v>
      </c>
      <c r="Q80" s="185">
        <v>10.0</v>
      </c>
      <c r="R80" s="186"/>
      <c r="S80" s="186"/>
      <c r="T80" s="186"/>
      <c r="U80" s="186"/>
      <c r="V80" s="218">
        <f t="shared" si="5"/>
        <v>10</v>
      </c>
      <c r="W80" s="219">
        <v>8.856208865403451E-4</v>
      </c>
      <c r="X80" s="186"/>
      <c r="Y80" s="186"/>
      <c r="Z80" s="181"/>
      <c r="AA80" s="181"/>
      <c r="AB80" s="187"/>
      <c r="AC80" s="187"/>
    </row>
    <row r="81" outlineLevel="1">
      <c r="A81" s="121" t="s">
        <v>67</v>
      </c>
      <c r="B81" s="176">
        <v>45716.0</v>
      </c>
      <c r="C81" s="177" t="s">
        <v>185</v>
      </c>
      <c r="D81" s="178">
        <v>31.0</v>
      </c>
      <c r="E81" s="179"/>
      <c r="F81" s="179"/>
      <c r="G81" s="180">
        <v>621.0</v>
      </c>
      <c r="H81" s="181"/>
      <c r="I81" s="181"/>
      <c r="J81" s="181"/>
      <c r="K81" s="181"/>
      <c r="L81" s="181"/>
      <c r="M81" s="182">
        <v>0.1036</v>
      </c>
      <c r="N81" s="183">
        <v>9670.0</v>
      </c>
      <c r="O81" s="218" t="s">
        <v>145</v>
      </c>
      <c r="P81" s="185">
        <v>26.0</v>
      </c>
      <c r="Q81" s="185">
        <v>6.0</v>
      </c>
      <c r="R81" s="186"/>
      <c r="S81" s="186"/>
      <c r="T81" s="186"/>
      <c r="U81" s="186"/>
      <c r="V81" s="218">
        <f t="shared" si="5"/>
        <v>6</v>
      </c>
      <c r="W81" s="219">
        <v>5.761895150700048E-4</v>
      </c>
      <c r="X81" s="186"/>
      <c r="Y81" s="186"/>
      <c r="Z81" s="181"/>
      <c r="AA81" s="181"/>
      <c r="AB81" s="187"/>
      <c r="AC81" s="187"/>
    </row>
    <row r="82" outlineLevel="1">
      <c r="A82" s="121" t="s">
        <v>67</v>
      </c>
      <c r="B82" s="176">
        <v>45716.0</v>
      </c>
      <c r="C82" s="177" t="s">
        <v>186</v>
      </c>
      <c r="D82" s="178">
        <v>32.0</v>
      </c>
      <c r="E82" s="179"/>
      <c r="F82" s="179"/>
      <c r="G82" s="180">
        <v>693.0</v>
      </c>
      <c r="H82" s="181"/>
      <c r="I82" s="181"/>
      <c r="J82" s="181"/>
      <c r="K82" s="181"/>
      <c r="L82" s="181"/>
      <c r="M82" s="182">
        <v>0.0974</v>
      </c>
      <c r="N82" s="183">
        <v>10725.0</v>
      </c>
      <c r="O82" s="218" t="s">
        <v>145</v>
      </c>
      <c r="P82" s="185">
        <v>8.0</v>
      </c>
      <c r="Q82" s="185">
        <v>54.0</v>
      </c>
      <c r="R82" s="186"/>
      <c r="S82" s="186"/>
      <c r="T82" s="186"/>
      <c r="U82" s="186"/>
      <c r="V82" s="218">
        <f t="shared" si="5"/>
        <v>54</v>
      </c>
      <c r="W82" s="219">
        <v>0.005005564082229817</v>
      </c>
      <c r="X82" s="186"/>
      <c r="Y82" s="186"/>
      <c r="Z82" s="181"/>
      <c r="AA82" s="181"/>
      <c r="AB82" s="187"/>
      <c r="AC82" s="187"/>
    </row>
    <row r="83" outlineLevel="1">
      <c r="A83" s="121" t="s">
        <v>67</v>
      </c>
      <c r="B83" s="176">
        <v>45716.0</v>
      </c>
      <c r="C83" s="177" t="s">
        <v>187</v>
      </c>
      <c r="D83" s="178">
        <v>33.0</v>
      </c>
      <c r="E83" s="179"/>
      <c r="F83" s="179"/>
      <c r="G83" s="180">
        <v>2471.0</v>
      </c>
      <c r="H83" s="181"/>
      <c r="I83" s="181"/>
      <c r="J83" s="181"/>
      <c r="K83" s="181"/>
      <c r="L83" s="181"/>
      <c r="M83" s="182">
        <v>0.0974</v>
      </c>
      <c r="N83" s="183">
        <v>35876.0</v>
      </c>
      <c r="O83" s="218" t="s">
        <v>145</v>
      </c>
      <c r="P83" s="185">
        <v>72.0</v>
      </c>
      <c r="Q83" s="185">
        <v>141.0</v>
      </c>
      <c r="R83" s="186"/>
      <c r="S83" s="186"/>
      <c r="T83" s="186"/>
      <c r="U83" s="186"/>
      <c r="V83" s="218">
        <f t="shared" si="5"/>
        <v>141</v>
      </c>
      <c r="W83" s="219">
        <v>0.003927902228026347</v>
      </c>
      <c r="X83" s="186"/>
      <c r="Y83" s="186"/>
      <c r="Z83" s="181"/>
      <c r="AA83" s="181"/>
      <c r="AB83" s="187"/>
      <c r="AC83" s="187"/>
    </row>
    <row r="84" outlineLevel="1">
      <c r="A84" s="121" t="s">
        <v>67</v>
      </c>
      <c r="B84" s="176">
        <v>45716.0</v>
      </c>
      <c r="C84" s="177" t="s">
        <v>188</v>
      </c>
      <c r="D84" s="178">
        <v>34.0</v>
      </c>
      <c r="E84" s="179"/>
      <c r="F84" s="179"/>
      <c r="G84" s="180">
        <v>613.0</v>
      </c>
      <c r="H84" s="181"/>
      <c r="I84" s="181"/>
      <c r="J84" s="181"/>
      <c r="K84" s="181"/>
      <c r="L84" s="181"/>
      <c r="M84" s="182">
        <v>0.0813</v>
      </c>
      <c r="N84" s="183">
        <v>9678.0</v>
      </c>
      <c r="O84" s="218" t="s">
        <v>145</v>
      </c>
      <c r="P84" s="185">
        <v>9.0</v>
      </c>
      <c r="Q84" s="185">
        <v>11.0</v>
      </c>
      <c r="R84" s="186"/>
      <c r="S84" s="186"/>
      <c r="T84" s="186"/>
      <c r="U84" s="186"/>
      <c r="V84" s="218">
        <f t="shared" si="5"/>
        <v>11</v>
      </c>
      <c r="W84" s="219">
        <v>0.0011572337156339912</v>
      </c>
      <c r="X84" s="186"/>
      <c r="Y84" s="186"/>
      <c r="Z84" s="181"/>
      <c r="AA84" s="181"/>
      <c r="AB84" s="187"/>
      <c r="AC84" s="187"/>
    </row>
    <row r="85" outlineLevel="1">
      <c r="A85" s="121" t="s">
        <v>67</v>
      </c>
      <c r="B85" s="176">
        <v>45716.0</v>
      </c>
      <c r="C85" s="177" t="s">
        <v>189</v>
      </c>
      <c r="D85" s="178">
        <v>35.0</v>
      </c>
      <c r="E85" s="179"/>
      <c r="F85" s="179"/>
      <c r="G85" s="180">
        <v>2127.0</v>
      </c>
      <c r="H85" s="181"/>
      <c r="I85" s="181"/>
      <c r="J85" s="181"/>
      <c r="K85" s="181"/>
      <c r="L85" s="181"/>
      <c r="M85" s="182">
        <v>0.1026</v>
      </c>
      <c r="N85" s="183">
        <v>45371.0</v>
      </c>
      <c r="O85" s="218" t="s">
        <v>145</v>
      </c>
      <c r="P85" s="185">
        <v>72.0</v>
      </c>
      <c r="Q85" s="185">
        <v>72.0</v>
      </c>
      <c r="R85" s="186"/>
      <c r="S85" s="186"/>
      <c r="T85" s="186"/>
      <c r="U85" s="186"/>
      <c r="V85" s="218">
        <f t="shared" si="5"/>
        <v>72</v>
      </c>
      <c r="W85" s="219">
        <v>0.0015964160670847868</v>
      </c>
      <c r="X85" s="186"/>
      <c r="Y85" s="186"/>
      <c r="Z85" s="181"/>
      <c r="AA85" s="181"/>
      <c r="AB85" s="187"/>
      <c r="AC85" s="187"/>
    </row>
    <row r="86" outlineLevel="1">
      <c r="A86" s="121" t="s">
        <v>67</v>
      </c>
      <c r="B86" s="176">
        <v>45716.0</v>
      </c>
      <c r="C86" s="177" t="s">
        <v>190</v>
      </c>
      <c r="D86" s="178">
        <v>36.0</v>
      </c>
      <c r="E86" s="179"/>
      <c r="F86" s="179"/>
      <c r="G86" s="180">
        <v>2121.0</v>
      </c>
      <c r="H86" s="181"/>
      <c r="I86" s="181"/>
      <c r="J86" s="181"/>
      <c r="K86" s="181"/>
      <c r="L86" s="181"/>
      <c r="M86" s="182">
        <v>0.1096</v>
      </c>
      <c r="N86" s="183">
        <v>46072.0</v>
      </c>
      <c r="O86" s="218" t="s">
        <v>145</v>
      </c>
      <c r="P86" s="185">
        <v>67.0</v>
      </c>
      <c r="Q86" s="185">
        <v>25.0</v>
      </c>
      <c r="R86" s="186"/>
      <c r="S86" s="186"/>
      <c r="T86" s="186"/>
      <c r="U86" s="186"/>
      <c r="V86" s="218">
        <f t="shared" si="5"/>
        <v>25</v>
      </c>
      <c r="W86" s="219">
        <v>5.393767649242318E-4</v>
      </c>
      <c r="X86" s="186"/>
      <c r="Y86" s="186"/>
      <c r="Z86" s="181"/>
      <c r="AA86" s="181"/>
      <c r="AB86" s="187"/>
      <c r="AC86" s="187"/>
    </row>
    <row r="87" outlineLevel="1">
      <c r="A87" s="121" t="s">
        <v>67</v>
      </c>
      <c r="B87" s="176">
        <v>45716.0</v>
      </c>
      <c r="C87" s="177" t="s">
        <v>191</v>
      </c>
      <c r="D87" s="178">
        <v>37.0</v>
      </c>
      <c r="E87" s="179"/>
      <c r="F87" s="179"/>
      <c r="G87" s="180">
        <v>4737.0</v>
      </c>
      <c r="H87" s="181"/>
      <c r="I87" s="181"/>
      <c r="J87" s="181"/>
      <c r="K87" s="181"/>
      <c r="L87" s="181"/>
      <c r="M87" s="182">
        <v>0.1064</v>
      </c>
      <c r="N87" s="183">
        <v>83437.0</v>
      </c>
      <c r="O87" s="218" t="s">
        <v>145</v>
      </c>
      <c r="P87" s="185">
        <v>101.0</v>
      </c>
      <c r="Q87" s="185">
        <v>93.0</v>
      </c>
      <c r="R87" s="186"/>
      <c r="S87" s="186"/>
      <c r="T87" s="186"/>
      <c r="U87" s="186"/>
      <c r="V87" s="218">
        <f t="shared" si="5"/>
        <v>93</v>
      </c>
      <c r="W87" s="219">
        <v>0.0011134249631150493</v>
      </c>
      <c r="X87" s="186"/>
      <c r="Y87" s="186"/>
      <c r="Z87" s="181"/>
      <c r="AA87" s="181"/>
      <c r="AB87" s="187"/>
      <c r="AC87" s="187"/>
    </row>
    <row r="88" outlineLevel="1">
      <c r="A88" s="121" t="s">
        <v>67</v>
      </c>
      <c r="B88" s="176">
        <v>45716.0</v>
      </c>
      <c r="C88" s="177" t="s">
        <v>192</v>
      </c>
      <c r="D88" s="178">
        <v>38.0</v>
      </c>
      <c r="E88" s="179"/>
      <c r="F88" s="179"/>
      <c r="G88" s="180">
        <v>5347.0</v>
      </c>
      <c r="H88" s="181"/>
      <c r="I88" s="181"/>
      <c r="J88" s="181"/>
      <c r="K88" s="181"/>
      <c r="L88" s="181"/>
      <c r="M88" s="182">
        <v>0.0786</v>
      </c>
      <c r="N88" s="183">
        <v>46603.0</v>
      </c>
      <c r="O88" s="218" t="s">
        <v>145</v>
      </c>
      <c r="P88" s="185">
        <v>73.0</v>
      </c>
      <c r="Q88" s="185">
        <v>74.0</v>
      </c>
      <c r="R88" s="186"/>
      <c r="S88" s="186"/>
      <c r="T88" s="186"/>
      <c r="U88" s="186"/>
      <c r="V88" s="218">
        <f t="shared" si="5"/>
        <v>74</v>
      </c>
      <c r="W88" s="219">
        <v>0.0015772498634472336</v>
      </c>
      <c r="X88" s="186"/>
      <c r="Y88" s="186"/>
      <c r="Z88" s="181"/>
      <c r="AA88" s="181"/>
      <c r="AB88" s="187"/>
      <c r="AC88" s="187"/>
    </row>
    <row r="89" outlineLevel="1">
      <c r="A89" s="121" t="s">
        <v>67</v>
      </c>
      <c r="B89" s="176">
        <v>45716.0</v>
      </c>
      <c r="C89" s="177" t="s">
        <v>193</v>
      </c>
      <c r="D89" s="178">
        <v>39.0</v>
      </c>
      <c r="E89" s="179"/>
      <c r="F89" s="179"/>
      <c r="G89" s="180">
        <v>4445.0</v>
      </c>
      <c r="H89" s="181"/>
      <c r="I89" s="181"/>
      <c r="J89" s="181"/>
      <c r="K89" s="181"/>
      <c r="L89" s="181"/>
      <c r="M89" s="182">
        <v>0.0767</v>
      </c>
      <c r="N89" s="183">
        <v>74800.0</v>
      </c>
      <c r="O89" s="218" t="s">
        <v>145</v>
      </c>
      <c r="P89" s="185">
        <v>76.0</v>
      </c>
      <c r="Q89" s="185">
        <v>68.0</v>
      </c>
      <c r="R89" s="186"/>
      <c r="S89" s="186"/>
      <c r="T89" s="186"/>
      <c r="U89" s="186"/>
      <c r="V89" s="218">
        <f t="shared" si="5"/>
        <v>68</v>
      </c>
      <c r="W89" s="219">
        <v>9.114571050995917E-4</v>
      </c>
      <c r="X89" s="186"/>
      <c r="Y89" s="186"/>
      <c r="Z89" s="181"/>
      <c r="AA89" s="181"/>
      <c r="AB89" s="187"/>
      <c r="AC89" s="187"/>
    </row>
    <row r="90" outlineLevel="1">
      <c r="A90" s="121" t="s">
        <v>67</v>
      </c>
      <c r="B90" s="176">
        <v>45716.0</v>
      </c>
      <c r="C90" s="177" t="s">
        <v>194</v>
      </c>
      <c r="D90" s="178">
        <v>40.0</v>
      </c>
      <c r="E90" s="179"/>
      <c r="F90" s="179"/>
      <c r="G90" s="180">
        <v>4453.0</v>
      </c>
      <c r="H90" s="181"/>
      <c r="I90" s="181"/>
      <c r="J90" s="181"/>
      <c r="K90" s="181"/>
      <c r="L90" s="181"/>
      <c r="M90" s="182">
        <v>0.0825</v>
      </c>
      <c r="N90" s="183">
        <v>75197.0</v>
      </c>
      <c r="O90" s="218" t="s">
        <v>145</v>
      </c>
      <c r="P90" s="185">
        <v>107.0</v>
      </c>
      <c r="Q90" s="185">
        <v>101.0</v>
      </c>
      <c r="R90" s="186"/>
      <c r="S90" s="186"/>
      <c r="T90" s="186"/>
      <c r="U90" s="186"/>
      <c r="V90" s="218">
        <f t="shared" si="5"/>
        <v>101</v>
      </c>
      <c r="W90" s="219">
        <v>0.0013380253028888456</v>
      </c>
      <c r="X90" s="186"/>
      <c r="Y90" s="186"/>
      <c r="Z90" s="181"/>
      <c r="AA90" s="181"/>
      <c r="AB90" s="187"/>
      <c r="AC90" s="187"/>
    </row>
    <row r="91" outlineLevel="1">
      <c r="A91" s="121" t="s">
        <v>67</v>
      </c>
      <c r="B91" s="176">
        <v>45716.0</v>
      </c>
      <c r="C91" s="177" t="s">
        <v>195</v>
      </c>
      <c r="D91" s="178">
        <v>41.0</v>
      </c>
      <c r="E91" s="179"/>
      <c r="F91" s="179"/>
      <c r="G91" s="180">
        <v>10653.0</v>
      </c>
      <c r="H91" s="181"/>
      <c r="I91" s="181"/>
      <c r="J91" s="181"/>
      <c r="K91" s="181"/>
      <c r="L91" s="181"/>
      <c r="M91" s="182">
        <v>0.0802</v>
      </c>
      <c r="N91" s="183">
        <v>282817.0</v>
      </c>
      <c r="O91" s="218" t="s">
        <v>145</v>
      </c>
      <c r="P91" s="185">
        <v>480.0</v>
      </c>
      <c r="Q91" s="185">
        <v>292.0</v>
      </c>
      <c r="R91" s="186"/>
      <c r="S91" s="186"/>
      <c r="T91" s="186"/>
      <c r="U91" s="186"/>
      <c r="V91" s="218">
        <f t="shared" si="5"/>
        <v>292</v>
      </c>
      <c r="W91" s="219">
        <v>0.0010321455417780438</v>
      </c>
      <c r="X91" s="186"/>
      <c r="Y91" s="186"/>
      <c r="Z91" s="181"/>
      <c r="AA91" s="181"/>
      <c r="AB91" s="187"/>
      <c r="AC91" s="187"/>
    </row>
    <row r="92" outlineLevel="1">
      <c r="A92" s="121" t="s">
        <v>67</v>
      </c>
      <c r="B92" s="176">
        <v>45716.0</v>
      </c>
      <c r="C92" s="177" t="s">
        <v>196</v>
      </c>
      <c r="D92" s="178">
        <v>42.0</v>
      </c>
      <c r="E92" s="179"/>
      <c r="F92" s="179"/>
      <c r="G92" s="180">
        <v>7457.0</v>
      </c>
      <c r="H92" s="181"/>
      <c r="I92" s="181"/>
      <c r="J92" s="181"/>
      <c r="K92" s="181"/>
      <c r="L92" s="181"/>
      <c r="M92" s="182">
        <v>0.0712</v>
      </c>
      <c r="N92" s="183">
        <v>65433.0</v>
      </c>
      <c r="O92" s="218" t="s">
        <v>145</v>
      </c>
      <c r="P92" s="185">
        <v>48.0</v>
      </c>
      <c r="Q92" s="185">
        <v>67.0</v>
      </c>
      <c r="R92" s="186"/>
      <c r="S92" s="186"/>
      <c r="T92" s="186"/>
      <c r="U92" s="186"/>
      <c r="V92" s="218">
        <f t="shared" si="5"/>
        <v>67</v>
      </c>
      <c r="W92" s="219">
        <v>0.0010195351775133402</v>
      </c>
      <c r="X92" s="186"/>
      <c r="Y92" s="186"/>
      <c r="Z92" s="181"/>
      <c r="AA92" s="181"/>
      <c r="AB92" s="187"/>
      <c r="AC92" s="187"/>
    </row>
    <row r="93" outlineLevel="1">
      <c r="A93" s="121" t="s">
        <v>67</v>
      </c>
      <c r="B93" s="176">
        <v>45716.0</v>
      </c>
      <c r="C93" s="177" t="s">
        <v>197</v>
      </c>
      <c r="D93" s="178">
        <v>43.0</v>
      </c>
      <c r="E93" s="179"/>
      <c r="F93" s="179"/>
      <c r="G93" s="180">
        <v>12399.0</v>
      </c>
      <c r="H93" s="181"/>
      <c r="I93" s="181"/>
      <c r="J93" s="181"/>
      <c r="K93" s="181"/>
      <c r="L93" s="181"/>
      <c r="M93" s="182">
        <v>0.1173</v>
      </c>
      <c r="N93" s="183">
        <v>229378.0</v>
      </c>
      <c r="O93" s="218" t="s">
        <v>145</v>
      </c>
      <c r="P93" s="185">
        <v>334.0</v>
      </c>
      <c r="Q93" s="185">
        <v>419.0</v>
      </c>
      <c r="R93" s="186"/>
      <c r="S93" s="186"/>
      <c r="T93" s="186"/>
      <c r="U93" s="186"/>
      <c r="V93" s="218">
        <f t="shared" si="5"/>
        <v>419</v>
      </c>
      <c r="W93" s="219">
        <v>0.0018278271310005485</v>
      </c>
      <c r="X93" s="186"/>
      <c r="Y93" s="186"/>
      <c r="Z93" s="181"/>
      <c r="AA93" s="181"/>
      <c r="AB93" s="187"/>
      <c r="AC93" s="187"/>
    </row>
    <row r="94" outlineLevel="1">
      <c r="A94" s="121" t="s">
        <v>67</v>
      </c>
      <c r="B94" s="176">
        <v>45716.0</v>
      </c>
      <c r="C94" s="177" t="s">
        <v>198</v>
      </c>
      <c r="D94" s="178">
        <v>44.0</v>
      </c>
      <c r="E94" s="179"/>
      <c r="F94" s="179"/>
      <c r="G94" s="180">
        <v>12394.0</v>
      </c>
      <c r="H94" s="181"/>
      <c r="I94" s="181"/>
      <c r="J94" s="181"/>
      <c r="K94" s="181"/>
      <c r="L94" s="181"/>
      <c r="M94" s="182">
        <v>0.0954</v>
      </c>
      <c r="N94" s="183">
        <v>231873.0</v>
      </c>
      <c r="O94" s="218" t="s">
        <v>145</v>
      </c>
      <c r="P94" s="185">
        <v>392.0</v>
      </c>
      <c r="Q94" s="185">
        <v>318.0</v>
      </c>
      <c r="R94" s="186"/>
      <c r="S94" s="186"/>
      <c r="T94" s="186"/>
      <c r="U94" s="186"/>
      <c r="V94" s="218">
        <f t="shared" si="5"/>
        <v>318</v>
      </c>
      <c r="W94" s="219">
        <v>0.0013708758750527596</v>
      </c>
      <c r="X94" s="186"/>
      <c r="Y94" s="186"/>
      <c r="Z94" s="181"/>
      <c r="AA94" s="181"/>
      <c r="AB94" s="187"/>
      <c r="AC94" s="187"/>
    </row>
    <row r="95" outlineLevel="1">
      <c r="A95" s="121" t="s">
        <v>67</v>
      </c>
      <c r="B95" s="176">
        <v>45716.0</v>
      </c>
      <c r="C95" s="177" t="s">
        <v>199</v>
      </c>
      <c r="D95" s="178">
        <v>45.0</v>
      </c>
      <c r="E95" s="179"/>
      <c r="F95" s="179"/>
      <c r="G95" s="180">
        <v>12441.0</v>
      </c>
      <c r="H95" s="181"/>
      <c r="I95" s="181"/>
      <c r="J95" s="181"/>
      <c r="K95" s="181"/>
      <c r="L95" s="181"/>
      <c r="M95" s="182">
        <v>0.1131</v>
      </c>
      <c r="N95" s="183">
        <v>229018.0</v>
      </c>
      <c r="O95" s="218" t="s">
        <v>145</v>
      </c>
      <c r="P95" s="185">
        <v>485.0</v>
      </c>
      <c r="Q95" s="185">
        <v>311.0</v>
      </c>
      <c r="R95" s="186"/>
      <c r="S95" s="186"/>
      <c r="T95" s="186"/>
      <c r="U95" s="186"/>
      <c r="V95" s="218">
        <f t="shared" si="5"/>
        <v>311</v>
      </c>
      <c r="W95" s="219">
        <v>0.0013578626379176886</v>
      </c>
      <c r="X95" s="186"/>
      <c r="Y95" s="186"/>
      <c r="Z95" s="181"/>
      <c r="AA95" s="181"/>
      <c r="AB95" s="187"/>
      <c r="AC95" s="187"/>
    </row>
    <row r="96" outlineLevel="1">
      <c r="A96" s="121" t="s">
        <v>67</v>
      </c>
      <c r="B96" s="176">
        <v>45716.0</v>
      </c>
      <c r="C96" s="177" t="s">
        <v>200</v>
      </c>
      <c r="D96" s="178">
        <v>46.0</v>
      </c>
      <c r="E96" s="179"/>
      <c r="F96" s="179"/>
      <c r="G96" s="180">
        <v>3318.0</v>
      </c>
      <c r="H96" s="181"/>
      <c r="I96" s="181"/>
      <c r="J96" s="181"/>
      <c r="K96" s="181"/>
      <c r="L96" s="181"/>
      <c r="M96" s="182">
        <v>0.0745</v>
      </c>
      <c r="N96" s="183">
        <v>15433.0</v>
      </c>
      <c r="O96" s="218" t="s">
        <v>145</v>
      </c>
      <c r="P96" s="185">
        <v>83.0</v>
      </c>
      <c r="Q96" s="185">
        <v>81.0</v>
      </c>
      <c r="R96" s="186"/>
      <c r="S96" s="186"/>
      <c r="T96" s="186"/>
      <c r="U96" s="186"/>
      <c r="V96" s="218">
        <f t="shared" si="5"/>
        <v>81</v>
      </c>
      <c r="W96" s="219">
        <v>0.005217078726555931</v>
      </c>
      <c r="X96" s="186"/>
      <c r="Y96" s="186"/>
      <c r="Z96" s="181"/>
      <c r="AA96" s="181"/>
      <c r="AB96" s="187"/>
      <c r="AC96" s="187"/>
    </row>
    <row r="97" outlineLevel="1">
      <c r="A97" s="121" t="s">
        <v>67</v>
      </c>
      <c r="B97" s="176">
        <v>45716.0</v>
      </c>
      <c r="C97" s="177" t="s">
        <v>201</v>
      </c>
      <c r="D97" s="178">
        <v>47.0</v>
      </c>
      <c r="E97" s="179"/>
      <c r="F97" s="179"/>
      <c r="G97" s="180">
        <v>36467.0</v>
      </c>
      <c r="H97" s="181"/>
      <c r="I97" s="181"/>
      <c r="J97" s="181"/>
      <c r="K97" s="181"/>
      <c r="L97" s="181"/>
      <c r="M97" s="182">
        <v>0.1324</v>
      </c>
      <c r="N97" s="183">
        <v>633135.0</v>
      </c>
      <c r="O97" s="218" t="s">
        <v>145</v>
      </c>
      <c r="P97" s="185">
        <v>1873.0</v>
      </c>
      <c r="Q97" s="185">
        <v>1519.0</v>
      </c>
      <c r="R97" s="186"/>
      <c r="S97" s="186"/>
      <c r="T97" s="186"/>
      <c r="U97" s="186"/>
      <c r="V97" s="218">
        <f t="shared" si="5"/>
        <v>1519</v>
      </c>
      <c r="W97" s="219">
        <v>0.0023986060180718706</v>
      </c>
      <c r="X97" s="186"/>
      <c r="Y97" s="186"/>
      <c r="Z97" s="181"/>
      <c r="AA97" s="181"/>
      <c r="AB97" s="187"/>
      <c r="AC97" s="187"/>
    </row>
    <row r="98" outlineLevel="1">
      <c r="A98" s="121" t="s">
        <v>67</v>
      </c>
      <c r="B98" s="176">
        <v>45716.0</v>
      </c>
      <c r="C98" s="177" t="s">
        <v>202</v>
      </c>
      <c r="D98" s="178">
        <v>48.0</v>
      </c>
      <c r="E98" s="179"/>
      <c r="F98" s="179"/>
      <c r="G98" s="180">
        <v>4667.0</v>
      </c>
      <c r="H98" s="181"/>
      <c r="I98" s="181"/>
      <c r="J98" s="181"/>
      <c r="K98" s="181"/>
      <c r="L98" s="181"/>
      <c r="M98" s="182">
        <v>0.0789</v>
      </c>
      <c r="N98" s="183">
        <v>39503.0</v>
      </c>
      <c r="O98" s="218" t="s">
        <v>145</v>
      </c>
      <c r="P98" s="185">
        <v>60.0</v>
      </c>
      <c r="Q98" s="185">
        <v>61.0</v>
      </c>
      <c r="R98" s="186"/>
      <c r="S98" s="186"/>
      <c r="T98" s="186"/>
      <c r="U98" s="186"/>
      <c r="V98" s="218">
        <f t="shared" si="5"/>
        <v>61</v>
      </c>
      <c r="W98" s="219">
        <v>0.0015447749423425472</v>
      </c>
      <c r="X98" s="186"/>
      <c r="Y98" s="186"/>
      <c r="Z98" s="181"/>
      <c r="AA98" s="181"/>
      <c r="AB98" s="187"/>
      <c r="AC98" s="187"/>
    </row>
    <row r="99" outlineLevel="1">
      <c r="A99" s="121" t="s">
        <v>67</v>
      </c>
      <c r="B99" s="176">
        <v>45716.0</v>
      </c>
      <c r="C99" s="177" t="s">
        <v>203</v>
      </c>
      <c r="D99" s="178">
        <v>49.0</v>
      </c>
      <c r="E99" s="179"/>
      <c r="F99" s="179"/>
      <c r="G99" s="180">
        <v>3858.0</v>
      </c>
      <c r="H99" s="181"/>
      <c r="I99" s="181"/>
      <c r="J99" s="181"/>
      <c r="K99" s="181"/>
      <c r="L99" s="181"/>
      <c r="M99" s="182">
        <v>0.193</v>
      </c>
      <c r="N99" s="183">
        <v>84720.0</v>
      </c>
      <c r="O99" s="218" t="s">
        <v>145</v>
      </c>
      <c r="P99" s="185">
        <v>484.0</v>
      </c>
      <c r="Q99" s="185">
        <v>454.0</v>
      </c>
      <c r="R99" s="186"/>
      <c r="S99" s="186"/>
      <c r="T99" s="186"/>
      <c r="U99" s="186"/>
      <c r="V99" s="218">
        <f t="shared" si="5"/>
        <v>454</v>
      </c>
      <c r="W99" s="219">
        <v>0.0053553179163346905</v>
      </c>
      <c r="X99" s="186"/>
      <c r="Y99" s="186"/>
      <c r="Z99" s="181"/>
      <c r="AA99" s="181"/>
      <c r="AB99" s="187"/>
      <c r="AC99" s="187"/>
    </row>
    <row r="100" outlineLevel="1">
      <c r="A100" s="121" t="s">
        <v>67</v>
      </c>
      <c r="B100" s="176">
        <v>45716.0</v>
      </c>
      <c r="C100" s="177" t="s">
        <v>204</v>
      </c>
      <c r="D100" s="178">
        <v>50.0</v>
      </c>
      <c r="E100" s="179"/>
      <c r="F100" s="179"/>
      <c r="G100" s="180">
        <v>3772.0</v>
      </c>
      <c r="H100" s="181"/>
      <c r="I100" s="181"/>
      <c r="J100" s="181"/>
      <c r="K100" s="181"/>
      <c r="L100" s="181"/>
      <c r="M100" s="182">
        <v>0.199</v>
      </c>
      <c r="N100" s="183">
        <v>83564.0</v>
      </c>
      <c r="O100" s="218" t="s">
        <v>145</v>
      </c>
      <c r="P100" s="185">
        <v>565.0</v>
      </c>
      <c r="Q100" s="185">
        <v>380.0</v>
      </c>
      <c r="R100" s="186"/>
      <c r="S100" s="186"/>
      <c r="T100" s="186"/>
      <c r="U100" s="186"/>
      <c r="V100" s="218">
        <f t="shared" si="5"/>
        <v>380</v>
      </c>
      <c r="W100" s="219">
        <v>0.004547852721699687</v>
      </c>
      <c r="X100" s="186"/>
      <c r="Y100" s="186"/>
      <c r="Z100" s="181"/>
      <c r="AA100" s="181"/>
      <c r="AB100" s="187"/>
      <c r="AC100" s="187"/>
    </row>
    <row r="101" outlineLevel="1">
      <c r="A101" s="121" t="s">
        <v>67</v>
      </c>
      <c r="B101" s="176">
        <v>45716.0</v>
      </c>
      <c r="C101" s="177" t="s">
        <v>205</v>
      </c>
      <c r="D101" s="178">
        <v>51.0</v>
      </c>
      <c r="E101" s="179"/>
      <c r="F101" s="179"/>
      <c r="G101" s="180">
        <v>4423.0</v>
      </c>
      <c r="H101" s="181"/>
      <c r="I101" s="181"/>
      <c r="J101" s="181"/>
      <c r="K101" s="181"/>
      <c r="L101" s="181"/>
      <c r="M101" s="182">
        <v>0.0613</v>
      </c>
      <c r="N101" s="183">
        <v>45976.0</v>
      </c>
      <c r="O101" s="218" t="s">
        <v>145</v>
      </c>
      <c r="P101" s="185">
        <v>21.0</v>
      </c>
      <c r="Q101" s="185">
        <v>12.0</v>
      </c>
      <c r="R101" s="186"/>
      <c r="S101" s="186"/>
      <c r="T101" s="186"/>
      <c r="U101" s="186"/>
      <c r="V101" s="218">
        <f t="shared" si="5"/>
        <v>12</v>
      </c>
      <c r="W101" s="219">
        <v>2.6655276488636326E-4</v>
      </c>
      <c r="X101" s="186"/>
      <c r="Y101" s="186"/>
      <c r="Z101" s="181"/>
      <c r="AA101" s="181"/>
      <c r="AB101" s="187"/>
      <c r="AC101" s="187"/>
    </row>
    <row r="102" outlineLevel="1">
      <c r="A102" s="121" t="s">
        <v>67</v>
      </c>
      <c r="B102" s="176">
        <v>45716.0</v>
      </c>
      <c r="C102" s="177" t="s">
        <v>206</v>
      </c>
      <c r="D102" s="178">
        <v>52.0</v>
      </c>
      <c r="E102" s="179"/>
      <c r="F102" s="179"/>
      <c r="G102" s="180">
        <v>17489.0</v>
      </c>
      <c r="H102" s="181"/>
      <c r="I102" s="181"/>
      <c r="J102" s="181"/>
      <c r="K102" s="181"/>
      <c r="L102" s="181"/>
      <c r="M102" s="182">
        <v>0.0946</v>
      </c>
      <c r="N102" s="183">
        <v>329429.0</v>
      </c>
      <c r="O102" s="218" t="s">
        <v>145</v>
      </c>
      <c r="P102" s="185">
        <v>588.0</v>
      </c>
      <c r="Q102" s="185">
        <v>439.0</v>
      </c>
      <c r="R102" s="186"/>
      <c r="S102" s="186"/>
      <c r="T102" s="186"/>
      <c r="U102" s="186"/>
      <c r="V102" s="218">
        <f t="shared" si="5"/>
        <v>439</v>
      </c>
      <c r="W102" s="219">
        <v>0.0013338106059900335</v>
      </c>
      <c r="X102" s="186"/>
      <c r="Y102" s="186"/>
      <c r="Z102" s="181"/>
      <c r="AA102" s="181"/>
      <c r="AB102" s="187"/>
      <c r="AC102" s="187"/>
    </row>
    <row r="103" outlineLevel="1">
      <c r="A103" s="121" t="s">
        <v>67</v>
      </c>
      <c r="B103" s="176">
        <v>45716.0</v>
      </c>
      <c r="C103" s="177" t="s">
        <v>207</v>
      </c>
      <c r="D103" s="178">
        <v>53.0</v>
      </c>
      <c r="E103" s="179"/>
      <c r="F103" s="179"/>
      <c r="G103" s="180">
        <v>7536.0</v>
      </c>
      <c r="H103" s="181"/>
      <c r="I103" s="181"/>
      <c r="J103" s="181"/>
      <c r="K103" s="181"/>
      <c r="L103" s="181"/>
      <c r="M103" s="182">
        <v>0.0701</v>
      </c>
      <c r="N103" s="183">
        <v>60065.0</v>
      </c>
      <c r="O103" s="218" t="s">
        <v>145</v>
      </c>
      <c r="P103" s="185">
        <v>81.0</v>
      </c>
      <c r="Q103" s="185">
        <v>51.0</v>
      </c>
      <c r="R103" s="186"/>
      <c r="S103" s="186"/>
      <c r="T103" s="186"/>
      <c r="U103" s="186"/>
      <c r="V103" s="218">
        <f t="shared" si="5"/>
        <v>51</v>
      </c>
      <c r="W103" s="219">
        <v>8.532174437322865E-4</v>
      </c>
      <c r="X103" s="186"/>
      <c r="Y103" s="186"/>
      <c r="Z103" s="181"/>
      <c r="AA103" s="181"/>
      <c r="AB103" s="187"/>
      <c r="AC103" s="187"/>
    </row>
    <row r="104" outlineLevel="1">
      <c r="A104" s="121" t="s">
        <v>67</v>
      </c>
      <c r="B104" s="176">
        <v>45716.0</v>
      </c>
      <c r="C104" s="177" t="s">
        <v>208</v>
      </c>
      <c r="D104" s="178">
        <v>54.0</v>
      </c>
      <c r="E104" s="179"/>
      <c r="F104" s="179"/>
      <c r="G104" s="180">
        <v>4055.0</v>
      </c>
      <c r="H104" s="181"/>
      <c r="I104" s="181"/>
      <c r="J104" s="181"/>
      <c r="K104" s="181"/>
      <c r="L104" s="181"/>
      <c r="M104" s="182">
        <v>0.0676</v>
      </c>
      <c r="N104" s="183">
        <v>45012.0</v>
      </c>
      <c r="O104" s="218" t="s">
        <v>145</v>
      </c>
      <c r="P104" s="185">
        <v>26.0</v>
      </c>
      <c r="Q104" s="185">
        <v>15.0</v>
      </c>
      <c r="R104" s="186"/>
      <c r="S104" s="186"/>
      <c r="T104" s="186"/>
      <c r="U104" s="186"/>
      <c r="V104" s="218">
        <f t="shared" si="5"/>
        <v>15</v>
      </c>
      <c r="W104" s="219">
        <v>3.3170228092210114E-4</v>
      </c>
      <c r="X104" s="186"/>
      <c r="Y104" s="186"/>
      <c r="Z104" s="181"/>
      <c r="AA104" s="181"/>
      <c r="AB104" s="187"/>
      <c r="AC104" s="187"/>
    </row>
    <row r="105">
      <c r="A105" s="220" t="s">
        <v>67</v>
      </c>
      <c r="B105" s="221">
        <v>45716.0</v>
      </c>
      <c r="C105" s="220" t="s">
        <v>209</v>
      </c>
      <c r="D105" s="222"/>
      <c r="E105" s="222"/>
      <c r="F105" s="222"/>
      <c r="G105" s="223">
        <v>194099.0</v>
      </c>
      <c r="H105" s="224">
        <f t="shared" ref="H105:I105" si="6">SUM(H103:H104)</f>
        <v>0</v>
      </c>
      <c r="I105" s="224">
        <f t="shared" si="6"/>
        <v>0</v>
      </c>
      <c r="J105" s="225"/>
      <c r="K105" s="225"/>
      <c r="L105" s="225"/>
      <c r="M105" s="226">
        <v>0.1026</v>
      </c>
      <c r="N105" s="213">
        <v>3321095.0</v>
      </c>
      <c r="O105" s="227" t="s">
        <v>210</v>
      </c>
      <c r="P105" s="227">
        <v>6781.0</v>
      </c>
      <c r="Q105" s="227">
        <v>5579.0</v>
      </c>
      <c r="R105" s="228">
        <f t="shared" ref="R105:S105" si="7">SUM(R103:R104)</f>
        <v>0</v>
      </c>
      <c r="S105" s="228">
        <f t="shared" si="7"/>
        <v>0</v>
      </c>
      <c r="T105" s="229"/>
      <c r="U105" s="228">
        <f>SUM(U103:U104)</f>
        <v>0</v>
      </c>
      <c r="V105" s="227">
        <v>5579.0</v>
      </c>
      <c r="W105" s="230">
        <f>Q105/N105</f>
        <v>0.001679867634</v>
      </c>
      <c r="X105" s="229"/>
      <c r="Y105" s="229"/>
      <c r="Z105" s="224">
        <f t="shared" ref="Z105:AA105" si="8">SUM(Z103:Z104)</f>
        <v>0</v>
      </c>
      <c r="AA105" s="224">
        <f t="shared" si="8"/>
        <v>0</v>
      </c>
      <c r="AB105" s="187"/>
      <c r="AC105" s="187"/>
    </row>
    <row r="106">
      <c r="A106" s="121" t="s">
        <v>67</v>
      </c>
      <c r="B106" s="176">
        <v>45747.0</v>
      </c>
      <c r="C106" s="177" t="s">
        <v>159</v>
      </c>
      <c r="D106" s="178">
        <v>5.0</v>
      </c>
      <c r="E106" s="179"/>
      <c r="F106" s="179"/>
      <c r="G106" s="180">
        <v>3835.0</v>
      </c>
      <c r="H106" s="181"/>
      <c r="I106" s="181"/>
      <c r="J106" s="181"/>
      <c r="K106" s="181"/>
      <c r="L106" s="181"/>
      <c r="M106" s="182">
        <v>0.1509</v>
      </c>
      <c r="N106" s="183">
        <v>94262.0</v>
      </c>
      <c r="O106" s="184" t="s">
        <v>145</v>
      </c>
      <c r="P106" s="185">
        <v>50.0</v>
      </c>
      <c r="Q106" s="185">
        <v>44.0</v>
      </c>
      <c r="R106" s="186"/>
      <c r="S106" s="186"/>
      <c r="T106" s="186"/>
      <c r="U106" s="186"/>
      <c r="V106" s="185">
        <v>44.0</v>
      </c>
      <c r="W106" s="219">
        <v>5.0E-4</v>
      </c>
      <c r="X106" s="186"/>
      <c r="Y106" s="186"/>
      <c r="Z106" s="181"/>
      <c r="AA106" s="181"/>
      <c r="AB106" s="187"/>
      <c r="AC106" s="187"/>
    </row>
    <row r="107">
      <c r="A107" s="121" t="s">
        <v>67</v>
      </c>
      <c r="B107" s="176">
        <v>45747.0</v>
      </c>
      <c r="C107" s="177" t="s">
        <v>160</v>
      </c>
      <c r="D107" s="178">
        <v>6.0</v>
      </c>
      <c r="E107" s="179"/>
      <c r="F107" s="179"/>
      <c r="G107" s="180">
        <v>1782.0</v>
      </c>
      <c r="H107" s="181"/>
      <c r="I107" s="181"/>
      <c r="J107" s="181"/>
      <c r="K107" s="181"/>
      <c r="L107" s="181"/>
      <c r="M107" s="182">
        <v>0.0604</v>
      </c>
      <c r="N107" s="183">
        <v>6678.0</v>
      </c>
      <c r="O107" s="184" t="s">
        <v>145</v>
      </c>
      <c r="P107" s="185">
        <v>19.0</v>
      </c>
      <c r="Q107" s="185">
        <v>12.0</v>
      </c>
      <c r="R107" s="186"/>
      <c r="S107" s="186"/>
      <c r="T107" s="186"/>
      <c r="U107" s="186"/>
      <c r="V107" s="185">
        <v>12.0</v>
      </c>
      <c r="W107" s="219">
        <v>0.0046</v>
      </c>
      <c r="X107" s="186"/>
      <c r="Y107" s="186"/>
      <c r="Z107" s="181"/>
      <c r="AA107" s="181"/>
      <c r="AB107" s="187"/>
      <c r="AC107" s="187"/>
    </row>
    <row r="108">
      <c r="A108" s="121" t="s">
        <v>67</v>
      </c>
      <c r="B108" s="176">
        <v>45747.0</v>
      </c>
      <c r="C108" s="177" t="s">
        <v>161</v>
      </c>
      <c r="D108" s="178">
        <v>7.0</v>
      </c>
      <c r="E108" s="179"/>
      <c r="F108" s="179"/>
      <c r="G108" s="180">
        <v>222.0</v>
      </c>
      <c r="H108" s="181"/>
      <c r="I108" s="181"/>
      <c r="J108" s="181"/>
      <c r="K108" s="181"/>
      <c r="L108" s="181"/>
      <c r="M108" s="182">
        <v>0.1102</v>
      </c>
      <c r="N108" s="183">
        <v>1413.0</v>
      </c>
      <c r="O108" s="184" t="s">
        <v>145</v>
      </c>
      <c r="P108" s="185">
        <v>9.0</v>
      </c>
      <c r="Q108" s="185">
        <v>7.0</v>
      </c>
      <c r="R108" s="186"/>
      <c r="S108" s="186"/>
      <c r="T108" s="186"/>
      <c r="U108" s="186"/>
      <c r="V108" s="185">
        <v>7.0</v>
      </c>
      <c r="W108" s="219">
        <v>0.0035</v>
      </c>
      <c r="X108" s="186"/>
      <c r="Y108" s="186"/>
      <c r="Z108" s="181"/>
      <c r="AA108" s="181"/>
      <c r="AB108" s="187"/>
      <c r="AC108" s="187"/>
    </row>
    <row r="109">
      <c r="A109" s="121" t="s">
        <v>67</v>
      </c>
      <c r="B109" s="176">
        <v>45747.0</v>
      </c>
      <c r="C109" s="177" t="s">
        <v>162</v>
      </c>
      <c r="D109" s="178">
        <v>8.0</v>
      </c>
      <c r="E109" s="179"/>
      <c r="F109" s="179"/>
      <c r="G109" s="180">
        <v>163.0</v>
      </c>
      <c r="H109" s="181"/>
      <c r="I109" s="181"/>
      <c r="J109" s="181"/>
      <c r="K109" s="181"/>
      <c r="L109" s="181"/>
      <c r="M109" s="182">
        <v>0.083</v>
      </c>
      <c r="N109" s="183">
        <v>658.0</v>
      </c>
      <c r="O109" s="184" t="s">
        <v>145</v>
      </c>
      <c r="P109" s="185">
        <v>1.0</v>
      </c>
      <c r="Q109" s="185">
        <v>1.0</v>
      </c>
      <c r="R109" s="186"/>
      <c r="S109" s="186"/>
      <c r="T109" s="186"/>
      <c r="U109" s="186"/>
      <c r="V109" s="185">
        <v>1.0</v>
      </c>
      <c r="W109" s="219">
        <v>0.0033</v>
      </c>
      <c r="X109" s="186"/>
      <c r="Y109" s="186"/>
      <c r="Z109" s="181"/>
      <c r="AA109" s="181"/>
      <c r="AB109" s="187"/>
      <c r="AC109" s="187"/>
    </row>
    <row r="110">
      <c r="A110" s="121" t="s">
        <v>67</v>
      </c>
      <c r="B110" s="176">
        <v>45747.0</v>
      </c>
      <c r="C110" s="177" t="s">
        <v>163</v>
      </c>
      <c r="D110" s="178">
        <v>9.0</v>
      </c>
      <c r="E110" s="179"/>
      <c r="F110" s="179"/>
      <c r="G110" s="180">
        <v>159.0</v>
      </c>
      <c r="H110" s="181"/>
      <c r="I110" s="181"/>
      <c r="J110" s="181"/>
      <c r="K110" s="181"/>
      <c r="L110" s="181"/>
      <c r="M110" s="182">
        <v>0.044</v>
      </c>
      <c r="N110" s="183">
        <v>570.0</v>
      </c>
      <c r="O110" s="184" t="s">
        <v>145</v>
      </c>
      <c r="P110" s="185">
        <v>1.0</v>
      </c>
      <c r="Q110" s="185">
        <v>2.0</v>
      </c>
      <c r="R110" s="186"/>
      <c r="S110" s="186"/>
      <c r="T110" s="186"/>
      <c r="U110" s="186"/>
      <c r="V110" s="185">
        <v>2.0</v>
      </c>
      <c r="W110" s="219">
        <v>0.0011</v>
      </c>
      <c r="X110" s="186"/>
      <c r="Y110" s="186"/>
      <c r="Z110" s="181"/>
      <c r="AA110" s="181"/>
      <c r="AB110" s="187"/>
      <c r="AC110" s="187"/>
    </row>
    <row r="111">
      <c r="A111" s="121" t="s">
        <v>67</v>
      </c>
      <c r="B111" s="176">
        <v>45747.0</v>
      </c>
      <c r="C111" s="177" t="s">
        <v>164</v>
      </c>
      <c r="D111" s="178">
        <v>10.0</v>
      </c>
      <c r="E111" s="179"/>
      <c r="F111" s="179"/>
      <c r="G111" s="180">
        <v>31.0</v>
      </c>
      <c r="H111" s="181"/>
      <c r="I111" s="181"/>
      <c r="J111" s="181"/>
      <c r="K111" s="181"/>
      <c r="L111" s="181"/>
      <c r="M111" s="182">
        <v>0.0378</v>
      </c>
      <c r="N111" s="183">
        <v>117.0</v>
      </c>
      <c r="O111" s="184" t="s">
        <v>145</v>
      </c>
      <c r="P111" s="185">
        <v>0.0</v>
      </c>
      <c r="Q111" s="185">
        <v>0.0</v>
      </c>
      <c r="R111" s="186"/>
      <c r="S111" s="186"/>
      <c r="T111" s="186"/>
      <c r="U111" s="186"/>
      <c r="V111" s="185">
        <v>0.0</v>
      </c>
      <c r="W111" s="219">
        <v>7.0E-4</v>
      </c>
      <c r="X111" s="186"/>
      <c r="Y111" s="186"/>
      <c r="Z111" s="181"/>
      <c r="AA111" s="181"/>
      <c r="AB111" s="187"/>
      <c r="AC111" s="187"/>
    </row>
    <row r="112">
      <c r="A112" s="121" t="s">
        <v>67</v>
      </c>
      <c r="B112" s="176">
        <v>45747.0</v>
      </c>
      <c r="C112" s="177" t="s">
        <v>165</v>
      </c>
      <c r="D112" s="178">
        <v>11.0</v>
      </c>
      <c r="E112" s="179"/>
      <c r="F112" s="179"/>
      <c r="G112" s="180">
        <v>130.0</v>
      </c>
      <c r="H112" s="181"/>
      <c r="I112" s="181"/>
      <c r="J112" s="181"/>
      <c r="K112" s="181"/>
      <c r="L112" s="181"/>
      <c r="M112" s="182">
        <v>0.0609</v>
      </c>
      <c r="N112" s="183">
        <v>465.0</v>
      </c>
      <c r="O112" s="184" t="s">
        <v>145</v>
      </c>
      <c r="P112" s="185">
        <v>1.0</v>
      </c>
      <c r="Q112" s="185">
        <v>10.0</v>
      </c>
      <c r="R112" s="186"/>
      <c r="S112" s="186"/>
      <c r="T112" s="186"/>
      <c r="U112" s="186"/>
      <c r="V112" s="185">
        <v>10.0</v>
      </c>
      <c r="W112" s="219">
        <v>0.0013</v>
      </c>
      <c r="X112" s="186"/>
      <c r="Y112" s="186"/>
      <c r="Z112" s="181"/>
      <c r="AA112" s="181"/>
      <c r="AB112" s="187"/>
      <c r="AC112" s="187"/>
    </row>
    <row r="113">
      <c r="A113" s="121" t="s">
        <v>67</v>
      </c>
      <c r="B113" s="176">
        <v>45747.0</v>
      </c>
      <c r="C113" s="177" t="s">
        <v>166</v>
      </c>
      <c r="D113" s="178">
        <v>12.0</v>
      </c>
      <c r="E113" s="179"/>
      <c r="F113" s="179"/>
      <c r="G113" s="180">
        <v>13.0</v>
      </c>
      <c r="H113" s="181"/>
      <c r="I113" s="181"/>
      <c r="J113" s="181"/>
      <c r="K113" s="181"/>
      <c r="L113" s="181"/>
      <c r="M113" s="182">
        <v>0.0</v>
      </c>
      <c r="N113" s="183">
        <v>28.0</v>
      </c>
      <c r="O113" s="184" t="s">
        <v>145</v>
      </c>
      <c r="P113" s="185">
        <v>0.0</v>
      </c>
      <c r="Q113" s="185">
        <v>0.0</v>
      </c>
      <c r="R113" s="186"/>
      <c r="S113" s="186"/>
      <c r="T113" s="186"/>
      <c r="U113" s="186"/>
      <c r="V113" s="185">
        <v>0.0</v>
      </c>
      <c r="W113" s="219">
        <v>0.0049</v>
      </c>
      <c r="X113" s="186"/>
      <c r="Y113" s="186"/>
      <c r="Z113" s="181"/>
      <c r="AA113" s="181"/>
      <c r="AB113" s="187"/>
      <c r="AC113" s="187"/>
    </row>
    <row r="114">
      <c r="A114" s="121" t="s">
        <v>67</v>
      </c>
      <c r="B114" s="176">
        <v>45747.0</v>
      </c>
      <c r="C114" s="177" t="s">
        <v>167</v>
      </c>
      <c r="D114" s="178">
        <v>13.0</v>
      </c>
      <c r="E114" s="179"/>
      <c r="F114" s="179"/>
      <c r="G114" s="180">
        <v>1998.0</v>
      </c>
      <c r="H114" s="181"/>
      <c r="I114" s="181"/>
      <c r="J114" s="181"/>
      <c r="K114" s="181"/>
      <c r="L114" s="181"/>
      <c r="M114" s="182">
        <v>0.153</v>
      </c>
      <c r="N114" s="183">
        <v>46768.0</v>
      </c>
      <c r="O114" s="184" t="s">
        <v>145</v>
      </c>
      <c r="P114" s="185">
        <v>52.0</v>
      </c>
      <c r="Q114" s="185">
        <v>34.0</v>
      </c>
      <c r="R114" s="186"/>
      <c r="S114" s="186"/>
      <c r="T114" s="186"/>
      <c r="U114" s="186"/>
      <c r="V114" s="185">
        <v>34.0</v>
      </c>
      <c r="W114" s="219">
        <v>0.0013</v>
      </c>
      <c r="X114" s="186"/>
      <c r="Y114" s="186"/>
      <c r="Z114" s="181"/>
      <c r="AA114" s="181"/>
      <c r="AB114" s="187"/>
      <c r="AC114" s="187"/>
    </row>
    <row r="115">
      <c r="A115" s="121" t="s">
        <v>67</v>
      </c>
      <c r="B115" s="176">
        <v>45747.0</v>
      </c>
      <c r="C115" s="177" t="s">
        <v>168</v>
      </c>
      <c r="D115" s="178">
        <v>14.0</v>
      </c>
      <c r="E115" s="179"/>
      <c r="F115" s="179"/>
      <c r="G115" s="180">
        <v>172.0</v>
      </c>
      <c r="H115" s="181"/>
      <c r="I115" s="181"/>
      <c r="J115" s="181"/>
      <c r="K115" s="181"/>
      <c r="L115" s="181"/>
      <c r="M115" s="182">
        <v>0.0985</v>
      </c>
      <c r="N115" s="183">
        <v>3731.0</v>
      </c>
      <c r="O115" s="184" t="s">
        <v>145</v>
      </c>
      <c r="P115" s="185">
        <v>2.0</v>
      </c>
      <c r="Q115" s="185">
        <v>1.0</v>
      </c>
      <c r="R115" s="186"/>
      <c r="S115" s="186"/>
      <c r="T115" s="186"/>
      <c r="U115" s="186"/>
      <c r="V115" s="185">
        <v>1.0</v>
      </c>
      <c r="W115" s="219">
        <v>9.0E-4</v>
      </c>
      <c r="X115" s="186"/>
      <c r="Y115" s="186"/>
      <c r="Z115" s="181"/>
      <c r="AA115" s="181"/>
      <c r="AB115" s="187"/>
      <c r="AC115" s="187"/>
    </row>
    <row r="116">
      <c r="A116" s="121" t="s">
        <v>67</v>
      </c>
      <c r="B116" s="176">
        <v>45747.0</v>
      </c>
      <c r="C116" s="177" t="s">
        <v>169</v>
      </c>
      <c r="D116" s="178">
        <v>15.0</v>
      </c>
      <c r="E116" s="179"/>
      <c r="F116" s="179"/>
      <c r="G116" s="180">
        <v>211.0</v>
      </c>
      <c r="H116" s="181"/>
      <c r="I116" s="181"/>
      <c r="J116" s="181"/>
      <c r="K116" s="181"/>
      <c r="L116" s="181"/>
      <c r="M116" s="182">
        <v>0.1024</v>
      </c>
      <c r="N116" s="183">
        <v>621.0</v>
      </c>
      <c r="O116" s="184" t="s">
        <v>145</v>
      </c>
      <c r="P116" s="185">
        <v>1.0</v>
      </c>
      <c r="Q116" s="185">
        <v>3.0</v>
      </c>
      <c r="R116" s="186"/>
      <c r="S116" s="186"/>
      <c r="T116" s="186"/>
      <c r="U116" s="186"/>
      <c r="V116" s="185">
        <v>3.0</v>
      </c>
      <c r="W116" s="219">
        <v>0.0026</v>
      </c>
      <c r="X116" s="186"/>
      <c r="Y116" s="186"/>
      <c r="Z116" s="181"/>
      <c r="AA116" s="181"/>
      <c r="AB116" s="187"/>
      <c r="AC116" s="187"/>
    </row>
    <row r="117">
      <c r="A117" s="121" t="s">
        <v>67</v>
      </c>
      <c r="B117" s="176">
        <v>45747.0</v>
      </c>
      <c r="C117" s="177" t="s">
        <v>170</v>
      </c>
      <c r="D117" s="178">
        <v>16.0</v>
      </c>
      <c r="E117" s="179"/>
      <c r="F117" s="179"/>
      <c r="G117" s="180">
        <v>4389.0</v>
      </c>
      <c r="H117" s="181"/>
      <c r="I117" s="181"/>
      <c r="J117" s="181"/>
      <c r="K117" s="181"/>
      <c r="L117" s="181"/>
      <c r="M117" s="182">
        <v>0.1459</v>
      </c>
      <c r="N117" s="183">
        <v>100502.0</v>
      </c>
      <c r="O117" s="184" t="s">
        <v>145</v>
      </c>
      <c r="P117" s="185">
        <v>107.0</v>
      </c>
      <c r="Q117" s="185">
        <v>101.0</v>
      </c>
      <c r="R117" s="186"/>
      <c r="S117" s="186"/>
      <c r="T117" s="186"/>
      <c r="U117" s="186"/>
      <c r="V117" s="185">
        <v>101.0</v>
      </c>
      <c r="W117" s="219">
        <v>0.0017</v>
      </c>
      <c r="X117" s="186"/>
      <c r="Y117" s="186"/>
      <c r="Z117" s="181"/>
      <c r="AA117" s="181"/>
      <c r="AB117" s="187"/>
      <c r="AC117" s="187"/>
    </row>
    <row r="118">
      <c r="A118" s="121" t="s">
        <v>67</v>
      </c>
      <c r="B118" s="176">
        <v>45747.0</v>
      </c>
      <c r="C118" s="177" t="s">
        <v>171</v>
      </c>
      <c r="D118" s="178">
        <v>17.0</v>
      </c>
      <c r="E118" s="179"/>
      <c r="F118" s="179"/>
      <c r="G118" s="180">
        <v>89.0</v>
      </c>
      <c r="H118" s="181"/>
      <c r="I118" s="181"/>
      <c r="J118" s="181"/>
      <c r="K118" s="181"/>
      <c r="L118" s="181"/>
      <c r="M118" s="182">
        <v>0.1257</v>
      </c>
      <c r="N118" s="183">
        <v>1833.0</v>
      </c>
      <c r="O118" s="184" t="s">
        <v>145</v>
      </c>
      <c r="P118" s="185">
        <v>2.0</v>
      </c>
      <c r="Q118" s="185">
        <v>0.0</v>
      </c>
      <c r="R118" s="186"/>
      <c r="S118" s="186"/>
      <c r="T118" s="186"/>
      <c r="U118" s="186"/>
      <c r="V118" s="185">
        <v>0.0</v>
      </c>
      <c r="W118" s="219">
        <v>0.0023</v>
      </c>
      <c r="X118" s="186"/>
      <c r="Y118" s="186"/>
      <c r="Z118" s="181"/>
      <c r="AA118" s="181"/>
      <c r="AB118" s="187"/>
      <c r="AC118" s="187"/>
    </row>
    <row r="119">
      <c r="A119" s="121" t="s">
        <v>67</v>
      </c>
      <c r="B119" s="176">
        <v>45747.0</v>
      </c>
      <c r="C119" s="177" t="s">
        <v>172</v>
      </c>
      <c r="D119" s="178">
        <v>18.0</v>
      </c>
      <c r="E119" s="179"/>
      <c r="F119" s="179"/>
      <c r="G119" s="180">
        <v>1868.0</v>
      </c>
      <c r="H119" s="181"/>
      <c r="I119" s="181"/>
      <c r="J119" s="181"/>
      <c r="K119" s="181"/>
      <c r="L119" s="181"/>
      <c r="M119" s="182">
        <v>0.1537</v>
      </c>
      <c r="N119" s="183">
        <v>38785.0</v>
      </c>
      <c r="O119" s="184" t="s">
        <v>145</v>
      </c>
      <c r="P119" s="185">
        <v>51.0</v>
      </c>
      <c r="Q119" s="185">
        <v>28.0</v>
      </c>
      <c r="R119" s="186"/>
      <c r="S119" s="186"/>
      <c r="T119" s="186"/>
      <c r="U119" s="186"/>
      <c r="V119" s="185">
        <v>28.0</v>
      </c>
      <c r="W119" s="219">
        <v>8.0E-4</v>
      </c>
      <c r="X119" s="186"/>
      <c r="Y119" s="186"/>
      <c r="Z119" s="181"/>
      <c r="AA119" s="181"/>
      <c r="AB119" s="187"/>
      <c r="AC119" s="187"/>
    </row>
    <row r="120">
      <c r="A120" s="121" t="s">
        <v>67</v>
      </c>
      <c r="B120" s="176">
        <v>45747.0</v>
      </c>
      <c r="C120" s="177" t="s">
        <v>173</v>
      </c>
      <c r="D120" s="178">
        <v>19.0</v>
      </c>
      <c r="E120" s="179"/>
      <c r="F120" s="179"/>
      <c r="G120" s="180">
        <v>37.0</v>
      </c>
      <c r="H120" s="181"/>
      <c r="I120" s="181"/>
      <c r="J120" s="181"/>
      <c r="K120" s="181"/>
      <c r="L120" s="181"/>
      <c r="M120" s="182">
        <v>0.0723</v>
      </c>
      <c r="N120" s="183">
        <v>702.0</v>
      </c>
      <c r="O120" s="184" t="s">
        <v>145</v>
      </c>
      <c r="P120" s="185">
        <v>1.0</v>
      </c>
      <c r="Q120" s="185">
        <v>1.0</v>
      </c>
      <c r="R120" s="186"/>
      <c r="S120" s="186"/>
      <c r="T120" s="186"/>
      <c r="U120" s="186"/>
      <c r="V120" s="185">
        <v>1.0</v>
      </c>
      <c r="W120" s="219">
        <v>0.0022</v>
      </c>
      <c r="X120" s="186"/>
      <c r="Y120" s="186"/>
      <c r="Z120" s="181"/>
      <c r="AA120" s="181"/>
      <c r="AB120" s="187"/>
      <c r="AC120" s="187"/>
    </row>
    <row r="121">
      <c r="A121" s="121" t="s">
        <v>67</v>
      </c>
      <c r="B121" s="176">
        <v>45747.0</v>
      </c>
      <c r="C121" s="177" t="s">
        <v>174</v>
      </c>
      <c r="D121" s="178">
        <v>20.0</v>
      </c>
      <c r="E121" s="179"/>
      <c r="F121" s="179"/>
      <c r="G121" s="180">
        <v>2005.0</v>
      </c>
      <c r="H121" s="181"/>
      <c r="I121" s="181"/>
      <c r="J121" s="181"/>
      <c r="K121" s="181"/>
      <c r="L121" s="181"/>
      <c r="M121" s="182">
        <v>0.156</v>
      </c>
      <c r="N121" s="183">
        <v>51113.0</v>
      </c>
      <c r="O121" s="184" t="s">
        <v>145</v>
      </c>
      <c r="P121" s="185">
        <v>63.0</v>
      </c>
      <c r="Q121" s="185">
        <v>28.0</v>
      </c>
      <c r="R121" s="186"/>
      <c r="S121" s="186"/>
      <c r="T121" s="186"/>
      <c r="U121" s="186"/>
      <c r="V121" s="185">
        <v>28.0</v>
      </c>
      <c r="W121" s="219">
        <v>0.0013</v>
      </c>
      <c r="X121" s="186"/>
      <c r="Y121" s="186"/>
      <c r="Z121" s="181"/>
      <c r="AA121" s="181"/>
      <c r="AB121" s="187"/>
      <c r="AC121" s="187"/>
    </row>
    <row r="122">
      <c r="A122" s="121" t="s">
        <v>67</v>
      </c>
      <c r="B122" s="176">
        <v>45747.0</v>
      </c>
      <c r="C122" s="177" t="s">
        <v>175</v>
      </c>
      <c r="D122" s="178">
        <v>21.0</v>
      </c>
      <c r="E122" s="179"/>
      <c r="F122" s="179"/>
      <c r="G122" s="180">
        <v>1542.0</v>
      </c>
      <c r="H122" s="181"/>
      <c r="I122" s="181"/>
      <c r="J122" s="181"/>
      <c r="K122" s="181"/>
      <c r="L122" s="181"/>
      <c r="M122" s="182">
        <v>0.1343</v>
      </c>
      <c r="N122" s="183">
        <v>32912.0</v>
      </c>
      <c r="O122" s="184" t="s">
        <v>145</v>
      </c>
      <c r="P122" s="185">
        <v>43.0</v>
      </c>
      <c r="Q122" s="185">
        <v>32.0</v>
      </c>
      <c r="R122" s="186"/>
      <c r="S122" s="186"/>
      <c r="T122" s="186"/>
      <c r="U122" s="186"/>
      <c r="V122" s="185">
        <v>32.0</v>
      </c>
      <c r="W122" s="219">
        <v>0.0012</v>
      </c>
      <c r="X122" s="186"/>
      <c r="Y122" s="186"/>
      <c r="Z122" s="181"/>
      <c r="AA122" s="181"/>
      <c r="AB122" s="187"/>
      <c r="AC122" s="187"/>
    </row>
    <row r="123">
      <c r="A123" s="121" t="s">
        <v>67</v>
      </c>
      <c r="B123" s="176">
        <v>45747.0</v>
      </c>
      <c r="C123" s="177" t="s">
        <v>176</v>
      </c>
      <c r="D123" s="178">
        <v>22.0</v>
      </c>
      <c r="E123" s="179"/>
      <c r="F123" s="179"/>
      <c r="G123" s="180">
        <v>1434.0</v>
      </c>
      <c r="H123" s="181"/>
      <c r="I123" s="181"/>
      <c r="J123" s="181"/>
      <c r="K123" s="181"/>
      <c r="L123" s="181"/>
      <c r="M123" s="182">
        <v>0.1541</v>
      </c>
      <c r="N123" s="183">
        <v>27727.0</v>
      </c>
      <c r="O123" s="184" t="s">
        <v>145</v>
      </c>
      <c r="P123" s="185">
        <v>40.0</v>
      </c>
      <c r="Q123" s="185">
        <v>36.0</v>
      </c>
      <c r="R123" s="186"/>
      <c r="S123" s="186"/>
      <c r="T123" s="186"/>
      <c r="U123" s="186"/>
      <c r="V123" s="185">
        <v>36.0</v>
      </c>
      <c r="W123" s="219">
        <v>0.0014</v>
      </c>
      <c r="X123" s="186"/>
      <c r="Y123" s="186"/>
      <c r="Z123" s="181"/>
      <c r="AA123" s="181"/>
      <c r="AB123" s="187"/>
      <c r="AC123" s="187"/>
    </row>
    <row r="124">
      <c r="A124" s="121" t="s">
        <v>67</v>
      </c>
      <c r="B124" s="176">
        <v>45747.0</v>
      </c>
      <c r="C124" s="177" t="s">
        <v>177</v>
      </c>
      <c r="D124" s="178">
        <v>23.0</v>
      </c>
      <c r="E124" s="179"/>
      <c r="F124" s="179"/>
      <c r="G124" s="180">
        <v>1051.0</v>
      </c>
      <c r="H124" s="181"/>
      <c r="I124" s="181"/>
      <c r="J124" s="181"/>
      <c r="K124" s="181"/>
      <c r="L124" s="181"/>
      <c r="M124" s="182">
        <v>0.1648</v>
      </c>
      <c r="N124" s="183">
        <v>18688.0</v>
      </c>
      <c r="O124" s="184" t="s">
        <v>145</v>
      </c>
      <c r="P124" s="185">
        <v>33.0</v>
      </c>
      <c r="Q124" s="185">
        <v>22.0</v>
      </c>
      <c r="R124" s="186"/>
      <c r="S124" s="186"/>
      <c r="T124" s="186"/>
      <c r="U124" s="186"/>
      <c r="V124" s="185">
        <v>22.0</v>
      </c>
      <c r="W124" s="219">
        <v>0.0018</v>
      </c>
      <c r="X124" s="186"/>
      <c r="Y124" s="186"/>
      <c r="Z124" s="181"/>
      <c r="AA124" s="181"/>
      <c r="AB124" s="187"/>
      <c r="AC124" s="187"/>
    </row>
    <row r="125">
      <c r="A125" s="121" t="s">
        <v>67</v>
      </c>
      <c r="B125" s="176">
        <v>45747.0</v>
      </c>
      <c r="C125" s="177" t="s">
        <v>178</v>
      </c>
      <c r="D125" s="178">
        <v>24.0</v>
      </c>
      <c r="E125" s="179"/>
      <c r="F125" s="179"/>
      <c r="G125" s="180">
        <v>452.0</v>
      </c>
      <c r="H125" s="181"/>
      <c r="I125" s="181"/>
      <c r="J125" s="181"/>
      <c r="K125" s="181"/>
      <c r="L125" s="181"/>
      <c r="M125" s="182">
        <v>0.1958</v>
      </c>
      <c r="N125" s="183">
        <v>10259.0</v>
      </c>
      <c r="O125" s="184" t="s">
        <v>145</v>
      </c>
      <c r="P125" s="185">
        <v>17.0</v>
      </c>
      <c r="Q125" s="185">
        <v>12.0</v>
      </c>
      <c r="R125" s="186"/>
      <c r="S125" s="186"/>
      <c r="T125" s="186"/>
      <c r="U125" s="186"/>
      <c r="V125" s="185">
        <v>12.0</v>
      </c>
      <c r="W125" s="219">
        <v>0.0012</v>
      </c>
      <c r="X125" s="186"/>
      <c r="Y125" s="186"/>
      <c r="Z125" s="181"/>
      <c r="AA125" s="181"/>
      <c r="AB125" s="187"/>
      <c r="AC125" s="187"/>
    </row>
    <row r="126">
      <c r="A126" s="121" t="s">
        <v>67</v>
      </c>
      <c r="B126" s="176">
        <v>45747.0</v>
      </c>
      <c r="C126" s="177" t="s">
        <v>179</v>
      </c>
      <c r="D126" s="178">
        <v>25.0</v>
      </c>
      <c r="E126" s="179"/>
      <c r="F126" s="179"/>
      <c r="G126" s="180">
        <v>517.0</v>
      </c>
      <c r="H126" s="181"/>
      <c r="I126" s="181"/>
      <c r="J126" s="181"/>
      <c r="K126" s="181"/>
      <c r="L126" s="181"/>
      <c r="M126" s="182">
        <v>0.1275</v>
      </c>
      <c r="N126" s="183">
        <v>10364.0</v>
      </c>
      <c r="O126" s="184" t="s">
        <v>145</v>
      </c>
      <c r="P126" s="185">
        <v>19.0</v>
      </c>
      <c r="Q126" s="185">
        <v>7.0</v>
      </c>
      <c r="R126" s="186"/>
      <c r="S126" s="186"/>
      <c r="T126" s="186"/>
      <c r="U126" s="186"/>
      <c r="V126" s="185">
        <v>7.0</v>
      </c>
      <c r="W126" s="219">
        <v>0.0019</v>
      </c>
      <c r="X126" s="186"/>
      <c r="Y126" s="186"/>
      <c r="Z126" s="181"/>
      <c r="AA126" s="181"/>
      <c r="AB126" s="187"/>
      <c r="AC126" s="187"/>
    </row>
    <row r="127">
      <c r="A127" s="121" t="s">
        <v>67</v>
      </c>
      <c r="B127" s="176">
        <v>45747.0</v>
      </c>
      <c r="C127" s="177" t="s">
        <v>180</v>
      </c>
      <c r="D127" s="178">
        <v>26.0</v>
      </c>
      <c r="E127" s="179"/>
      <c r="F127" s="179"/>
      <c r="G127" s="180">
        <v>611.0</v>
      </c>
      <c r="H127" s="181"/>
      <c r="I127" s="181"/>
      <c r="J127" s="181"/>
      <c r="K127" s="181"/>
      <c r="L127" s="181"/>
      <c r="M127" s="182">
        <v>0.0928</v>
      </c>
      <c r="N127" s="183">
        <v>11374.0</v>
      </c>
      <c r="O127" s="184" t="s">
        <v>145</v>
      </c>
      <c r="P127" s="185">
        <v>25.0</v>
      </c>
      <c r="Q127" s="185">
        <v>11.0</v>
      </c>
      <c r="R127" s="186"/>
      <c r="S127" s="186"/>
      <c r="T127" s="186"/>
      <c r="U127" s="186"/>
      <c r="V127" s="185">
        <v>11.0</v>
      </c>
      <c r="W127" s="219">
        <v>0.0028</v>
      </c>
      <c r="X127" s="186"/>
      <c r="Y127" s="186"/>
      <c r="Z127" s="181"/>
      <c r="AA127" s="181"/>
      <c r="AB127" s="187"/>
      <c r="AC127" s="187"/>
    </row>
    <row r="128">
      <c r="A128" s="121" t="s">
        <v>67</v>
      </c>
      <c r="B128" s="176">
        <v>45747.0</v>
      </c>
      <c r="C128" s="177" t="s">
        <v>181</v>
      </c>
      <c r="D128" s="178">
        <v>27.0</v>
      </c>
      <c r="E128" s="179"/>
      <c r="F128" s="179"/>
      <c r="G128" s="180">
        <v>601.0</v>
      </c>
      <c r="H128" s="181"/>
      <c r="I128" s="181"/>
      <c r="J128" s="181"/>
      <c r="K128" s="181"/>
      <c r="L128" s="181"/>
      <c r="M128" s="182">
        <v>0.1074</v>
      </c>
      <c r="N128" s="183">
        <v>10419.0</v>
      </c>
      <c r="O128" s="184" t="s">
        <v>145</v>
      </c>
      <c r="P128" s="185">
        <v>15.0</v>
      </c>
      <c r="Q128" s="185">
        <v>42.0</v>
      </c>
      <c r="R128" s="186"/>
      <c r="S128" s="186"/>
      <c r="T128" s="186"/>
      <c r="U128" s="186"/>
      <c r="V128" s="185">
        <v>42.0</v>
      </c>
      <c r="W128" s="219">
        <v>0.002</v>
      </c>
      <c r="X128" s="186"/>
      <c r="Y128" s="186"/>
      <c r="Z128" s="181"/>
      <c r="AA128" s="181"/>
      <c r="AB128" s="187"/>
      <c r="AC128" s="187"/>
    </row>
    <row r="129">
      <c r="A129" s="121" t="s">
        <v>67</v>
      </c>
      <c r="B129" s="176">
        <v>45747.0</v>
      </c>
      <c r="C129" s="177" t="s">
        <v>182</v>
      </c>
      <c r="D129" s="178">
        <v>28.0</v>
      </c>
      <c r="E129" s="179"/>
      <c r="F129" s="179"/>
      <c r="G129" s="180">
        <v>635.0</v>
      </c>
      <c r="H129" s="181"/>
      <c r="I129" s="181"/>
      <c r="J129" s="181"/>
      <c r="K129" s="181"/>
      <c r="L129" s="181"/>
      <c r="M129" s="182">
        <v>0.1154</v>
      </c>
      <c r="N129" s="183">
        <v>10612.0</v>
      </c>
      <c r="O129" s="184" t="s">
        <v>145</v>
      </c>
      <c r="P129" s="185">
        <v>14.0</v>
      </c>
      <c r="Q129" s="185">
        <v>6.0</v>
      </c>
      <c r="R129" s="186"/>
      <c r="S129" s="186"/>
      <c r="T129" s="186"/>
      <c r="U129" s="186"/>
      <c r="V129" s="185">
        <v>6.0</v>
      </c>
      <c r="W129" s="219">
        <v>8.0E-4</v>
      </c>
      <c r="X129" s="186"/>
      <c r="Y129" s="186"/>
      <c r="Z129" s="181"/>
      <c r="AA129" s="181"/>
      <c r="AB129" s="187"/>
      <c r="AC129" s="187"/>
    </row>
    <row r="130">
      <c r="A130" s="121" t="s">
        <v>67</v>
      </c>
      <c r="B130" s="176">
        <v>45747.0</v>
      </c>
      <c r="C130" s="177" t="s">
        <v>183</v>
      </c>
      <c r="D130" s="178">
        <v>29.0</v>
      </c>
      <c r="E130" s="179"/>
      <c r="F130" s="179"/>
      <c r="G130" s="180">
        <v>668.0</v>
      </c>
      <c r="H130" s="181"/>
      <c r="I130" s="181"/>
      <c r="J130" s="181"/>
      <c r="K130" s="181"/>
      <c r="L130" s="181"/>
      <c r="M130" s="182">
        <v>0.0942</v>
      </c>
      <c r="N130" s="183">
        <v>10846.0</v>
      </c>
      <c r="O130" s="184" t="s">
        <v>145</v>
      </c>
      <c r="P130" s="185">
        <v>17.0</v>
      </c>
      <c r="Q130" s="185">
        <v>16.0</v>
      </c>
      <c r="R130" s="186"/>
      <c r="S130" s="186"/>
      <c r="T130" s="186"/>
      <c r="U130" s="186"/>
      <c r="V130" s="185">
        <v>16.0</v>
      </c>
      <c r="W130" s="219">
        <v>0.0024</v>
      </c>
      <c r="X130" s="186"/>
      <c r="Y130" s="186"/>
      <c r="Z130" s="181"/>
      <c r="AA130" s="181"/>
      <c r="AB130" s="187"/>
      <c r="AC130" s="187"/>
    </row>
    <row r="131">
      <c r="A131" s="121" t="s">
        <v>67</v>
      </c>
      <c r="B131" s="176">
        <v>45747.0</v>
      </c>
      <c r="C131" s="177" t="s">
        <v>184</v>
      </c>
      <c r="D131" s="178">
        <v>30.0</v>
      </c>
      <c r="E131" s="179"/>
      <c r="F131" s="179"/>
      <c r="G131" s="180">
        <v>614.0</v>
      </c>
      <c r="H131" s="181"/>
      <c r="I131" s="181"/>
      <c r="J131" s="181"/>
      <c r="K131" s="181"/>
      <c r="L131" s="181"/>
      <c r="M131" s="182">
        <v>0.1592</v>
      </c>
      <c r="N131" s="183">
        <v>10799.0</v>
      </c>
      <c r="O131" s="184" t="s">
        <v>145</v>
      </c>
      <c r="P131" s="185">
        <v>18.0</v>
      </c>
      <c r="Q131" s="185">
        <v>5.0</v>
      </c>
      <c r="R131" s="186"/>
      <c r="S131" s="186"/>
      <c r="T131" s="186"/>
      <c r="U131" s="186"/>
      <c r="V131" s="185">
        <v>5.0</v>
      </c>
      <c r="W131" s="219">
        <v>0.0027</v>
      </c>
      <c r="X131" s="186"/>
      <c r="Y131" s="186"/>
      <c r="Z131" s="181"/>
      <c r="AA131" s="181"/>
      <c r="AB131" s="187"/>
      <c r="AC131" s="187"/>
    </row>
    <row r="132">
      <c r="A132" s="121" t="s">
        <v>67</v>
      </c>
      <c r="B132" s="176">
        <v>45747.0</v>
      </c>
      <c r="C132" s="177" t="s">
        <v>185</v>
      </c>
      <c r="D132" s="178">
        <v>31.0</v>
      </c>
      <c r="E132" s="179"/>
      <c r="F132" s="179"/>
      <c r="G132" s="180">
        <v>613.0</v>
      </c>
      <c r="H132" s="181"/>
      <c r="I132" s="181"/>
      <c r="J132" s="181"/>
      <c r="K132" s="181"/>
      <c r="L132" s="181"/>
      <c r="M132" s="182">
        <v>0.1218</v>
      </c>
      <c r="N132" s="183">
        <v>9555.0</v>
      </c>
      <c r="O132" s="184" t="s">
        <v>145</v>
      </c>
      <c r="P132" s="185">
        <v>15.0</v>
      </c>
      <c r="Q132" s="185">
        <v>5.0</v>
      </c>
      <c r="R132" s="186"/>
      <c r="S132" s="186"/>
      <c r="T132" s="186"/>
      <c r="U132" s="186"/>
      <c r="V132" s="185">
        <v>5.0</v>
      </c>
      <c r="W132" s="219">
        <v>0.0028</v>
      </c>
      <c r="X132" s="186"/>
      <c r="Y132" s="186"/>
      <c r="Z132" s="181"/>
      <c r="AA132" s="181"/>
      <c r="AB132" s="187"/>
      <c r="AC132" s="187"/>
    </row>
    <row r="133">
      <c r="A133" s="121" t="s">
        <v>67</v>
      </c>
      <c r="B133" s="176">
        <v>45747.0</v>
      </c>
      <c r="C133" s="177" t="s">
        <v>186</v>
      </c>
      <c r="D133" s="178">
        <v>32.0</v>
      </c>
      <c r="E133" s="179"/>
      <c r="F133" s="179"/>
      <c r="G133" s="180">
        <v>689.0</v>
      </c>
      <c r="H133" s="181"/>
      <c r="I133" s="181"/>
      <c r="J133" s="181"/>
      <c r="K133" s="181"/>
      <c r="L133" s="181"/>
      <c r="M133" s="182">
        <v>0.0977</v>
      </c>
      <c r="N133" s="183">
        <v>10636.0</v>
      </c>
      <c r="O133" s="184" t="s">
        <v>145</v>
      </c>
      <c r="P133" s="185">
        <v>10.0</v>
      </c>
      <c r="Q133" s="185">
        <v>4.0</v>
      </c>
      <c r="R133" s="186"/>
      <c r="S133" s="186"/>
      <c r="T133" s="186"/>
      <c r="U133" s="186"/>
      <c r="V133" s="185">
        <v>4.0</v>
      </c>
      <c r="W133" s="219">
        <v>9.0E-4</v>
      </c>
      <c r="X133" s="186"/>
      <c r="Y133" s="186"/>
      <c r="Z133" s="181"/>
      <c r="AA133" s="181"/>
      <c r="AB133" s="187"/>
      <c r="AC133" s="187"/>
    </row>
    <row r="134">
      <c r="A134" s="121" t="s">
        <v>67</v>
      </c>
      <c r="B134" s="176">
        <v>45747.0</v>
      </c>
      <c r="C134" s="177" t="s">
        <v>187</v>
      </c>
      <c r="D134" s="178">
        <v>33.0</v>
      </c>
      <c r="E134" s="179"/>
      <c r="F134" s="179"/>
      <c r="G134" s="180">
        <v>2403.0</v>
      </c>
      <c r="H134" s="181"/>
      <c r="I134" s="181"/>
      <c r="J134" s="181"/>
      <c r="K134" s="181"/>
      <c r="L134" s="181"/>
      <c r="M134" s="182">
        <v>0.1518</v>
      </c>
      <c r="N134" s="183">
        <v>34601.0</v>
      </c>
      <c r="O134" s="184" t="s">
        <v>145</v>
      </c>
      <c r="P134" s="185">
        <v>58.0</v>
      </c>
      <c r="Q134" s="185">
        <v>59.0</v>
      </c>
      <c r="R134" s="186"/>
      <c r="S134" s="186"/>
      <c r="T134" s="186"/>
      <c r="U134" s="186"/>
      <c r="V134" s="185">
        <v>59.0</v>
      </c>
      <c r="W134" s="219">
        <v>0.0019</v>
      </c>
      <c r="X134" s="186"/>
      <c r="Y134" s="186"/>
      <c r="Z134" s="181"/>
      <c r="AA134" s="181"/>
      <c r="AB134" s="187"/>
      <c r="AC134" s="187"/>
    </row>
    <row r="135">
      <c r="A135" s="121" t="s">
        <v>67</v>
      </c>
      <c r="B135" s="176">
        <v>45747.0</v>
      </c>
      <c r="C135" s="177" t="s">
        <v>188</v>
      </c>
      <c r="D135" s="178">
        <v>34.0</v>
      </c>
      <c r="E135" s="179"/>
      <c r="F135" s="179"/>
      <c r="G135" s="180">
        <v>607.0</v>
      </c>
      <c r="H135" s="181"/>
      <c r="I135" s="181"/>
      <c r="J135" s="181"/>
      <c r="K135" s="181"/>
      <c r="L135" s="181"/>
      <c r="M135" s="182">
        <v>0.1577</v>
      </c>
      <c r="N135" s="183">
        <v>9577.0</v>
      </c>
      <c r="O135" s="184" t="s">
        <v>145</v>
      </c>
      <c r="P135" s="185">
        <v>11.0</v>
      </c>
      <c r="Q135" s="185">
        <v>9.0</v>
      </c>
      <c r="R135" s="186"/>
      <c r="S135" s="186"/>
      <c r="T135" s="186"/>
      <c r="U135" s="186"/>
      <c r="V135" s="185">
        <v>9.0</v>
      </c>
      <c r="W135" s="219">
        <v>9.0E-4</v>
      </c>
      <c r="X135" s="186"/>
      <c r="Y135" s="186"/>
      <c r="Z135" s="181"/>
      <c r="AA135" s="181"/>
      <c r="AB135" s="187"/>
      <c r="AC135" s="187"/>
    </row>
    <row r="136">
      <c r="A136" s="121" t="s">
        <v>67</v>
      </c>
      <c r="B136" s="176">
        <v>45747.0</v>
      </c>
      <c r="C136" s="177" t="s">
        <v>189</v>
      </c>
      <c r="D136" s="178">
        <v>35.0</v>
      </c>
      <c r="E136" s="179"/>
      <c r="F136" s="179"/>
      <c r="G136" s="180">
        <v>2099.0</v>
      </c>
      <c r="H136" s="181"/>
      <c r="I136" s="181"/>
      <c r="J136" s="181"/>
      <c r="K136" s="181"/>
      <c r="L136" s="181"/>
      <c r="M136" s="182">
        <v>0.1659</v>
      </c>
      <c r="N136" s="183">
        <v>44458.0</v>
      </c>
      <c r="O136" s="184" t="s">
        <v>145</v>
      </c>
      <c r="P136" s="185">
        <v>53.0</v>
      </c>
      <c r="Q136" s="185">
        <v>61.0</v>
      </c>
      <c r="R136" s="186"/>
      <c r="S136" s="186"/>
      <c r="T136" s="186"/>
      <c r="U136" s="186"/>
      <c r="V136" s="185">
        <v>61.0</v>
      </c>
      <c r="W136" s="219">
        <v>0.002</v>
      </c>
      <c r="X136" s="186"/>
      <c r="Y136" s="186"/>
      <c r="Z136" s="181"/>
      <c r="AA136" s="181"/>
      <c r="AB136" s="187"/>
      <c r="AC136" s="187"/>
    </row>
    <row r="137">
      <c r="A137" s="121" t="s">
        <v>67</v>
      </c>
      <c r="B137" s="176">
        <v>45747.0</v>
      </c>
      <c r="C137" s="177" t="s">
        <v>190</v>
      </c>
      <c r="D137" s="178">
        <v>36.0</v>
      </c>
      <c r="E137" s="179"/>
      <c r="F137" s="179"/>
      <c r="G137" s="180">
        <v>2104.0</v>
      </c>
      <c r="H137" s="181"/>
      <c r="I137" s="181"/>
      <c r="J137" s="181"/>
      <c r="K137" s="181"/>
      <c r="L137" s="181"/>
      <c r="M137" s="182">
        <v>0.1524</v>
      </c>
      <c r="N137" s="183">
        <v>45515.0</v>
      </c>
      <c r="O137" s="184" t="s">
        <v>145</v>
      </c>
      <c r="P137" s="185">
        <v>63.0</v>
      </c>
      <c r="Q137" s="185">
        <v>31.0</v>
      </c>
      <c r="R137" s="186"/>
      <c r="S137" s="186"/>
      <c r="T137" s="186"/>
      <c r="U137" s="186"/>
      <c r="V137" s="185">
        <v>31.0</v>
      </c>
      <c r="W137" s="219">
        <v>0.0011</v>
      </c>
      <c r="X137" s="186"/>
      <c r="Y137" s="186"/>
      <c r="Z137" s="181"/>
      <c r="AA137" s="181"/>
      <c r="AB137" s="187"/>
      <c r="AC137" s="187"/>
    </row>
    <row r="138">
      <c r="A138" s="121" t="s">
        <v>67</v>
      </c>
      <c r="B138" s="176">
        <v>45747.0</v>
      </c>
      <c r="C138" s="177" t="s">
        <v>191</v>
      </c>
      <c r="D138" s="178">
        <v>37.0</v>
      </c>
      <c r="E138" s="179"/>
      <c r="F138" s="179"/>
      <c r="G138" s="180">
        <v>4645.0</v>
      </c>
      <c r="H138" s="181"/>
      <c r="I138" s="181"/>
      <c r="J138" s="181"/>
      <c r="K138" s="181"/>
      <c r="L138" s="181"/>
      <c r="M138" s="182">
        <v>0.1564</v>
      </c>
      <c r="N138" s="183">
        <v>82220.0</v>
      </c>
      <c r="O138" s="184" t="s">
        <v>145</v>
      </c>
      <c r="P138" s="185">
        <v>142.0</v>
      </c>
      <c r="Q138" s="185">
        <v>95.0</v>
      </c>
      <c r="R138" s="186"/>
      <c r="S138" s="186"/>
      <c r="T138" s="186"/>
      <c r="U138" s="186"/>
      <c r="V138" s="185">
        <v>95.0</v>
      </c>
      <c r="W138" s="219">
        <v>0.0015</v>
      </c>
      <c r="X138" s="186"/>
      <c r="Y138" s="186"/>
      <c r="Z138" s="181"/>
      <c r="AA138" s="181"/>
      <c r="AB138" s="187"/>
      <c r="AC138" s="187"/>
    </row>
    <row r="139">
      <c r="A139" s="121" t="s">
        <v>67</v>
      </c>
      <c r="B139" s="176">
        <v>45747.0</v>
      </c>
      <c r="C139" s="177" t="s">
        <v>192</v>
      </c>
      <c r="D139" s="178">
        <v>38.0</v>
      </c>
      <c r="E139" s="179"/>
      <c r="F139" s="179"/>
      <c r="G139" s="180">
        <v>5262.0</v>
      </c>
      <c r="H139" s="181"/>
      <c r="I139" s="181"/>
      <c r="J139" s="181"/>
      <c r="K139" s="181"/>
      <c r="L139" s="181"/>
      <c r="M139" s="182">
        <v>0.0861</v>
      </c>
      <c r="N139" s="183">
        <v>45814.0</v>
      </c>
      <c r="O139" s="184" t="s">
        <v>145</v>
      </c>
      <c r="P139" s="185">
        <v>64.0</v>
      </c>
      <c r="Q139" s="185">
        <v>57.0</v>
      </c>
      <c r="R139" s="186"/>
      <c r="S139" s="186"/>
      <c r="T139" s="186"/>
      <c r="U139" s="186"/>
      <c r="V139" s="185">
        <v>57.0</v>
      </c>
      <c r="W139" s="219">
        <v>0.0019</v>
      </c>
      <c r="X139" s="186"/>
      <c r="Y139" s="186"/>
      <c r="Z139" s="181"/>
      <c r="AA139" s="181"/>
      <c r="AB139" s="187"/>
      <c r="AC139" s="187"/>
    </row>
    <row r="140">
      <c r="A140" s="121" t="s">
        <v>67</v>
      </c>
      <c r="B140" s="176">
        <v>45747.0</v>
      </c>
      <c r="C140" s="177" t="s">
        <v>193</v>
      </c>
      <c r="D140" s="178">
        <v>39.0</v>
      </c>
      <c r="E140" s="179"/>
      <c r="F140" s="179"/>
      <c r="G140" s="180">
        <v>4340.0</v>
      </c>
      <c r="H140" s="181"/>
      <c r="I140" s="181"/>
      <c r="J140" s="181"/>
      <c r="K140" s="181"/>
      <c r="L140" s="181"/>
      <c r="M140" s="182">
        <v>0.1569</v>
      </c>
      <c r="N140" s="183">
        <v>73583.0</v>
      </c>
      <c r="O140" s="184" t="s">
        <v>145</v>
      </c>
      <c r="P140" s="185">
        <v>91.0</v>
      </c>
      <c r="Q140" s="185">
        <v>66.0</v>
      </c>
      <c r="R140" s="186"/>
      <c r="S140" s="186"/>
      <c r="T140" s="186"/>
      <c r="U140" s="186"/>
      <c r="V140" s="185">
        <v>66.0</v>
      </c>
      <c r="W140" s="219">
        <v>0.0011</v>
      </c>
      <c r="X140" s="186"/>
      <c r="Y140" s="186"/>
      <c r="Z140" s="181"/>
      <c r="AA140" s="181"/>
      <c r="AB140" s="187"/>
      <c r="AC140" s="187"/>
    </row>
    <row r="141">
      <c r="A141" s="121" t="s">
        <v>67</v>
      </c>
      <c r="B141" s="176">
        <v>45747.0</v>
      </c>
      <c r="C141" s="177" t="s">
        <v>194</v>
      </c>
      <c r="D141" s="178">
        <v>40.0</v>
      </c>
      <c r="E141" s="179"/>
      <c r="F141" s="179"/>
      <c r="G141" s="180">
        <v>4352.0</v>
      </c>
      <c r="H141" s="181"/>
      <c r="I141" s="181"/>
      <c r="J141" s="181"/>
      <c r="K141" s="181"/>
      <c r="L141" s="181"/>
      <c r="M141" s="182">
        <v>0.1478</v>
      </c>
      <c r="N141" s="183">
        <v>74206.0</v>
      </c>
      <c r="O141" s="184" t="s">
        <v>145</v>
      </c>
      <c r="P141" s="185">
        <v>113.0</v>
      </c>
      <c r="Q141" s="185">
        <v>131.0</v>
      </c>
      <c r="R141" s="186"/>
      <c r="S141" s="186"/>
      <c r="T141" s="186"/>
      <c r="U141" s="186"/>
      <c r="V141" s="185">
        <v>131.0</v>
      </c>
      <c r="W141" s="219">
        <v>0.0015</v>
      </c>
      <c r="X141" s="186"/>
      <c r="Y141" s="186"/>
      <c r="Z141" s="181"/>
      <c r="AA141" s="181"/>
      <c r="AB141" s="187"/>
      <c r="AC141" s="187"/>
    </row>
    <row r="142">
      <c r="A142" s="121" t="s">
        <v>67</v>
      </c>
      <c r="B142" s="176">
        <v>45747.0</v>
      </c>
      <c r="C142" s="177" t="s">
        <v>195</v>
      </c>
      <c r="D142" s="178">
        <v>41.0</v>
      </c>
      <c r="E142" s="179"/>
      <c r="F142" s="179"/>
      <c r="G142" s="180">
        <v>10506.0</v>
      </c>
      <c r="H142" s="181"/>
      <c r="I142" s="181"/>
      <c r="J142" s="181"/>
      <c r="K142" s="181"/>
      <c r="L142" s="181"/>
      <c r="M142" s="182">
        <v>0.156</v>
      </c>
      <c r="N142" s="183">
        <v>279357.0</v>
      </c>
      <c r="O142" s="184" t="s">
        <v>145</v>
      </c>
      <c r="P142" s="185">
        <v>403.0</v>
      </c>
      <c r="Q142" s="185">
        <v>372.0</v>
      </c>
      <c r="R142" s="186"/>
      <c r="S142" s="186"/>
      <c r="T142" s="186"/>
      <c r="U142" s="186"/>
      <c r="V142" s="185">
        <v>372.0</v>
      </c>
      <c r="W142" s="219">
        <v>0.0013</v>
      </c>
      <c r="X142" s="186"/>
      <c r="Y142" s="186"/>
      <c r="Z142" s="181"/>
      <c r="AA142" s="181"/>
      <c r="AB142" s="187"/>
      <c r="AC142" s="187"/>
    </row>
    <row r="143">
      <c r="A143" s="121" t="s">
        <v>67</v>
      </c>
      <c r="B143" s="176">
        <v>45747.0</v>
      </c>
      <c r="C143" s="177" t="s">
        <v>196</v>
      </c>
      <c r="D143" s="178">
        <v>42.0</v>
      </c>
      <c r="E143" s="179"/>
      <c r="F143" s="179"/>
      <c r="G143" s="180">
        <v>7401.0</v>
      </c>
      <c r="H143" s="181"/>
      <c r="I143" s="181"/>
      <c r="J143" s="181"/>
      <c r="K143" s="181"/>
      <c r="L143" s="181"/>
      <c r="M143" s="182">
        <v>0.0875</v>
      </c>
      <c r="N143" s="183">
        <v>64745.0</v>
      </c>
      <c r="O143" s="184" t="s">
        <v>145</v>
      </c>
      <c r="P143" s="185">
        <v>68.0</v>
      </c>
      <c r="Q143" s="185">
        <v>32.0</v>
      </c>
      <c r="R143" s="186"/>
      <c r="S143" s="186"/>
      <c r="T143" s="186"/>
      <c r="U143" s="186"/>
      <c r="V143" s="185">
        <v>32.0</v>
      </c>
      <c r="W143" s="219">
        <v>9.0E-4</v>
      </c>
      <c r="X143" s="186"/>
      <c r="Y143" s="186"/>
      <c r="Z143" s="181"/>
      <c r="AA143" s="181"/>
      <c r="AB143" s="187"/>
      <c r="AC143" s="187"/>
    </row>
    <row r="144">
      <c r="A144" s="121" t="s">
        <v>67</v>
      </c>
      <c r="B144" s="176">
        <v>45747.0</v>
      </c>
      <c r="C144" s="177" t="s">
        <v>197</v>
      </c>
      <c r="D144" s="178">
        <v>43.0</v>
      </c>
      <c r="E144" s="179"/>
      <c r="F144" s="179"/>
      <c r="G144" s="180">
        <v>12157.0</v>
      </c>
      <c r="H144" s="181"/>
      <c r="I144" s="181"/>
      <c r="J144" s="181"/>
      <c r="K144" s="181"/>
      <c r="L144" s="181"/>
      <c r="M144" s="182">
        <v>0.1649</v>
      </c>
      <c r="N144" s="183">
        <v>225130.0</v>
      </c>
      <c r="O144" s="184" t="s">
        <v>145</v>
      </c>
      <c r="P144" s="185">
        <v>318.0</v>
      </c>
      <c r="Q144" s="185">
        <v>292.0</v>
      </c>
      <c r="R144" s="186"/>
      <c r="S144" s="186"/>
      <c r="T144" s="186"/>
      <c r="U144" s="186"/>
      <c r="V144" s="185">
        <v>292.0</v>
      </c>
      <c r="W144" s="219">
        <v>0.0014</v>
      </c>
      <c r="X144" s="186"/>
      <c r="Y144" s="186"/>
      <c r="Z144" s="181"/>
      <c r="AA144" s="181"/>
      <c r="AB144" s="187"/>
      <c r="AC144" s="187"/>
    </row>
    <row r="145">
      <c r="A145" s="121" t="s">
        <v>67</v>
      </c>
      <c r="B145" s="176">
        <v>45747.0</v>
      </c>
      <c r="C145" s="177" t="s">
        <v>198</v>
      </c>
      <c r="D145" s="178">
        <v>44.0</v>
      </c>
      <c r="E145" s="179"/>
      <c r="F145" s="179"/>
      <c r="G145" s="180">
        <v>12122.0</v>
      </c>
      <c r="H145" s="181"/>
      <c r="I145" s="181"/>
      <c r="J145" s="181"/>
      <c r="K145" s="181"/>
      <c r="L145" s="181"/>
      <c r="M145" s="182">
        <v>0.1701</v>
      </c>
      <c r="N145" s="183">
        <v>227618.0</v>
      </c>
      <c r="O145" s="184" t="s">
        <v>145</v>
      </c>
      <c r="P145" s="185">
        <v>346.0</v>
      </c>
      <c r="Q145" s="185">
        <v>277.0</v>
      </c>
      <c r="R145" s="186"/>
      <c r="S145" s="186"/>
      <c r="T145" s="186"/>
      <c r="U145" s="186"/>
      <c r="V145" s="185">
        <v>277.0</v>
      </c>
      <c r="W145" s="219">
        <v>0.0016</v>
      </c>
      <c r="X145" s="186"/>
      <c r="Y145" s="186"/>
      <c r="Z145" s="181"/>
      <c r="AA145" s="181"/>
      <c r="AB145" s="187"/>
      <c r="AC145" s="187"/>
    </row>
    <row r="146">
      <c r="A146" s="121" t="s">
        <v>67</v>
      </c>
      <c r="B146" s="176">
        <v>45747.0</v>
      </c>
      <c r="C146" s="177" t="s">
        <v>199</v>
      </c>
      <c r="D146" s="178">
        <v>45.0</v>
      </c>
      <c r="E146" s="179"/>
      <c r="F146" s="179"/>
      <c r="G146" s="180">
        <v>12222.0</v>
      </c>
      <c r="H146" s="181"/>
      <c r="I146" s="181"/>
      <c r="J146" s="181"/>
      <c r="K146" s="181"/>
      <c r="L146" s="181"/>
      <c r="M146" s="182">
        <v>0.1632</v>
      </c>
      <c r="N146" s="183">
        <v>225434.0</v>
      </c>
      <c r="O146" s="184" t="s">
        <v>145</v>
      </c>
      <c r="P146" s="185">
        <v>403.0</v>
      </c>
      <c r="Q146" s="185">
        <v>291.0</v>
      </c>
      <c r="R146" s="186"/>
      <c r="S146" s="186"/>
      <c r="T146" s="186"/>
      <c r="U146" s="186"/>
      <c r="V146" s="185">
        <v>291.0</v>
      </c>
      <c r="W146" s="219">
        <v>0.002</v>
      </c>
      <c r="X146" s="186"/>
      <c r="Y146" s="186"/>
      <c r="Z146" s="181"/>
      <c r="AA146" s="181"/>
      <c r="AB146" s="187"/>
      <c r="AC146" s="187"/>
    </row>
    <row r="147">
      <c r="A147" s="121" t="s">
        <v>67</v>
      </c>
      <c r="B147" s="176">
        <v>45747.0</v>
      </c>
      <c r="C147" s="177" t="s">
        <v>200</v>
      </c>
      <c r="D147" s="178">
        <v>46.0</v>
      </c>
      <c r="E147" s="179"/>
      <c r="F147" s="179"/>
      <c r="G147" s="180">
        <v>3201.0</v>
      </c>
      <c r="H147" s="181"/>
      <c r="I147" s="181"/>
      <c r="J147" s="181"/>
      <c r="K147" s="181"/>
      <c r="L147" s="181"/>
      <c r="M147" s="182">
        <v>0.1286</v>
      </c>
      <c r="N147" s="183">
        <v>14882.0</v>
      </c>
      <c r="O147" s="184" t="s">
        <v>145</v>
      </c>
      <c r="P147" s="185">
        <v>61.0</v>
      </c>
      <c r="Q147" s="185">
        <v>54.0</v>
      </c>
      <c r="R147" s="186"/>
      <c r="S147" s="186"/>
      <c r="T147" s="186"/>
      <c r="U147" s="186"/>
      <c r="V147" s="185">
        <v>54.0</v>
      </c>
      <c r="W147" s="219">
        <v>0.005</v>
      </c>
      <c r="X147" s="186"/>
      <c r="Y147" s="186"/>
      <c r="Z147" s="181"/>
      <c r="AA147" s="181"/>
      <c r="AB147" s="187"/>
      <c r="AC147" s="187"/>
    </row>
    <row r="148">
      <c r="A148" s="121" t="s">
        <v>67</v>
      </c>
      <c r="B148" s="176">
        <v>45747.0</v>
      </c>
      <c r="C148" s="177" t="s">
        <v>201</v>
      </c>
      <c r="D148" s="178">
        <v>47.0</v>
      </c>
      <c r="E148" s="179"/>
      <c r="F148" s="179"/>
      <c r="G148" s="180">
        <v>35666.0</v>
      </c>
      <c r="H148" s="181"/>
      <c r="I148" s="181"/>
      <c r="J148" s="181"/>
      <c r="K148" s="181"/>
      <c r="L148" s="181"/>
      <c r="M148" s="182">
        <v>0.2271</v>
      </c>
      <c r="N148" s="183">
        <v>613377.0</v>
      </c>
      <c r="O148" s="184" t="s">
        <v>145</v>
      </c>
      <c r="P148" s="185">
        <v>1821.0</v>
      </c>
      <c r="Q148" s="185">
        <v>1549.0</v>
      </c>
      <c r="R148" s="186"/>
      <c r="S148" s="186"/>
      <c r="T148" s="186"/>
      <c r="U148" s="186"/>
      <c r="V148" s="185">
        <v>1549.0</v>
      </c>
      <c r="W148" s="219">
        <v>0.0031</v>
      </c>
      <c r="X148" s="186"/>
      <c r="Y148" s="186"/>
      <c r="Z148" s="181"/>
      <c r="AA148" s="181"/>
      <c r="AB148" s="187"/>
      <c r="AC148" s="187"/>
    </row>
    <row r="149">
      <c r="A149" s="121" t="s">
        <v>67</v>
      </c>
      <c r="B149" s="176">
        <v>45747.0</v>
      </c>
      <c r="C149" s="177" t="s">
        <v>202</v>
      </c>
      <c r="D149" s="178">
        <v>48.0</v>
      </c>
      <c r="E149" s="179"/>
      <c r="F149" s="179"/>
      <c r="G149" s="180">
        <v>4641.0</v>
      </c>
      <c r="H149" s="181"/>
      <c r="I149" s="181"/>
      <c r="J149" s="181"/>
      <c r="K149" s="181"/>
      <c r="L149" s="181"/>
      <c r="M149" s="182">
        <v>0.0961</v>
      </c>
      <c r="N149" s="183">
        <v>39049.0</v>
      </c>
      <c r="O149" s="184" t="s">
        <v>145</v>
      </c>
      <c r="P149" s="185">
        <v>60.0</v>
      </c>
      <c r="Q149" s="185">
        <v>43.0</v>
      </c>
      <c r="R149" s="186"/>
      <c r="S149" s="186"/>
      <c r="T149" s="186"/>
      <c r="U149" s="186"/>
      <c r="V149" s="185">
        <v>43.0</v>
      </c>
      <c r="W149" s="219">
        <v>0.0014</v>
      </c>
      <c r="X149" s="186"/>
      <c r="Y149" s="186"/>
      <c r="Z149" s="181"/>
      <c r="AA149" s="181"/>
      <c r="AB149" s="187"/>
      <c r="AC149" s="187"/>
    </row>
    <row r="150">
      <c r="A150" s="121" t="s">
        <v>67</v>
      </c>
      <c r="B150" s="176">
        <v>45747.0</v>
      </c>
      <c r="C150" s="177" t="s">
        <v>203</v>
      </c>
      <c r="D150" s="178">
        <v>49.0</v>
      </c>
      <c r="E150" s="179"/>
      <c r="F150" s="179"/>
      <c r="G150" s="180">
        <v>3721.0</v>
      </c>
      <c r="H150" s="181"/>
      <c r="I150" s="181"/>
      <c r="J150" s="181"/>
      <c r="K150" s="181"/>
      <c r="L150" s="181"/>
      <c r="M150" s="182">
        <v>0.2553</v>
      </c>
      <c r="N150" s="183">
        <v>80889.0</v>
      </c>
      <c r="O150" s="184" t="s">
        <v>145</v>
      </c>
      <c r="P150" s="185">
        <v>374.0</v>
      </c>
      <c r="Q150" s="185">
        <v>337.0</v>
      </c>
      <c r="R150" s="186"/>
      <c r="S150" s="186"/>
      <c r="T150" s="186"/>
      <c r="U150" s="186"/>
      <c r="V150" s="185">
        <v>337.0</v>
      </c>
      <c r="W150" s="219">
        <v>0.004</v>
      </c>
      <c r="X150" s="186"/>
      <c r="Y150" s="186"/>
      <c r="Z150" s="181"/>
      <c r="AA150" s="181"/>
      <c r="AB150" s="187"/>
      <c r="AC150" s="187"/>
    </row>
    <row r="151">
      <c r="A151" s="121" t="s">
        <v>67</v>
      </c>
      <c r="B151" s="176">
        <v>45747.0</v>
      </c>
      <c r="C151" s="177" t="s">
        <v>204</v>
      </c>
      <c r="D151" s="178">
        <v>50.0</v>
      </c>
      <c r="E151" s="179"/>
      <c r="F151" s="179"/>
      <c r="G151" s="180">
        <v>3677.0</v>
      </c>
      <c r="H151" s="181"/>
      <c r="I151" s="181"/>
      <c r="J151" s="181"/>
      <c r="K151" s="181"/>
      <c r="L151" s="181"/>
      <c r="M151" s="182">
        <v>0.2556</v>
      </c>
      <c r="N151" s="183">
        <v>80660.0</v>
      </c>
      <c r="O151" s="184" t="s">
        <v>145</v>
      </c>
      <c r="P151" s="185">
        <v>359.0</v>
      </c>
      <c r="Q151" s="185">
        <v>297.0</v>
      </c>
      <c r="R151" s="186"/>
      <c r="S151" s="186"/>
      <c r="T151" s="186"/>
      <c r="U151" s="186"/>
      <c r="V151" s="185">
        <v>297.0</v>
      </c>
      <c r="W151" s="219">
        <v>0.0055</v>
      </c>
      <c r="X151" s="186"/>
      <c r="Y151" s="186"/>
      <c r="Z151" s="181"/>
      <c r="AA151" s="181"/>
      <c r="AB151" s="187"/>
      <c r="AC151" s="187"/>
    </row>
    <row r="152">
      <c r="A152" s="121" t="s">
        <v>67</v>
      </c>
      <c r="B152" s="176">
        <v>45747.0</v>
      </c>
      <c r="C152" s="177" t="s">
        <v>205</v>
      </c>
      <c r="D152" s="178">
        <v>51.0</v>
      </c>
      <c r="E152" s="179"/>
      <c r="F152" s="179"/>
      <c r="G152" s="180">
        <v>4388.0</v>
      </c>
      <c r="H152" s="181"/>
      <c r="I152" s="181"/>
      <c r="J152" s="181"/>
      <c r="K152" s="181"/>
      <c r="L152" s="181"/>
      <c r="M152" s="182">
        <v>0.0923</v>
      </c>
      <c r="N152" s="183">
        <v>45468.0</v>
      </c>
      <c r="O152" s="184" t="s">
        <v>145</v>
      </c>
      <c r="P152" s="185">
        <v>48.0</v>
      </c>
      <c r="Q152" s="185">
        <v>20.0</v>
      </c>
      <c r="R152" s="186"/>
      <c r="S152" s="186"/>
      <c r="T152" s="186"/>
      <c r="U152" s="186"/>
      <c r="V152" s="185">
        <v>20.0</v>
      </c>
      <c r="W152" s="219">
        <v>4.0E-4</v>
      </c>
      <c r="X152" s="186"/>
      <c r="Y152" s="186"/>
      <c r="Z152" s="181"/>
      <c r="AA152" s="181"/>
      <c r="AB152" s="187"/>
      <c r="AC152" s="187"/>
    </row>
    <row r="153">
      <c r="A153" s="121" t="s">
        <v>67</v>
      </c>
      <c r="B153" s="176">
        <v>45747.0</v>
      </c>
      <c r="C153" s="177" t="s">
        <v>206</v>
      </c>
      <c r="D153" s="178">
        <v>52.0</v>
      </c>
      <c r="E153" s="179"/>
      <c r="F153" s="179"/>
      <c r="G153" s="180">
        <v>17256.0</v>
      </c>
      <c r="H153" s="181"/>
      <c r="I153" s="181"/>
      <c r="J153" s="181"/>
      <c r="K153" s="181"/>
      <c r="L153" s="181"/>
      <c r="M153" s="182">
        <v>0.1449</v>
      </c>
      <c r="N153" s="183">
        <v>324482.0</v>
      </c>
      <c r="O153" s="184" t="s">
        <v>145</v>
      </c>
      <c r="P153" s="185">
        <v>515.0</v>
      </c>
      <c r="Q153" s="185">
        <v>458.0</v>
      </c>
      <c r="R153" s="186"/>
      <c r="S153" s="186"/>
      <c r="T153" s="186"/>
      <c r="U153" s="186"/>
      <c r="V153" s="185">
        <v>458.0</v>
      </c>
      <c r="W153" s="219">
        <v>0.0017</v>
      </c>
      <c r="X153" s="186"/>
      <c r="Y153" s="186"/>
      <c r="Z153" s="181"/>
      <c r="AA153" s="181"/>
      <c r="AB153" s="187"/>
      <c r="AC153" s="187"/>
    </row>
    <row r="154">
      <c r="A154" s="121" t="s">
        <v>67</v>
      </c>
      <c r="B154" s="176">
        <v>45747.0</v>
      </c>
      <c r="C154" s="177" t="s">
        <v>207</v>
      </c>
      <c r="D154" s="178">
        <v>53.0</v>
      </c>
      <c r="E154" s="179"/>
      <c r="F154" s="179"/>
      <c r="G154" s="180">
        <v>7478.0</v>
      </c>
      <c r="H154" s="181"/>
      <c r="I154" s="181"/>
      <c r="J154" s="181"/>
      <c r="K154" s="181"/>
      <c r="L154" s="181"/>
      <c r="M154" s="182">
        <v>0.0734</v>
      </c>
      <c r="N154" s="183">
        <v>59610.0</v>
      </c>
      <c r="O154" s="184" t="s">
        <v>145</v>
      </c>
      <c r="P154" s="185">
        <v>71.0</v>
      </c>
      <c r="Q154" s="185">
        <v>59.0</v>
      </c>
      <c r="R154" s="186"/>
      <c r="S154" s="186"/>
      <c r="T154" s="186"/>
      <c r="U154" s="186"/>
      <c r="V154" s="185">
        <v>59.0</v>
      </c>
      <c r="W154" s="219">
        <v>0.0013</v>
      </c>
      <c r="X154" s="186"/>
      <c r="Y154" s="186"/>
      <c r="Z154" s="181"/>
      <c r="AA154" s="181"/>
      <c r="AB154" s="187"/>
      <c r="AC154" s="187"/>
    </row>
    <row r="155">
      <c r="A155" s="121" t="s">
        <v>67</v>
      </c>
      <c r="B155" s="176">
        <v>45747.0</v>
      </c>
      <c r="C155" s="177" t="s">
        <v>208</v>
      </c>
      <c r="D155" s="178">
        <v>54.0</v>
      </c>
      <c r="E155" s="179"/>
      <c r="F155" s="179"/>
      <c r="G155" s="180">
        <v>4011.0</v>
      </c>
      <c r="H155" s="181"/>
      <c r="I155" s="181"/>
      <c r="J155" s="181"/>
      <c r="K155" s="181"/>
      <c r="L155" s="181"/>
      <c r="M155" s="182">
        <v>0.0994</v>
      </c>
      <c r="N155" s="183">
        <v>44487.0</v>
      </c>
      <c r="O155" s="184" t="s">
        <v>145</v>
      </c>
      <c r="P155" s="185">
        <v>47.0</v>
      </c>
      <c r="Q155" s="185">
        <v>10.0</v>
      </c>
      <c r="R155" s="186"/>
      <c r="S155" s="186"/>
      <c r="T155" s="186"/>
      <c r="U155" s="186"/>
      <c r="V155" s="185">
        <v>10.0</v>
      </c>
      <c r="W155" s="219">
        <v>0.0012</v>
      </c>
      <c r="X155" s="186"/>
      <c r="Y155" s="186"/>
      <c r="Z155" s="181"/>
      <c r="AA155" s="181"/>
      <c r="AB155" s="187"/>
      <c r="AC155" s="187"/>
    </row>
    <row r="156">
      <c r="A156" s="220" t="s">
        <v>67</v>
      </c>
      <c r="B156" s="221">
        <v>45747.0</v>
      </c>
      <c r="C156" s="220" t="s">
        <v>209</v>
      </c>
      <c r="D156" s="222"/>
      <c r="E156" s="222"/>
      <c r="F156" s="222"/>
      <c r="G156" s="223">
        <v>190790.0</v>
      </c>
      <c r="H156" s="224"/>
      <c r="I156" s="224"/>
      <c r="J156" s="225"/>
      <c r="K156" s="225"/>
      <c r="L156" s="225"/>
      <c r="M156" s="226">
        <v>0.1668</v>
      </c>
      <c r="N156" s="213">
        <v>3257600.0</v>
      </c>
      <c r="O156" s="227" t="s">
        <v>57</v>
      </c>
      <c r="P156" s="227">
        <v>6116.0</v>
      </c>
      <c r="Q156" s="227">
        <v>5071.0</v>
      </c>
      <c r="R156" s="228"/>
      <c r="S156" s="228"/>
      <c r="T156" s="229"/>
      <c r="U156" s="228"/>
      <c r="V156" s="227">
        <v>5071.0</v>
      </c>
      <c r="W156" s="230">
        <v>0.0019</v>
      </c>
      <c r="X156" s="229"/>
      <c r="Y156" s="229"/>
      <c r="Z156" s="224"/>
      <c r="AA156" s="224"/>
      <c r="AB156" s="187"/>
      <c r="AC156" s="187"/>
    </row>
    <row r="157">
      <c r="A157" s="121" t="s">
        <v>67</v>
      </c>
      <c r="B157" s="176">
        <v>45777.0</v>
      </c>
      <c r="C157" s="231" t="s">
        <v>159</v>
      </c>
      <c r="D157" s="178">
        <v>5.0</v>
      </c>
      <c r="E157" s="179"/>
      <c r="F157" s="179"/>
      <c r="G157" s="180">
        <v>3847.0</v>
      </c>
      <c r="H157" s="181"/>
      <c r="I157" s="181"/>
      <c r="J157" s="181"/>
      <c r="K157" s="181"/>
      <c r="L157" s="181"/>
      <c r="M157" s="182">
        <v>0.1552</v>
      </c>
      <c r="N157" s="183">
        <v>94292.0</v>
      </c>
      <c r="O157" s="184" t="s">
        <v>145</v>
      </c>
      <c r="P157" s="185">
        <v>45.0</v>
      </c>
      <c r="Q157" s="185">
        <v>37.0</v>
      </c>
      <c r="R157" s="186"/>
      <c r="S157" s="186"/>
      <c r="T157" s="186"/>
      <c r="U157" s="186"/>
      <c r="V157" s="185">
        <v>37.0</v>
      </c>
      <c r="W157" s="219">
        <v>5.0E-4</v>
      </c>
      <c r="X157" s="186"/>
      <c r="Y157" s="186"/>
      <c r="Z157" s="181"/>
      <c r="AA157" s="181"/>
      <c r="AB157" s="187"/>
      <c r="AC157" s="187"/>
    </row>
    <row r="158">
      <c r="A158" s="121" t="s">
        <v>67</v>
      </c>
      <c r="B158" s="176">
        <v>45777.0</v>
      </c>
      <c r="C158" s="231" t="s">
        <v>160</v>
      </c>
      <c r="D158" s="178">
        <v>6.0</v>
      </c>
      <c r="E158" s="179"/>
      <c r="F158" s="179"/>
      <c r="G158" s="180">
        <v>1807.0</v>
      </c>
      <c r="H158" s="181"/>
      <c r="I158" s="181"/>
      <c r="J158" s="181"/>
      <c r="K158" s="181"/>
      <c r="L158" s="181"/>
      <c r="M158" s="182">
        <v>0.1125</v>
      </c>
      <c r="N158" s="183">
        <v>6741.0</v>
      </c>
      <c r="O158" s="184" t="s">
        <v>145</v>
      </c>
      <c r="P158" s="185">
        <v>17.0</v>
      </c>
      <c r="Q158" s="185">
        <v>25.0</v>
      </c>
      <c r="R158" s="186"/>
      <c r="S158" s="186"/>
      <c r="T158" s="186"/>
      <c r="U158" s="186"/>
      <c r="V158" s="185">
        <v>25.0</v>
      </c>
      <c r="W158" s="219">
        <v>0.0025</v>
      </c>
      <c r="X158" s="186"/>
      <c r="Y158" s="186"/>
      <c r="Z158" s="181"/>
      <c r="AA158" s="181"/>
      <c r="AB158" s="187"/>
      <c r="AC158" s="187"/>
    </row>
    <row r="159">
      <c r="A159" s="121" t="s">
        <v>67</v>
      </c>
      <c r="B159" s="176">
        <v>45777.0</v>
      </c>
      <c r="C159" s="231" t="s">
        <v>161</v>
      </c>
      <c r="D159" s="178">
        <v>7.0</v>
      </c>
      <c r="E159" s="179"/>
      <c r="F159" s="179"/>
      <c r="G159" s="180">
        <v>224.0</v>
      </c>
      <c r="H159" s="181"/>
      <c r="I159" s="181"/>
      <c r="J159" s="181"/>
      <c r="K159" s="181"/>
      <c r="L159" s="181"/>
      <c r="M159" s="182">
        <v>0.1875</v>
      </c>
      <c r="N159" s="183">
        <v>1431.0</v>
      </c>
      <c r="O159" s="184" t="s">
        <v>145</v>
      </c>
      <c r="P159" s="185">
        <v>5.0</v>
      </c>
      <c r="Q159" s="185">
        <v>4.0</v>
      </c>
      <c r="R159" s="186"/>
      <c r="S159" s="186"/>
      <c r="T159" s="186"/>
      <c r="U159" s="186"/>
      <c r="V159" s="185">
        <v>4.0</v>
      </c>
      <c r="W159" s="219">
        <v>0.0034</v>
      </c>
      <c r="X159" s="186"/>
      <c r="Y159" s="186"/>
      <c r="Z159" s="181"/>
      <c r="AA159" s="181"/>
      <c r="AB159" s="187"/>
      <c r="AC159" s="187"/>
    </row>
    <row r="160">
      <c r="A160" s="121" t="s">
        <v>67</v>
      </c>
      <c r="B160" s="176">
        <v>45777.0</v>
      </c>
      <c r="C160" s="231" t="s">
        <v>162</v>
      </c>
      <c r="D160" s="178">
        <v>8.0</v>
      </c>
      <c r="E160" s="179"/>
      <c r="F160" s="179"/>
      <c r="G160" s="180">
        <v>170.0</v>
      </c>
      <c r="H160" s="181"/>
      <c r="I160" s="181"/>
      <c r="J160" s="181"/>
      <c r="K160" s="181"/>
      <c r="L160" s="181"/>
      <c r="M160" s="182">
        <v>0.1658</v>
      </c>
      <c r="N160" s="183">
        <v>690.0</v>
      </c>
      <c r="O160" s="184" t="s">
        <v>145</v>
      </c>
      <c r="P160" s="185">
        <v>3.0</v>
      </c>
      <c r="Q160" s="185">
        <v>3.0</v>
      </c>
      <c r="R160" s="186"/>
      <c r="S160" s="186"/>
      <c r="T160" s="186"/>
      <c r="U160" s="186"/>
      <c r="V160" s="185">
        <v>3.0</v>
      </c>
      <c r="W160" s="219">
        <v>0.005</v>
      </c>
      <c r="X160" s="186"/>
      <c r="Y160" s="186"/>
      <c r="Z160" s="181"/>
      <c r="AA160" s="181"/>
      <c r="AB160" s="187"/>
      <c r="AC160" s="187"/>
    </row>
    <row r="161">
      <c r="A161" s="121" t="s">
        <v>67</v>
      </c>
      <c r="B161" s="176">
        <v>45777.0</v>
      </c>
      <c r="C161" s="231" t="s">
        <v>163</v>
      </c>
      <c r="D161" s="178">
        <v>9.0</v>
      </c>
      <c r="E161" s="179"/>
      <c r="F161" s="179"/>
      <c r="G161" s="180">
        <v>159.0</v>
      </c>
      <c r="H161" s="181"/>
      <c r="I161" s="181"/>
      <c r="J161" s="181"/>
      <c r="K161" s="181"/>
      <c r="L161" s="181"/>
      <c r="M161" s="182">
        <v>0.0944</v>
      </c>
      <c r="N161" s="183">
        <v>573.0</v>
      </c>
      <c r="O161" s="184" t="s">
        <v>145</v>
      </c>
      <c r="P161" s="185">
        <v>1.0</v>
      </c>
      <c r="Q161" s="185">
        <v>0.0</v>
      </c>
      <c r="R161" s="186"/>
      <c r="S161" s="186"/>
      <c r="T161" s="186"/>
      <c r="U161" s="186"/>
      <c r="V161" s="185">
        <v>0.0</v>
      </c>
      <c r="W161" s="219">
        <v>0.0015</v>
      </c>
      <c r="X161" s="186"/>
      <c r="Y161" s="186"/>
      <c r="Z161" s="181"/>
      <c r="AA161" s="181"/>
      <c r="AB161" s="187"/>
      <c r="AC161" s="187"/>
    </row>
    <row r="162">
      <c r="A162" s="121" t="s">
        <v>67</v>
      </c>
      <c r="B162" s="176">
        <v>45777.0</v>
      </c>
      <c r="C162" s="231" t="s">
        <v>164</v>
      </c>
      <c r="D162" s="178">
        <v>10.0</v>
      </c>
      <c r="E162" s="179"/>
      <c r="F162" s="179"/>
      <c r="G162" s="180">
        <v>33.0</v>
      </c>
      <c r="H162" s="181"/>
      <c r="I162" s="181"/>
      <c r="J162" s="181"/>
      <c r="K162" s="181"/>
      <c r="L162" s="181"/>
      <c r="M162" s="182">
        <v>0.0325</v>
      </c>
      <c r="N162" s="183">
        <v>118.0</v>
      </c>
      <c r="O162" s="184" t="s">
        <v>145</v>
      </c>
      <c r="P162" s="185">
        <v>0.0</v>
      </c>
      <c r="Q162" s="185">
        <v>0.0</v>
      </c>
      <c r="R162" s="186"/>
      <c r="S162" s="186"/>
      <c r="T162" s="186"/>
      <c r="U162" s="186"/>
      <c r="V162" s="185">
        <v>0.0</v>
      </c>
      <c r="W162" s="219">
        <v>0.0011</v>
      </c>
      <c r="X162" s="186"/>
      <c r="Y162" s="186"/>
      <c r="Z162" s="181"/>
      <c r="AA162" s="181"/>
      <c r="AB162" s="187"/>
      <c r="AC162" s="187"/>
    </row>
    <row r="163">
      <c r="A163" s="121" t="s">
        <v>67</v>
      </c>
      <c r="B163" s="176">
        <v>45777.0</v>
      </c>
      <c r="C163" s="231" t="s">
        <v>165</v>
      </c>
      <c r="D163" s="178">
        <v>11.0</v>
      </c>
      <c r="E163" s="179"/>
      <c r="F163" s="179"/>
      <c r="G163" s="180">
        <v>132.0</v>
      </c>
      <c r="H163" s="181"/>
      <c r="I163" s="181"/>
      <c r="J163" s="181"/>
      <c r="K163" s="181"/>
      <c r="L163" s="181"/>
      <c r="M163" s="182">
        <v>0.1131</v>
      </c>
      <c r="N163" s="183">
        <v>465.0</v>
      </c>
      <c r="O163" s="184" t="s">
        <v>145</v>
      </c>
      <c r="P163" s="185">
        <v>1.0</v>
      </c>
      <c r="Q163" s="185">
        <v>1.0</v>
      </c>
      <c r="R163" s="186"/>
      <c r="S163" s="186"/>
      <c r="T163" s="186"/>
      <c r="U163" s="186"/>
      <c r="V163" s="185">
        <v>1.0</v>
      </c>
      <c r="W163" s="219">
        <v>0.0022</v>
      </c>
      <c r="X163" s="186"/>
      <c r="Y163" s="186"/>
      <c r="Z163" s="181"/>
      <c r="AA163" s="181"/>
      <c r="AB163" s="187"/>
      <c r="AC163" s="187"/>
    </row>
    <row r="164">
      <c r="A164" s="121" t="s">
        <v>67</v>
      </c>
      <c r="B164" s="176">
        <v>45777.0</v>
      </c>
      <c r="C164" s="231" t="s">
        <v>166</v>
      </c>
      <c r="D164" s="178">
        <v>12.0</v>
      </c>
      <c r="E164" s="179"/>
      <c r="F164" s="179"/>
      <c r="G164" s="180">
        <v>14.0</v>
      </c>
      <c r="H164" s="181"/>
      <c r="I164" s="181"/>
      <c r="J164" s="181"/>
      <c r="K164" s="181"/>
      <c r="L164" s="181"/>
      <c r="M164" s="182">
        <v>0.1659</v>
      </c>
      <c r="N164" s="183">
        <v>28.0</v>
      </c>
      <c r="O164" s="184" t="s">
        <v>145</v>
      </c>
      <c r="P164" s="185">
        <v>0.0</v>
      </c>
      <c r="Q164" s="185">
        <v>0.0</v>
      </c>
      <c r="R164" s="186"/>
      <c r="S164" s="186"/>
      <c r="T164" s="186"/>
      <c r="U164" s="186"/>
      <c r="V164" s="185">
        <v>0.0</v>
      </c>
      <c r="W164" s="219">
        <v>0.0072</v>
      </c>
      <c r="X164" s="186"/>
      <c r="Y164" s="186"/>
      <c r="Z164" s="181"/>
      <c r="AA164" s="181"/>
      <c r="AB164" s="187"/>
      <c r="AC164" s="187"/>
    </row>
    <row r="165">
      <c r="A165" s="121" t="s">
        <v>67</v>
      </c>
      <c r="B165" s="176">
        <v>45777.0</v>
      </c>
      <c r="C165" s="231" t="s">
        <v>167</v>
      </c>
      <c r="D165" s="178">
        <v>13.0</v>
      </c>
      <c r="E165" s="179"/>
      <c r="F165" s="179"/>
      <c r="G165" s="180">
        <v>2018.0</v>
      </c>
      <c r="H165" s="181"/>
      <c r="I165" s="181"/>
      <c r="J165" s="181"/>
      <c r="K165" s="181"/>
      <c r="L165" s="181"/>
      <c r="M165" s="182">
        <v>0.1176</v>
      </c>
      <c r="N165" s="183">
        <v>47381.0</v>
      </c>
      <c r="O165" s="184" t="s">
        <v>145</v>
      </c>
      <c r="P165" s="185">
        <v>75.0</v>
      </c>
      <c r="Q165" s="185">
        <v>103.0</v>
      </c>
      <c r="R165" s="186"/>
      <c r="S165" s="186"/>
      <c r="T165" s="186"/>
      <c r="U165" s="186"/>
      <c r="V165" s="185">
        <v>103.0</v>
      </c>
      <c r="W165" s="219">
        <v>0.0016</v>
      </c>
      <c r="X165" s="186"/>
      <c r="Y165" s="186"/>
      <c r="Z165" s="181"/>
      <c r="AA165" s="181"/>
      <c r="AB165" s="187"/>
      <c r="AC165" s="187"/>
    </row>
    <row r="166">
      <c r="A166" s="121" t="s">
        <v>67</v>
      </c>
      <c r="B166" s="176">
        <v>45777.0</v>
      </c>
      <c r="C166" s="231" t="s">
        <v>168</v>
      </c>
      <c r="D166" s="178">
        <v>14.0</v>
      </c>
      <c r="E166" s="179"/>
      <c r="F166" s="179"/>
      <c r="G166" s="180">
        <v>171.0</v>
      </c>
      <c r="H166" s="181"/>
      <c r="I166" s="181"/>
      <c r="J166" s="181"/>
      <c r="K166" s="181"/>
      <c r="L166" s="181"/>
      <c r="M166" s="182">
        <v>0.0673</v>
      </c>
      <c r="N166" s="183">
        <v>3744.0</v>
      </c>
      <c r="O166" s="184" t="s">
        <v>145</v>
      </c>
      <c r="P166" s="185">
        <v>3.0</v>
      </c>
      <c r="Q166" s="185">
        <v>1.0</v>
      </c>
      <c r="R166" s="186"/>
      <c r="S166" s="186"/>
      <c r="T166" s="186"/>
      <c r="U166" s="186"/>
      <c r="V166" s="185">
        <v>1.0</v>
      </c>
      <c r="W166" s="219">
        <v>8.0E-4</v>
      </c>
      <c r="X166" s="186"/>
      <c r="Y166" s="186"/>
      <c r="Z166" s="181"/>
      <c r="AA166" s="181"/>
      <c r="AB166" s="187"/>
      <c r="AC166" s="187"/>
    </row>
    <row r="167">
      <c r="A167" s="121" t="s">
        <v>67</v>
      </c>
      <c r="B167" s="176">
        <v>45777.0</v>
      </c>
      <c r="C167" s="231" t="s">
        <v>169</v>
      </c>
      <c r="D167" s="178">
        <v>15.0</v>
      </c>
      <c r="E167" s="179"/>
      <c r="F167" s="179"/>
      <c r="G167" s="180">
        <v>211.0</v>
      </c>
      <c r="H167" s="181"/>
      <c r="I167" s="181"/>
      <c r="J167" s="181"/>
      <c r="K167" s="181"/>
      <c r="L167" s="181"/>
      <c r="M167" s="182">
        <v>0.1439</v>
      </c>
      <c r="N167" s="183">
        <v>635.0</v>
      </c>
      <c r="O167" s="184" t="s">
        <v>145</v>
      </c>
      <c r="P167" s="185">
        <v>1.0</v>
      </c>
      <c r="Q167" s="185">
        <v>2.0</v>
      </c>
      <c r="R167" s="186"/>
      <c r="S167" s="186"/>
      <c r="T167" s="186"/>
      <c r="U167" s="186"/>
      <c r="V167" s="185">
        <v>2.0</v>
      </c>
      <c r="W167" s="219">
        <v>0.002</v>
      </c>
      <c r="X167" s="186"/>
      <c r="Y167" s="186"/>
      <c r="Z167" s="181"/>
      <c r="AA167" s="181"/>
      <c r="AB167" s="187"/>
      <c r="AC167" s="187"/>
    </row>
    <row r="168">
      <c r="A168" s="121" t="s">
        <v>67</v>
      </c>
      <c r="B168" s="176">
        <v>45777.0</v>
      </c>
      <c r="C168" s="231" t="s">
        <v>170</v>
      </c>
      <c r="D168" s="178">
        <v>16.0</v>
      </c>
      <c r="E168" s="179"/>
      <c r="F168" s="179"/>
      <c r="G168" s="180">
        <v>4407.0</v>
      </c>
      <c r="H168" s="181"/>
      <c r="I168" s="181"/>
      <c r="J168" s="181"/>
      <c r="K168" s="181"/>
      <c r="L168" s="181"/>
      <c r="M168" s="182">
        <v>0.1105</v>
      </c>
      <c r="N168" s="183">
        <v>100882.0</v>
      </c>
      <c r="O168" s="184" t="s">
        <v>145</v>
      </c>
      <c r="P168" s="185">
        <v>156.0</v>
      </c>
      <c r="Q168" s="185">
        <v>97.0</v>
      </c>
      <c r="R168" s="186"/>
      <c r="S168" s="186"/>
      <c r="T168" s="186"/>
      <c r="U168" s="186"/>
      <c r="V168" s="185">
        <v>97.0</v>
      </c>
      <c r="W168" s="219">
        <v>0.0015</v>
      </c>
      <c r="X168" s="186"/>
      <c r="Y168" s="186"/>
      <c r="Z168" s="181"/>
      <c r="AA168" s="181"/>
      <c r="AB168" s="187"/>
      <c r="AC168" s="187"/>
    </row>
    <row r="169">
      <c r="A169" s="121" t="s">
        <v>67</v>
      </c>
      <c r="B169" s="176">
        <v>45777.0</v>
      </c>
      <c r="C169" s="231" t="s">
        <v>171</v>
      </c>
      <c r="D169" s="178">
        <v>17.0</v>
      </c>
      <c r="E169" s="179"/>
      <c r="F169" s="179"/>
      <c r="G169" s="180">
        <v>92.0</v>
      </c>
      <c r="H169" s="181"/>
      <c r="I169" s="181"/>
      <c r="J169" s="181"/>
      <c r="K169" s="181"/>
      <c r="L169" s="181"/>
      <c r="M169" s="182">
        <v>0.0944</v>
      </c>
      <c r="N169" s="183">
        <v>1820.0</v>
      </c>
      <c r="O169" s="184" t="s">
        <v>145</v>
      </c>
      <c r="P169" s="185">
        <v>4.0</v>
      </c>
      <c r="Q169" s="185">
        <v>0.0</v>
      </c>
      <c r="R169" s="186"/>
      <c r="S169" s="186"/>
      <c r="T169" s="186"/>
      <c r="U169" s="186"/>
      <c r="V169" s="185">
        <v>0.0</v>
      </c>
      <c r="W169" s="219">
        <v>0.0024</v>
      </c>
      <c r="X169" s="186"/>
      <c r="Y169" s="186"/>
      <c r="Z169" s="181"/>
      <c r="AA169" s="181"/>
      <c r="AB169" s="187"/>
      <c r="AC169" s="187"/>
    </row>
    <row r="170">
      <c r="A170" s="121" t="s">
        <v>67</v>
      </c>
      <c r="B170" s="176">
        <v>45777.0</v>
      </c>
      <c r="C170" s="231" t="s">
        <v>172</v>
      </c>
      <c r="D170" s="178">
        <v>18.0</v>
      </c>
      <c r="E170" s="179"/>
      <c r="F170" s="179"/>
      <c r="G170" s="180">
        <v>1868.0</v>
      </c>
      <c r="H170" s="181"/>
      <c r="I170" s="181"/>
      <c r="J170" s="181"/>
      <c r="K170" s="181"/>
      <c r="L170" s="181"/>
      <c r="M170" s="182">
        <v>0.1218</v>
      </c>
      <c r="N170" s="183">
        <v>39143.0</v>
      </c>
      <c r="O170" s="184" t="s">
        <v>145</v>
      </c>
      <c r="P170" s="185">
        <v>31.0</v>
      </c>
      <c r="Q170" s="185">
        <v>47.0</v>
      </c>
      <c r="R170" s="186"/>
      <c r="S170" s="186"/>
      <c r="T170" s="186"/>
      <c r="U170" s="186"/>
      <c r="V170" s="185">
        <v>47.0</v>
      </c>
      <c r="W170" s="219">
        <v>8.0E-4</v>
      </c>
      <c r="X170" s="186"/>
      <c r="Y170" s="186"/>
      <c r="Z170" s="181"/>
      <c r="AA170" s="181"/>
      <c r="AB170" s="187"/>
      <c r="AC170" s="187"/>
    </row>
    <row r="171">
      <c r="A171" s="121" t="s">
        <v>67</v>
      </c>
      <c r="B171" s="176">
        <v>45777.0</v>
      </c>
      <c r="C171" s="231" t="s">
        <v>173</v>
      </c>
      <c r="D171" s="178">
        <v>19.0</v>
      </c>
      <c r="E171" s="179"/>
      <c r="F171" s="179"/>
      <c r="G171" s="180">
        <v>31.0</v>
      </c>
      <c r="H171" s="181"/>
      <c r="I171" s="181"/>
      <c r="J171" s="181"/>
      <c r="K171" s="181"/>
      <c r="L171" s="181"/>
      <c r="M171" s="182">
        <v>0.0485</v>
      </c>
      <c r="N171" s="183">
        <v>697.0</v>
      </c>
      <c r="O171" s="184" t="s">
        <v>145</v>
      </c>
      <c r="P171" s="185">
        <v>2.0</v>
      </c>
      <c r="Q171" s="185">
        <v>1.0</v>
      </c>
      <c r="R171" s="186"/>
      <c r="S171" s="186"/>
      <c r="T171" s="186"/>
      <c r="U171" s="186"/>
      <c r="V171" s="185">
        <v>1.0</v>
      </c>
      <c r="W171" s="219">
        <v>0.0025</v>
      </c>
      <c r="X171" s="186"/>
      <c r="Y171" s="186"/>
      <c r="Z171" s="181"/>
      <c r="AA171" s="181"/>
      <c r="AB171" s="187"/>
      <c r="AC171" s="187"/>
    </row>
    <row r="172">
      <c r="A172" s="121" t="s">
        <v>67</v>
      </c>
      <c r="B172" s="176">
        <v>45777.0</v>
      </c>
      <c r="C172" s="231" t="s">
        <v>174</v>
      </c>
      <c r="D172" s="178">
        <v>20.0</v>
      </c>
      <c r="E172" s="179"/>
      <c r="F172" s="179"/>
      <c r="G172" s="180">
        <v>2013.0</v>
      </c>
      <c r="H172" s="181"/>
      <c r="I172" s="181"/>
      <c r="J172" s="181"/>
      <c r="K172" s="181"/>
      <c r="L172" s="181"/>
      <c r="M172" s="182">
        <v>0.0994</v>
      </c>
      <c r="N172" s="183">
        <v>51317.0</v>
      </c>
      <c r="O172" s="184" t="s">
        <v>145</v>
      </c>
      <c r="P172" s="185">
        <v>56.0</v>
      </c>
      <c r="Q172" s="185">
        <v>54.0</v>
      </c>
      <c r="R172" s="186"/>
      <c r="S172" s="186"/>
      <c r="T172" s="186"/>
      <c r="U172" s="186"/>
      <c r="V172" s="185">
        <v>54.0</v>
      </c>
      <c r="W172" s="219">
        <v>0.0011</v>
      </c>
      <c r="X172" s="186"/>
      <c r="Y172" s="186"/>
      <c r="Z172" s="181"/>
      <c r="AA172" s="181"/>
      <c r="AB172" s="187"/>
      <c r="AC172" s="187"/>
    </row>
    <row r="173">
      <c r="A173" s="121" t="s">
        <v>67</v>
      </c>
      <c r="B173" s="176">
        <v>45777.0</v>
      </c>
      <c r="C173" s="231" t="s">
        <v>175</v>
      </c>
      <c r="D173" s="178">
        <v>21.0</v>
      </c>
      <c r="E173" s="179"/>
      <c r="F173" s="179"/>
      <c r="G173" s="180">
        <v>1547.0</v>
      </c>
      <c r="H173" s="181"/>
      <c r="I173" s="181"/>
      <c r="J173" s="181"/>
      <c r="K173" s="181"/>
      <c r="L173" s="181"/>
      <c r="M173" s="182">
        <v>0.1114</v>
      </c>
      <c r="N173" s="183">
        <v>33202.0</v>
      </c>
      <c r="O173" s="184" t="s">
        <v>145</v>
      </c>
      <c r="P173" s="185">
        <v>45.0</v>
      </c>
      <c r="Q173" s="185">
        <v>62.0</v>
      </c>
      <c r="R173" s="186"/>
      <c r="S173" s="186"/>
      <c r="T173" s="186"/>
      <c r="U173" s="186"/>
      <c r="V173" s="185">
        <v>62.0</v>
      </c>
      <c r="W173" s="219">
        <v>0.0014</v>
      </c>
      <c r="X173" s="186"/>
      <c r="Y173" s="186"/>
      <c r="Z173" s="181"/>
      <c r="AA173" s="181"/>
      <c r="AB173" s="187"/>
      <c r="AC173" s="187"/>
    </row>
    <row r="174">
      <c r="A174" s="121" t="s">
        <v>67</v>
      </c>
      <c r="B174" s="176">
        <v>45777.0</v>
      </c>
      <c r="C174" s="231" t="s">
        <v>176</v>
      </c>
      <c r="D174" s="178">
        <v>22.0</v>
      </c>
      <c r="E174" s="179"/>
      <c r="F174" s="179"/>
      <c r="G174" s="180">
        <v>1429.0</v>
      </c>
      <c r="H174" s="181"/>
      <c r="I174" s="181"/>
      <c r="J174" s="181"/>
      <c r="K174" s="181"/>
      <c r="L174" s="181"/>
      <c r="M174" s="182">
        <v>0.094</v>
      </c>
      <c r="N174" s="183">
        <v>27956.0</v>
      </c>
      <c r="O174" s="184" t="s">
        <v>145</v>
      </c>
      <c r="P174" s="185">
        <v>39.0</v>
      </c>
      <c r="Q174" s="185">
        <v>16.0</v>
      </c>
      <c r="R174" s="186"/>
      <c r="S174" s="186"/>
      <c r="T174" s="186"/>
      <c r="U174" s="186"/>
      <c r="V174" s="185">
        <v>16.0</v>
      </c>
      <c r="W174" s="219">
        <v>0.0014</v>
      </c>
      <c r="X174" s="186"/>
      <c r="Y174" s="186"/>
      <c r="Z174" s="181"/>
      <c r="AA174" s="181"/>
      <c r="AB174" s="187"/>
      <c r="AC174" s="187"/>
    </row>
    <row r="175">
      <c r="A175" s="121" t="s">
        <v>67</v>
      </c>
      <c r="B175" s="176">
        <v>45777.0</v>
      </c>
      <c r="C175" s="231" t="s">
        <v>177</v>
      </c>
      <c r="D175" s="178">
        <v>23.0</v>
      </c>
      <c r="E175" s="179"/>
      <c r="F175" s="179"/>
      <c r="G175" s="180">
        <v>1058.0</v>
      </c>
      <c r="H175" s="181"/>
      <c r="I175" s="181"/>
      <c r="J175" s="181"/>
      <c r="K175" s="181"/>
      <c r="L175" s="181"/>
      <c r="M175" s="182">
        <v>0.1048</v>
      </c>
      <c r="N175" s="183">
        <v>18777.0</v>
      </c>
      <c r="O175" s="184" t="s">
        <v>145</v>
      </c>
      <c r="P175" s="185">
        <v>34.0</v>
      </c>
      <c r="Q175" s="185">
        <v>24.0</v>
      </c>
      <c r="R175" s="186"/>
      <c r="S175" s="186"/>
      <c r="T175" s="186"/>
      <c r="U175" s="186"/>
      <c r="V175" s="185">
        <v>24.0</v>
      </c>
      <c r="W175" s="219">
        <v>0.0018</v>
      </c>
      <c r="X175" s="186"/>
      <c r="Y175" s="186"/>
      <c r="Z175" s="181"/>
      <c r="AA175" s="181"/>
      <c r="AB175" s="187"/>
      <c r="AC175" s="187"/>
    </row>
    <row r="176">
      <c r="A176" s="121" t="s">
        <v>67</v>
      </c>
      <c r="B176" s="176">
        <v>45777.0</v>
      </c>
      <c r="C176" s="231" t="s">
        <v>178</v>
      </c>
      <c r="D176" s="178">
        <v>24.0</v>
      </c>
      <c r="E176" s="179"/>
      <c r="F176" s="179"/>
      <c r="G176" s="180">
        <v>459.0</v>
      </c>
      <c r="H176" s="181"/>
      <c r="I176" s="181"/>
      <c r="J176" s="181"/>
      <c r="K176" s="181"/>
      <c r="L176" s="181"/>
      <c r="M176" s="182">
        <v>0.0945</v>
      </c>
      <c r="N176" s="183">
        <v>10296.0</v>
      </c>
      <c r="O176" s="184" t="s">
        <v>145</v>
      </c>
      <c r="P176" s="185">
        <v>14.0</v>
      </c>
      <c r="Q176" s="185">
        <v>8.0</v>
      </c>
      <c r="R176" s="186"/>
      <c r="S176" s="186"/>
      <c r="T176" s="186"/>
      <c r="U176" s="186"/>
      <c r="V176" s="185">
        <v>8.0</v>
      </c>
      <c r="W176" s="219">
        <v>0.0013</v>
      </c>
      <c r="X176" s="186"/>
      <c r="Y176" s="186"/>
      <c r="Z176" s="181"/>
      <c r="AA176" s="181"/>
      <c r="AB176" s="187"/>
      <c r="AC176" s="187"/>
    </row>
    <row r="177">
      <c r="A177" s="121" t="s">
        <v>67</v>
      </c>
      <c r="B177" s="176">
        <v>45777.0</v>
      </c>
      <c r="C177" s="231" t="s">
        <v>179</v>
      </c>
      <c r="D177" s="178">
        <v>25.0</v>
      </c>
      <c r="E177" s="179"/>
      <c r="F177" s="179"/>
      <c r="G177" s="180">
        <v>521.0</v>
      </c>
      <c r="H177" s="181"/>
      <c r="I177" s="181"/>
      <c r="J177" s="181"/>
      <c r="K177" s="181"/>
      <c r="L177" s="181"/>
      <c r="M177" s="182">
        <v>0.1022</v>
      </c>
      <c r="N177" s="183">
        <v>10447.0</v>
      </c>
      <c r="O177" s="184" t="s">
        <v>145</v>
      </c>
      <c r="P177" s="185">
        <v>16.0</v>
      </c>
      <c r="Q177" s="185">
        <v>30.0</v>
      </c>
      <c r="R177" s="186"/>
      <c r="S177" s="186"/>
      <c r="T177" s="186"/>
      <c r="U177" s="186"/>
      <c r="V177" s="185">
        <v>30.0</v>
      </c>
      <c r="W177" s="219">
        <v>0.0015</v>
      </c>
      <c r="X177" s="186"/>
      <c r="Y177" s="186"/>
      <c r="Z177" s="181"/>
      <c r="AA177" s="181"/>
      <c r="AB177" s="187"/>
      <c r="AC177" s="187"/>
    </row>
    <row r="178">
      <c r="A178" s="121" t="s">
        <v>67</v>
      </c>
      <c r="B178" s="176">
        <v>45777.0</v>
      </c>
      <c r="C178" s="231" t="s">
        <v>180</v>
      </c>
      <c r="D178" s="178">
        <v>26.0</v>
      </c>
      <c r="E178" s="179"/>
      <c r="F178" s="179"/>
      <c r="G178" s="180">
        <v>626.0</v>
      </c>
      <c r="H178" s="181"/>
      <c r="I178" s="181"/>
      <c r="J178" s="181"/>
      <c r="K178" s="181"/>
      <c r="L178" s="181"/>
      <c r="M178" s="182">
        <v>0.0717</v>
      </c>
      <c r="N178" s="183">
        <v>11436.0</v>
      </c>
      <c r="O178" s="184" t="s">
        <v>145</v>
      </c>
      <c r="P178" s="185">
        <v>32.0</v>
      </c>
      <c r="Q178" s="185">
        <v>44.0</v>
      </c>
      <c r="R178" s="186"/>
      <c r="S178" s="186"/>
      <c r="T178" s="186"/>
      <c r="U178" s="186"/>
      <c r="V178" s="185">
        <v>44.0</v>
      </c>
      <c r="W178" s="219">
        <v>0.0028</v>
      </c>
      <c r="X178" s="186"/>
      <c r="Y178" s="186"/>
      <c r="Z178" s="181"/>
      <c r="AA178" s="181"/>
      <c r="AB178" s="187"/>
      <c r="AC178" s="187"/>
    </row>
    <row r="179">
      <c r="A179" s="121" t="s">
        <v>67</v>
      </c>
      <c r="B179" s="176">
        <v>45777.0</v>
      </c>
      <c r="C179" s="231" t="s">
        <v>181</v>
      </c>
      <c r="D179" s="178">
        <v>27.0</v>
      </c>
      <c r="E179" s="179"/>
      <c r="F179" s="179"/>
      <c r="G179" s="180">
        <v>610.0</v>
      </c>
      <c r="H179" s="181"/>
      <c r="I179" s="181"/>
      <c r="J179" s="181"/>
      <c r="K179" s="181"/>
      <c r="L179" s="181"/>
      <c r="M179" s="182">
        <v>0.07</v>
      </c>
      <c r="N179" s="183">
        <v>10502.0</v>
      </c>
      <c r="O179" s="184" t="s">
        <v>145</v>
      </c>
      <c r="P179" s="185">
        <v>21.0</v>
      </c>
      <c r="Q179" s="185">
        <v>11.0</v>
      </c>
      <c r="R179" s="186"/>
      <c r="S179" s="186"/>
      <c r="T179" s="186"/>
      <c r="U179" s="186"/>
      <c r="V179" s="185">
        <v>11.0</v>
      </c>
      <c r="W179" s="219">
        <v>0.002</v>
      </c>
      <c r="X179" s="186"/>
      <c r="Y179" s="186"/>
      <c r="Z179" s="181"/>
      <c r="AA179" s="181"/>
      <c r="AB179" s="187"/>
      <c r="AC179" s="187"/>
    </row>
    <row r="180">
      <c r="A180" s="121" t="s">
        <v>67</v>
      </c>
      <c r="B180" s="176">
        <v>45777.0</v>
      </c>
      <c r="C180" s="231" t="s">
        <v>182</v>
      </c>
      <c r="D180" s="178">
        <v>28.0</v>
      </c>
      <c r="E180" s="179"/>
      <c r="F180" s="179"/>
      <c r="G180" s="180">
        <v>642.0</v>
      </c>
      <c r="H180" s="181"/>
      <c r="I180" s="181"/>
      <c r="J180" s="181"/>
      <c r="K180" s="181"/>
      <c r="L180" s="181"/>
      <c r="M180" s="182">
        <v>0.0703</v>
      </c>
      <c r="N180" s="183">
        <v>10694.0</v>
      </c>
      <c r="O180" s="184" t="s">
        <v>145</v>
      </c>
      <c r="P180" s="185">
        <v>8.0</v>
      </c>
      <c r="Q180" s="185">
        <v>6.0</v>
      </c>
      <c r="R180" s="186"/>
      <c r="S180" s="186"/>
      <c r="T180" s="186"/>
      <c r="U180" s="186"/>
      <c r="V180" s="185">
        <v>6.0</v>
      </c>
      <c r="W180" s="219">
        <v>8.0E-4</v>
      </c>
      <c r="X180" s="186"/>
      <c r="Y180" s="186"/>
      <c r="Z180" s="181"/>
      <c r="AA180" s="181"/>
      <c r="AB180" s="187"/>
      <c r="AC180" s="187"/>
    </row>
    <row r="181">
      <c r="A181" s="121" t="s">
        <v>67</v>
      </c>
      <c r="B181" s="176">
        <v>45777.0</v>
      </c>
      <c r="C181" s="231" t="s">
        <v>183</v>
      </c>
      <c r="D181" s="178">
        <v>29.0</v>
      </c>
      <c r="E181" s="179"/>
      <c r="F181" s="179"/>
      <c r="G181" s="180">
        <v>675.0</v>
      </c>
      <c r="H181" s="181"/>
      <c r="I181" s="181"/>
      <c r="J181" s="181"/>
      <c r="K181" s="181"/>
      <c r="L181" s="181"/>
      <c r="M181" s="182">
        <v>0.1264</v>
      </c>
      <c r="N181" s="183">
        <v>10969.0</v>
      </c>
      <c r="O181" s="184" t="s">
        <v>145</v>
      </c>
      <c r="P181" s="185">
        <v>28.0</v>
      </c>
      <c r="Q181" s="185">
        <v>11.0</v>
      </c>
      <c r="R181" s="186"/>
      <c r="S181" s="186"/>
      <c r="T181" s="186"/>
      <c r="U181" s="186"/>
      <c r="V181" s="185">
        <v>11.0</v>
      </c>
      <c r="W181" s="219">
        <v>0.0026</v>
      </c>
      <c r="X181" s="186"/>
      <c r="Y181" s="186"/>
      <c r="Z181" s="181"/>
      <c r="AA181" s="181"/>
      <c r="AB181" s="187"/>
      <c r="AC181" s="187"/>
    </row>
    <row r="182">
      <c r="A182" s="121" t="s">
        <v>67</v>
      </c>
      <c r="B182" s="176">
        <v>45777.0</v>
      </c>
      <c r="C182" s="231" t="s">
        <v>184</v>
      </c>
      <c r="D182" s="178">
        <v>30.0</v>
      </c>
      <c r="E182" s="179"/>
      <c r="F182" s="179"/>
      <c r="G182" s="180">
        <v>624.0</v>
      </c>
      <c r="H182" s="181"/>
      <c r="I182" s="181"/>
      <c r="J182" s="181"/>
      <c r="K182" s="181"/>
      <c r="L182" s="181"/>
      <c r="M182" s="182">
        <v>0.0815</v>
      </c>
      <c r="N182" s="183">
        <v>10871.0</v>
      </c>
      <c r="O182" s="184" t="s">
        <v>145</v>
      </c>
      <c r="P182" s="185">
        <v>18.0</v>
      </c>
      <c r="Q182" s="185">
        <v>8.0</v>
      </c>
      <c r="R182" s="186"/>
      <c r="S182" s="186"/>
      <c r="T182" s="186"/>
      <c r="U182" s="186"/>
      <c r="V182" s="185">
        <v>8.0</v>
      </c>
      <c r="W182" s="219">
        <v>0.0017</v>
      </c>
      <c r="X182" s="186"/>
      <c r="Y182" s="186"/>
      <c r="Z182" s="181"/>
      <c r="AA182" s="181"/>
      <c r="AB182" s="187"/>
      <c r="AC182" s="187"/>
    </row>
    <row r="183">
      <c r="A183" s="121" t="s">
        <v>67</v>
      </c>
      <c r="B183" s="176">
        <v>45777.0</v>
      </c>
      <c r="C183" s="231" t="s">
        <v>185</v>
      </c>
      <c r="D183" s="178">
        <v>31.0</v>
      </c>
      <c r="E183" s="179"/>
      <c r="F183" s="179"/>
      <c r="G183" s="180">
        <v>620.0</v>
      </c>
      <c r="H183" s="181"/>
      <c r="I183" s="181"/>
      <c r="J183" s="181"/>
      <c r="K183" s="181"/>
      <c r="L183" s="181"/>
      <c r="M183" s="182">
        <v>0.1111</v>
      </c>
      <c r="N183" s="183">
        <v>9599.0</v>
      </c>
      <c r="O183" s="184" t="s">
        <v>145</v>
      </c>
      <c r="P183" s="185">
        <v>29.0</v>
      </c>
      <c r="Q183" s="185">
        <v>12.0</v>
      </c>
      <c r="R183" s="186"/>
      <c r="S183" s="186"/>
      <c r="T183" s="186"/>
      <c r="U183" s="186"/>
      <c r="V183" s="185">
        <v>12.0</v>
      </c>
      <c r="W183" s="219">
        <v>0.003</v>
      </c>
      <c r="X183" s="186"/>
      <c r="Y183" s="186"/>
      <c r="Z183" s="181"/>
      <c r="AA183" s="181"/>
      <c r="AB183" s="187"/>
      <c r="AC183" s="187"/>
    </row>
    <row r="184">
      <c r="A184" s="121" t="s">
        <v>67</v>
      </c>
      <c r="B184" s="176">
        <v>45777.0</v>
      </c>
      <c r="C184" s="231" t="s">
        <v>186</v>
      </c>
      <c r="D184" s="178">
        <v>32.0</v>
      </c>
      <c r="E184" s="179"/>
      <c r="F184" s="179"/>
      <c r="G184" s="180">
        <v>689.0</v>
      </c>
      <c r="H184" s="181"/>
      <c r="I184" s="181"/>
      <c r="J184" s="181"/>
      <c r="K184" s="181"/>
      <c r="L184" s="181"/>
      <c r="M184" s="182">
        <v>0.1013</v>
      </c>
      <c r="N184" s="183">
        <v>10647.0</v>
      </c>
      <c r="O184" s="184" t="s">
        <v>145</v>
      </c>
      <c r="P184" s="185">
        <v>7.0</v>
      </c>
      <c r="Q184" s="185">
        <v>3.0</v>
      </c>
      <c r="R184" s="186"/>
      <c r="S184" s="186"/>
      <c r="T184" s="186"/>
      <c r="U184" s="186"/>
      <c r="V184" s="185">
        <v>3.0</v>
      </c>
      <c r="W184" s="219">
        <v>7.0E-4</v>
      </c>
      <c r="X184" s="186"/>
      <c r="Y184" s="186"/>
      <c r="Z184" s="181"/>
      <c r="AA184" s="181"/>
      <c r="AB184" s="187"/>
      <c r="AC184" s="187"/>
    </row>
    <row r="185">
      <c r="A185" s="121" t="s">
        <v>67</v>
      </c>
      <c r="B185" s="176">
        <v>45777.0</v>
      </c>
      <c r="C185" s="231" t="s">
        <v>187</v>
      </c>
      <c r="D185" s="178">
        <v>33.0</v>
      </c>
      <c r="E185" s="179"/>
      <c r="F185" s="179"/>
      <c r="G185" s="180">
        <v>2429.0</v>
      </c>
      <c r="H185" s="181"/>
      <c r="I185" s="181"/>
      <c r="J185" s="181"/>
      <c r="K185" s="181"/>
      <c r="L185" s="181"/>
      <c r="M185" s="182">
        <v>0.1472</v>
      </c>
      <c r="N185" s="183">
        <v>35168.0</v>
      </c>
      <c r="O185" s="184" t="s">
        <v>145</v>
      </c>
      <c r="P185" s="185">
        <v>60.0</v>
      </c>
      <c r="Q185" s="185">
        <v>55.0</v>
      </c>
      <c r="R185" s="186"/>
      <c r="S185" s="186"/>
      <c r="T185" s="186"/>
      <c r="U185" s="186"/>
      <c r="V185" s="185">
        <v>55.0</v>
      </c>
      <c r="W185" s="219">
        <v>0.0017</v>
      </c>
      <c r="X185" s="186"/>
      <c r="Y185" s="186"/>
      <c r="Z185" s="181"/>
      <c r="AA185" s="181"/>
      <c r="AB185" s="187"/>
      <c r="AC185" s="187"/>
    </row>
    <row r="186">
      <c r="A186" s="121" t="s">
        <v>67</v>
      </c>
      <c r="B186" s="176">
        <v>45777.0</v>
      </c>
      <c r="C186" s="231" t="s">
        <v>188</v>
      </c>
      <c r="D186" s="178">
        <v>34.0</v>
      </c>
      <c r="E186" s="179"/>
      <c r="F186" s="179"/>
      <c r="G186" s="180">
        <v>611.0</v>
      </c>
      <c r="H186" s="181"/>
      <c r="I186" s="181"/>
      <c r="J186" s="181"/>
      <c r="K186" s="181"/>
      <c r="L186" s="181"/>
      <c r="M186" s="182">
        <v>0.1428</v>
      </c>
      <c r="N186" s="183">
        <v>9537.0</v>
      </c>
      <c r="O186" s="184" t="s">
        <v>145</v>
      </c>
      <c r="P186" s="185">
        <v>18.0</v>
      </c>
      <c r="Q186" s="185">
        <v>15.0</v>
      </c>
      <c r="R186" s="186"/>
      <c r="S186" s="186"/>
      <c r="T186" s="186"/>
      <c r="U186" s="186"/>
      <c r="V186" s="185">
        <v>15.0</v>
      </c>
      <c r="W186" s="219">
        <v>0.0019</v>
      </c>
      <c r="X186" s="186"/>
      <c r="Y186" s="186"/>
      <c r="Z186" s="181"/>
      <c r="AA186" s="181"/>
      <c r="AB186" s="187"/>
      <c r="AC186" s="187"/>
    </row>
    <row r="187">
      <c r="A187" s="121" t="s">
        <v>67</v>
      </c>
      <c r="B187" s="176">
        <v>45777.0</v>
      </c>
      <c r="C187" s="231" t="s">
        <v>189</v>
      </c>
      <c r="D187" s="178">
        <v>35.0</v>
      </c>
      <c r="E187" s="179"/>
      <c r="F187" s="179"/>
      <c r="G187" s="180">
        <v>2114.0</v>
      </c>
      <c r="H187" s="181"/>
      <c r="I187" s="181"/>
      <c r="J187" s="181"/>
      <c r="K187" s="181"/>
      <c r="L187" s="181"/>
      <c r="M187" s="182">
        <v>0.115</v>
      </c>
      <c r="N187" s="183">
        <v>44610.0</v>
      </c>
      <c r="O187" s="184" t="s">
        <v>145</v>
      </c>
      <c r="P187" s="185">
        <v>77.0</v>
      </c>
      <c r="Q187" s="185">
        <v>53.0</v>
      </c>
      <c r="R187" s="186"/>
      <c r="S187" s="186"/>
      <c r="T187" s="186"/>
      <c r="U187" s="186"/>
      <c r="V187" s="185">
        <v>53.0</v>
      </c>
      <c r="W187" s="219">
        <v>0.0017</v>
      </c>
      <c r="X187" s="186"/>
      <c r="Y187" s="186"/>
      <c r="Z187" s="181"/>
      <c r="AA187" s="181"/>
      <c r="AB187" s="187"/>
      <c r="AC187" s="187"/>
    </row>
    <row r="188">
      <c r="A188" s="121" t="s">
        <v>67</v>
      </c>
      <c r="B188" s="176">
        <v>45777.0</v>
      </c>
      <c r="C188" s="231" t="s">
        <v>190</v>
      </c>
      <c r="D188" s="178">
        <v>36.0</v>
      </c>
      <c r="E188" s="179"/>
      <c r="F188" s="179"/>
      <c r="G188" s="180">
        <v>2105.0</v>
      </c>
      <c r="H188" s="181"/>
      <c r="I188" s="181"/>
      <c r="J188" s="181"/>
      <c r="K188" s="181"/>
      <c r="L188" s="181"/>
      <c r="M188" s="182">
        <v>0.1284</v>
      </c>
      <c r="N188" s="183">
        <v>45987.0</v>
      </c>
      <c r="O188" s="184" t="s">
        <v>145</v>
      </c>
      <c r="P188" s="185">
        <v>44.0</v>
      </c>
      <c r="Q188" s="185">
        <v>41.0</v>
      </c>
      <c r="R188" s="186"/>
      <c r="S188" s="186"/>
      <c r="T188" s="186"/>
      <c r="U188" s="186"/>
      <c r="V188" s="185">
        <v>41.0</v>
      </c>
      <c r="W188" s="219">
        <v>9.0E-4</v>
      </c>
      <c r="X188" s="186"/>
      <c r="Y188" s="186"/>
      <c r="Z188" s="181"/>
      <c r="AA188" s="181"/>
      <c r="AB188" s="187"/>
      <c r="AC188" s="187"/>
    </row>
    <row r="189">
      <c r="A189" s="121" t="s">
        <v>67</v>
      </c>
      <c r="B189" s="176">
        <v>45777.0</v>
      </c>
      <c r="C189" s="231" t="s">
        <v>191</v>
      </c>
      <c r="D189" s="178">
        <v>37.0</v>
      </c>
      <c r="E189" s="179"/>
      <c r="F189" s="179"/>
      <c r="G189" s="180">
        <v>4687.0</v>
      </c>
      <c r="H189" s="181"/>
      <c r="I189" s="181"/>
      <c r="J189" s="181"/>
      <c r="K189" s="181"/>
      <c r="L189" s="181"/>
      <c r="M189" s="182">
        <v>0.1686</v>
      </c>
      <c r="N189" s="183">
        <v>82910.0</v>
      </c>
      <c r="O189" s="184" t="s">
        <v>145</v>
      </c>
      <c r="P189" s="185">
        <v>121.0</v>
      </c>
      <c r="Q189" s="185">
        <v>108.0</v>
      </c>
      <c r="R189" s="186"/>
      <c r="S189" s="186"/>
      <c r="T189" s="186"/>
      <c r="U189" s="186"/>
      <c r="V189" s="185">
        <v>108.0</v>
      </c>
      <c r="W189" s="219">
        <v>0.0015</v>
      </c>
      <c r="X189" s="186"/>
      <c r="Y189" s="186"/>
      <c r="Z189" s="181"/>
      <c r="AA189" s="181"/>
      <c r="AB189" s="187"/>
      <c r="AC189" s="187"/>
    </row>
    <row r="190">
      <c r="A190" s="121" t="s">
        <v>67</v>
      </c>
      <c r="B190" s="176">
        <v>45777.0</v>
      </c>
      <c r="C190" s="231" t="s">
        <v>192</v>
      </c>
      <c r="D190" s="178">
        <v>38.0</v>
      </c>
      <c r="E190" s="179"/>
      <c r="F190" s="179"/>
      <c r="G190" s="180">
        <v>5309.0</v>
      </c>
      <c r="H190" s="181"/>
      <c r="I190" s="181"/>
      <c r="J190" s="181"/>
      <c r="K190" s="181"/>
      <c r="L190" s="181"/>
      <c r="M190" s="182">
        <v>0.1062</v>
      </c>
      <c r="N190" s="183">
        <v>46187.0</v>
      </c>
      <c r="O190" s="184" t="s">
        <v>145</v>
      </c>
      <c r="P190" s="185">
        <v>91.0</v>
      </c>
      <c r="Q190" s="185">
        <v>84.0</v>
      </c>
      <c r="R190" s="186"/>
      <c r="S190" s="186"/>
      <c r="T190" s="186"/>
      <c r="U190" s="186"/>
      <c r="V190" s="185">
        <v>84.0</v>
      </c>
      <c r="W190" s="219">
        <v>0.002</v>
      </c>
      <c r="X190" s="186"/>
      <c r="Y190" s="186"/>
      <c r="Z190" s="181"/>
      <c r="AA190" s="181"/>
      <c r="AB190" s="187"/>
      <c r="AC190" s="187"/>
    </row>
    <row r="191">
      <c r="A191" s="121" t="s">
        <v>67</v>
      </c>
      <c r="B191" s="176">
        <v>45777.0</v>
      </c>
      <c r="C191" s="231" t="s">
        <v>193</v>
      </c>
      <c r="D191" s="178">
        <v>39.0</v>
      </c>
      <c r="E191" s="179"/>
      <c r="F191" s="179"/>
      <c r="G191" s="180">
        <v>4384.0</v>
      </c>
      <c r="H191" s="181"/>
      <c r="I191" s="181"/>
      <c r="J191" s="181"/>
      <c r="K191" s="181"/>
      <c r="L191" s="181"/>
      <c r="M191" s="182">
        <v>0.1018</v>
      </c>
      <c r="N191" s="183">
        <v>73887.0</v>
      </c>
      <c r="O191" s="184" t="s">
        <v>145</v>
      </c>
      <c r="P191" s="185">
        <v>84.0</v>
      </c>
      <c r="Q191" s="185">
        <v>72.0</v>
      </c>
      <c r="R191" s="186"/>
      <c r="S191" s="186"/>
      <c r="T191" s="186"/>
      <c r="U191" s="186"/>
      <c r="V191" s="185">
        <v>72.0</v>
      </c>
      <c r="W191" s="219">
        <v>0.0011</v>
      </c>
      <c r="X191" s="186"/>
      <c r="Y191" s="186"/>
      <c r="Z191" s="181"/>
      <c r="AA191" s="181"/>
      <c r="AB191" s="187"/>
      <c r="AC191" s="187"/>
    </row>
    <row r="192">
      <c r="A192" s="121" t="s">
        <v>67</v>
      </c>
      <c r="B192" s="176">
        <v>45777.0</v>
      </c>
      <c r="C192" s="231" t="s">
        <v>194</v>
      </c>
      <c r="D192" s="178">
        <v>40.0</v>
      </c>
      <c r="E192" s="179"/>
      <c r="F192" s="179"/>
      <c r="G192" s="180">
        <v>4387.0</v>
      </c>
      <c r="H192" s="181"/>
      <c r="I192" s="181"/>
      <c r="J192" s="181"/>
      <c r="K192" s="181"/>
      <c r="L192" s="181"/>
      <c r="M192" s="182">
        <v>0.1246</v>
      </c>
      <c r="N192" s="183">
        <v>74644.0</v>
      </c>
      <c r="O192" s="184" t="s">
        <v>145</v>
      </c>
      <c r="P192" s="185">
        <v>103.0</v>
      </c>
      <c r="Q192" s="185">
        <v>59.0</v>
      </c>
      <c r="R192" s="186"/>
      <c r="S192" s="186"/>
      <c r="T192" s="186"/>
      <c r="U192" s="186"/>
      <c r="V192" s="185">
        <v>59.0</v>
      </c>
      <c r="W192" s="219">
        <v>0.0014</v>
      </c>
      <c r="X192" s="186"/>
      <c r="Y192" s="186"/>
      <c r="Z192" s="181"/>
      <c r="AA192" s="181"/>
      <c r="AB192" s="187"/>
      <c r="AC192" s="187"/>
    </row>
    <row r="193">
      <c r="A193" s="121" t="s">
        <v>67</v>
      </c>
      <c r="B193" s="176">
        <v>45777.0</v>
      </c>
      <c r="C193" s="231" t="s">
        <v>195</v>
      </c>
      <c r="D193" s="178">
        <v>41.0</v>
      </c>
      <c r="E193" s="179"/>
      <c r="F193" s="179"/>
      <c r="G193" s="180">
        <v>10586.0</v>
      </c>
      <c r="H193" s="181"/>
      <c r="I193" s="181"/>
      <c r="J193" s="181"/>
      <c r="K193" s="181"/>
      <c r="L193" s="181"/>
      <c r="M193" s="182">
        <v>0.1482</v>
      </c>
      <c r="N193" s="183">
        <v>280704.0</v>
      </c>
      <c r="O193" s="184" t="s">
        <v>145</v>
      </c>
      <c r="P193" s="185">
        <v>385.0</v>
      </c>
      <c r="Q193" s="185">
        <v>368.0</v>
      </c>
      <c r="R193" s="186"/>
      <c r="S193" s="186"/>
      <c r="T193" s="186"/>
      <c r="U193" s="186"/>
      <c r="V193" s="185">
        <v>368.0</v>
      </c>
      <c r="W193" s="219">
        <v>0.0014</v>
      </c>
      <c r="X193" s="186"/>
      <c r="Y193" s="186"/>
      <c r="Z193" s="181"/>
      <c r="AA193" s="181"/>
      <c r="AB193" s="187"/>
      <c r="AC193" s="187"/>
    </row>
    <row r="194">
      <c r="A194" s="121" t="s">
        <v>67</v>
      </c>
      <c r="B194" s="176">
        <v>45777.0</v>
      </c>
      <c r="C194" s="231" t="s">
        <v>196</v>
      </c>
      <c r="D194" s="178">
        <v>42.0</v>
      </c>
      <c r="E194" s="179"/>
      <c r="F194" s="179"/>
      <c r="G194" s="180">
        <v>7420.0</v>
      </c>
      <c r="H194" s="181"/>
      <c r="I194" s="181"/>
      <c r="J194" s="181"/>
      <c r="K194" s="181"/>
      <c r="L194" s="181"/>
      <c r="M194" s="182">
        <v>0.078</v>
      </c>
      <c r="N194" s="183">
        <v>64972.0</v>
      </c>
      <c r="O194" s="184" t="s">
        <v>145</v>
      </c>
      <c r="P194" s="185">
        <v>57.0</v>
      </c>
      <c r="Q194" s="185">
        <v>38.0</v>
      </c>
      <c r="R194" s="186"/>
      <c r="S194" s="186"/>
      <c r="T194" s="186"/>
      <c r="U194" s="186"/>
      <c r="V194" s="185">
        <v>38.0</v>
      </c>
      <c r="W194" s="219">
        <v>9.0E-4</v>
      </c>
      <c r="X194" s="186"/>
      <c r="Y194" s="186"/>
      <c r="Z194" s="181"/>
      <c r="AA194" s="181"/>
      <c r="AB194" s="187"/>
      <c r="AC194" s="187"/>
    </row>
    <row r="195">
      <c r="A195" s="121" t="s">
        <v>67</v>
      </c>
      <c r="B195" s="176">
        <v>45777.0</v>
      </c>
      <c r="C195" s="231" t="s">
        <v>197</v>
      </c>
      <c r="D195" s="178">
        <v>43.0</v>
      </c>
      <c r="E195" s="179"/>
      <c r="F195" s="179"/>
      <c r="G195" s="180">
        <v>12253.0</v>
      </c>
      <c r="H195" s="181"/>
      <c r="I195" s="181"/>
      <c r="J195" s="181"/>
      <c r="K195" s="181"/>
      <c r="L195" s="181"/>
      <c r="M195" s="182">
        <v>0.154</v>
      </c>
      <c r="N195" s="183">
        <v>226786.0</v>
      </c>
      <c r="O195" s="184" t="s">
        <v>145</v>
      </c>
      <c r="P195" s="185">
        <v>324.0</v>
      </c>
      <c r="Q195" s="185">
        <v>339.0</v>
      </c>
      <c r="R195" s="186"/>
      <c r="S195" s="186"/>
      <c r="T195" s="186"/>
      <c r="U195" s="186"/>
      <c r="V195" s="185">
        <v>339.0</v>
      </c>
      <c r="W195" s="219">
        <v>0.0014</v>
      </c>
      <c r="X195" s="186"/>
      <c r="Y195" s="186"/>
      <c r="Z195" s="181"/>
      <c r="AA195" s="181"/>
      <c r="AB195" s="187"/>
      <c r="AC195" s="187"/>
    </row>
    <row r="196">
      <c r="A196" s="121" t="s">
        <v>67</v>
      </c>
      <c r="B196" s="176">
        <v>45777.0</v>
      </c>
      <c r="C196" s="231" t="s">
        <v>198</v>
      </c>
      <c r="D196" s="178">
        <v>44.0</v>
      </c>
      <c r="E196" s="179"/>
      <c r="F196" s="179"/>
      <c r="G196" s="180">
        <v>12260.0</v>
      </c>
      <c r="H196" s="181"/>
      <c r="I196" s="181"/>
      <c r="J196" s="181"/>
      <c r="K196" s="181"/>
      <c r="L196" s="181"/>
      <c r="M196" s="182">
        <v>0.1294</v>
      </c>
      <c r="N196" s="183">
        <v>229867.0</v>
      </c>
      <c r="O196" s="184" t="s">
        <v>145</v>
      </c>
      <c r="P196" s="185">
        <v>308.0</v>
      </c>
      <c r="Q196" s="185">
        <v>413.0</v>
      </c>
      <c r="R196" s="186"/>
      <c r="S196" s="186"/>
      <c r="T196" s="186"/>
      <c r="U196" s="186"/>
      <c r="V196" s="185">
        <v>413.0</v>
      </c>
      <c r="W196" s="219">
        <v>0.0013</v>
      </c>
      <c r="X196" s="186"/>
      <c r="Y196" s="186"/>
      <c r="Z196" s="181"/>
      <c r="AA196" s="181"/>
      <c r="AB196" s="187"/>
      <c r="AC196" s="187"/>
    </row>
    <row r="197">
      <c r="A197" s="121" t="s">
        <v>67</v>
      </c>
      <c r="B197" s="176">
        <v>45777.0</v>
      </c>
      <c r="C197" s="231" t="s">
        <v>199</v>
      </c>
      <c r="D197" s="178">
        <v>45.0</v>
      </c>
      <c r="E197" s="179"/>
      <c r="F197" s="179"/>
      <c r="G197" s="180">
        <v>12321.0</v>
      </c>
      <c r="H197" s="181"/>
      <c r="I197" s="181"/>
      <c r="J197" s="181"/>
      <c r="K197" s="181"/>
      <c r="L197" s="181"/>
      <c r="M197" s="182">
        <v>0.1681</v>
      </c>
      <c r="N197" s="183">
        <v>226851.0</v>
      </c>
      <c r="O197" s="184" t="s">
        <v>145</v>
      </c>
      <c r="P197" s="185">
        <v>434.0</v>
      </c>
      <c r="Q197" s="185">
        <v>308.0</v>
      </c>
      <c r="R197" s="186"/>
      <c r="S197" s="186"/>
      <c r="T197" s="186"/>
      <c r="U197" s="186"/>
      <c r="V197" s="185">
        <v>308.0</v>
      </c>
      <c r="W197" s="219">
        <v>0.0019</v>
      </c>
      <c r="X197" s="186"/>
      <c r="Y197" s="186"/>
      <c r="Z197" s="181"/>
      <c r="AA197" s="181"/>
      <c r="AB197" s="187"/>
      <c r="AC197" s="187"/>
    </row>
    <row r="198">
      <c r="A198" s="121" t="s">
        <v>67</v>
      </c>
      <c r="B198" s="176">
        <v>45777.0</v>
      </c>
      <c r="C198" s="231" t="s">
        <v>200</v>
      </c>
      <c r="D198" s="178">
        <v>46.0</v>
      </c>
      <c r="E198" s="179"/>
      <c r="F198" s="179"/>
      <c r="G198" s="180">
        <v>3254.0</v>
      </c>
      <c r="H198" s="181"/>
      <c r="I198" s="181"/>
      <c r="J198" s="181"/>
      <c r="K198" s="181"/>
      <c r="L198" s="181"/>
      <c r="M198" s="182">
        <v>0.1911</v>
      </c>
      <c r="N198" s="183">
        <v>15184.0</v>
      </c>
      <c r="O198" s="184" t="s">
        <v>145</v>
      </c>
      <c r="P198" s="185">
        <v>70.0</v>
      </c>
      <c r="Q198" s="185">
        <v>73.0</v>
      </c>
      <c r="R198" s="186"/>
      <c r="S198" s="186"/>
      <c r="T198" s="186"/>
      <c r="U198" s="186"/>
      <c r="V198" s="185">
        <v>73.0</v>
      </c>
      <c r="W198" s="219">
        <v>0.0046</v>
      </c>
      <c r="X198" s="186"/>
      <c r="Y198" s="186"/>
      <c r="Z198" s="181"/>
      <c r="AA198" s="181"/>
      <c r="AB198" s="187"/>
      <c r="AC198" s="187"/>
    </row>
    <row r="199">
      <c r="A199" s="121" t="s">
        <v>67</v>
      </c>
      <c r="B199" s="176">
        <v>45777.0</v>
      </c>
      <c r="C199" s="231" t="s">
        <v>201</v>
      </c>
      <c r="D199" s="178">
        <v>47.0</v>
      </c>
      <c r="E199" s="179"/>
      <c r="F199" s="179"/>
      <c r="G199" s="180">
        <v>36101.0</v>
      </c>
      <c r="H199" s="181"/>
      <c r="I199" s="181"/>
      <c r="J199" s="181"/>
      <c r="K199" s="181"/>
      <c r="L199" s="181"/>
      <c r="M199" s="182">
        <v>0.2153</v>
      </c>
      <c r="N199" s="183">
        <v>623559.0</v>
      </c>
      <c r="O199" s="184" t="s">
        <v>145</v>
      </c>
      <c r="P199" s="185">
        <v>1789.0</v>
      </c>
      <c r="Q199" s="185">
        <v>1844.0</v>
      </c>
      <c r="R199" s="186"/>
      <c r="S199" s="186"/>
      <c r="T199" s="186"/>
      <c r="U199" s="186"/>
      <c r="V199" s="185">
        <v>1844.0</v>
      </c>
      <c r="W199" s="219">
        <v>0.0029</v>
      </c>
      <c r="X199" s="186"/>
      <c r="Y199" s="186"/>
      <c r="Z199" s="181"/>
      <c r="AA199" s="181"/>
      <c r="AB199" s="187"/>
      <c r="AC199" s="187"/>
    </row>
    <row r="200">
      <c r="A200" s="121" t="s">
        <v>67</v>
      </c>
      <c r="B200" s="176">
        <v>45777.0</v>
      </c>
      <c r="C200" s="231" t="s">
        <v>202</v>
      </c>
      <c r="D200" s="178">
        <v>48.0</v>
      </c>
      <c r="E200" s="179"/>
      <c r="F200" s="179"/>
      <c r="G200" s="180">
        <v>4666.0</v>
      </c>
      <c r="H200" s="181"/>
      <c r="I200" s="181"/>
      <c r="J200" s="181"/>
      <c r="K200" s="181"/>
      <c r="L200" s="181"/>
      <c r="M200" s="182">
        <v>0.1185</v>
      </c>
      <c r="N200" s="183">
        <v>39217.0</v>
      </c>
      <c r="O200" s="184" t="s">
        <v>145</v>
      </c>
      <c r="P200" s="185">
        <v>56.0</v>
      </c>
      <c r="Q200" s="185">
        <v>58.0</v>
      </c>
      <c r="R200" s="186"/>
      <c r="S200" s="186"/>
      <c r="T200" s="186"/>
      <c r="U200" s="186"/>
      <c r="V200" s="185">
        <v>58.0</v>
      </c>
      <c r="W200" s="219">
        <v>0.0014</v>
      </c>
      <c r="X200" s="186"/>
      <c r="Y200" s="186"/>
      <c r="Z200" s="181"/>
      <c r="AA200" s="181"/>
      <c r="AB200" s="187"/>
      <c r="AC200" s="187"/>
    </row>
    <row r="201">
      <c r="A201" s="121" t="s">
        <v>67</v>
      </c>
      <c r="B201" s="176">
        <v>45777.0</v>
      </c>
      <c r="C201" s="231" t="s">
        <v>203</v>
      </c>
      <c r="D201" s="178">
        <v>49.0</v>
      </c>
      <c r="E201" s="179"/>
      <c r="F201" s="179"/>
      <c r="G201" s="180">
        <v>3786.0</v>
      </c>
      <c r="H201" s="181"/>
      <c r="I201" s="181"/>
      <c r="J201" s="181"/>
      <c r="K201" s="181"/>
      <c r="L201" s="181"/>
      <c r="M201" s="182">
        <v>0.2575</v>
      </c>
      <c r="N201" s="183">
        <v>82434.0</v>
      </c>
      <c r="O201" s="184" t="s">
        <v>145</v>
      </c>
      <c r="P201" s="185">
        <v>350.0</v>
      </c>
      <c r="Q201" s="185">
        <v>379.0</v>
      </c>
      <c r="R201" s="186"/>
      <c r="S201" s="186"/>
      <c r="T201" s="186"/>
      <c r="U201" s="186"/>
      <c r="V201" s="185">
        <v>379.0</v>
      </c>
      <c r="W201" s="219">
        <v>0.0042</v>
      </c>
      <c r="X201" s="186"/>
      <c r="Y201" s="186"/>
      <c r="Z201" s="181"/>
      <c r="AA201" s="181"/>
      <c r="AB201" s="187"/>
      <c r="AC201" s="187"/>
    </row>
    <row r="202">
      <c r="A202" s="121" t="s">
        <v>67</v>
      </c>
      <c r="B202" s="176">
        <v>45777.0</v>
      </c>
      <c r="C202" s="231" t="s">
        <v>204</v>
      </c>
      <c r="D202" s="178">
        <v>50.0</v>
      </c>
      <c r="E202" s="179"/>
      <c r="F202" s="179"/>
      <c r="G202" s="180">
        <v>3722.0</v>
      </c>
      <c r="H202" s="181"/>
      <c r="I202" s="181"/>
      <c r="J202" s="181"/>
      <c r="K202" s="181"/>
      <c r="L202" s="181"/>
      <c r="M202" s="182">
        <v>0.2603</v>
      </c>
      <c r="N202" s="183">
        <v>81983.0</v>
      </c>
      <c r="O202" s="184" t="s">
        <v>145</v>
      </c>
      <c r="P202" s="185">
        <v>377.0</v>
      </c>
      <c r="Q202" s="185">
        <v>362.0</v>
      </c>
      <c r="R202" s="186"/>
      <c r="S202" s="186"/>
      <c r="T202" s="186"/>
      <c r="U202" s="186"/>
      <c r="V202" s="185">
        <v>362.0</v>
      </c>
      <c r="W202" s="219">
        <v>0.0046</v>
      </c>
      <c r="X202" s="186"/>
      <c r="Y202" s="186"/>
      <c r="Z202" s="181"/>
      <c r="AA202" s="181"/>
      <c r="AB202" s="187"/>
      <c r="AC202" s="187"/>
    </row>
    <row r="203">
      <c r="A203" s="121" t="s">
        <v>67</v>
      </c>
      <c r="B203" s="176">
        <v>45777.0</v>
      </c>
      <c r="C203" s="231" t="s">
        <v>205</v>
      </c>
      <c r="D203" s="178">
        <v>51.0</v>
      </c>
      <c r="E203" s="179"/>
      <c r="F203" s="179"/>
      <c r="G203" s="180">
        <v>4410.0</v>
      </c>
      <c r="H203" s="181"/>
      <c r="I203" s="181"/>
      <c r="J203" s="181"/>
      <c r="K203" s="181"/>
      <c r="L203" s="181"/>
      <c r="M203" s="182">
        <v>0.1114</v>
      </c>
      <c r="N203" s="183">
        <v>45707.0</v>
      </c>
      <c r="O203" s="184" t="s">
        <v>145</v>
      </c>
      <c r="P203" s="185">
        <v>28.0</v>
      </c>
      <c r="Q203" s="185">
        <v>18.0</v>
      </c>
      <c r="R203" s="186"/>
      <c r="S203" s="186"/>
      <c r="T203" s="186"/>
      <c r="U203" s="186"/>
      <c r="V203" s="185">
        <v>18.0</v>
      </c>
      <c r="W203" s="219">
        <v>6.0E-4</v>
      </c>
      <c r="X203" s="186"/>
      <c r="Y203" s="186"/>
      <c r="Z203" s="181"/>
      <c r="AA203" s="181"/>
      <c r="AB203" s="187"/>
      <c r="AC203" s="187"/>
    </row>
    <row r="204">
      <c r="A204" s="121" t="s">
        <v>67</v>
      </c>
      <c r="B204" s="176">
        <v>45777.0</v>
      </c>
      <c r="C204" s="231" t="s">
        <v>206</v>
      </c>
      <c r="D204" s="178">
        <v>52.0</v>
      </c>
      <c r="E204" s="179"/>
      <c r="F204" s="179"/>
      <c r="G204" s="180">
        <v>17381.0</v>
      </c>
      <c r="H204" s="181"/>
      <c r="I204" s="181"/>
      <c r="J204" s="181"/>
      <c r="K204" s="181"/>
      <c r="L204" s="181"/>
      <c r="M204" s="182">
        <v>0.1672</v>
      </c>
      <c r="N204" s="183">
        <v>326635.0</v>
      </c>
      <c r="O204" s="184" t="s">
        <v>145</v>
      </c>
      <c r="P204" s="185">
        <v>614.0</v>
      </c>
      <c r="Q204" s="185">
        <v>457.0</v>
      </c>
      <c r="R204" s="186"/>
      <c r="S204" s="186"/>
      <c r="T204" s="186"/>
      <c r="U204" s="186"/>
      <c r="V204" s="185">
        <v>457.0</v>
      </c>
      <c r="W204" s="219">
        <v>0.0019</v>
      </c>
      <c r="X204" s="186"/>
      <c r="Y204" s="186"/>
      <c r="Z204" s="181"/>
      <c r="AA204" s="181"/>
      <c r="AB204" s="187"/>
      <c r="AC204" s="187"/>
    </row>
    <row r="205">
      <c r="A205" s="121" t="s">
        <v>67</v>
      </c>
      <c r="B205" s="176">
        <v>45777.0</v>
      </c>
      <c r="C205" s="231" t="s">
        <v>207</v>
      </c>
      <c r="D205" s="178">
        <v>53.0</v>
      </c>
      <c r="E205" s="179"/>
      <c r="F205" s="179"/>
      <c r="G205" s="180">
        <v>7509.0</v>
      </c>
      <c r="H205" s="181"/>
      <c r="I205" s="181"/>
      <c r="J205" s="181"/>
      <c r="K205" s="181"/>
      <c r="L205" s="181"/>
      <c r="M205" s="182">
        <v>0.0809</v>
      </c>
      <c r="N205" s="183">
        <v>59726.0</v>
      </c>
      <c r="O205" s="184" t="s">
        <v>145</v>
      </c>
      <c r="P205" s="185">
        <v>80.0</v>
      </c>
      <c r="Q205" s="185">
        <v>43.0</v>
      </c>
      <c r="R205" s="186"/>
      <c r="S205" s="186"/>
      <c r="T205" s="186"/>
      <c r="U205" s="186"/>
      <c r="V205" s="185">
        <v>43.0</v>
      </c>
      <c r="W205" s="219">
        <v>0.0013</v>
      </c>
      <c r="X205" s="186"/>
      <c r="Y205" s="186"/>
      <c r="Z205" s="181"/>
      <c r="AA205" s="181"/>
      <c r="AB205" s="187"/>
      <c r="AC205" s="187"/>
    </row>
    <row r="206">
      <c r="A206" s="121" t="s">
        <v>67</v>
      </c>
      <c r="B206" s="176">
        <v>45777.0</v>
      </c>
      <c r="C206" s="231" t="s">
        <v>208</v>
      </c>
      <c r="D206" s="178">
        <v>54.0</v>
      </c>
      <c r="E206" s="179"/>
      <c r="F206" s="179"/>
      <c r="G206" s="180">
        <v>4039.0</v>
      </c>
      <c r="H206" s="181"/>
      <c r="I206" s="181"/>
      <c r="J206" s="181"/>
      <c r="K206" s="181"/>
      <c r="L206" s="181"/>
      <c r="M206" s="182">
        <v>0.0763</v>
      </c>
      <c r="N206" s="183">
        <v>44669.0</v>
      </c>
      <c r="O206" s="184" t="s">
        <v>145</v>
      </c>
      <c r="P206" s="185">
        <v>43.0</v>
      </c>
      <c r="Q206" s="185">
        <v>36.0</v>
      </c>
      <c r="R206" s="186"/>
      <c r="S206" s="186"/>
      <c r="T206" s="186"/>
      <c r="U206" s="186"/>
      <c r="V206" s="185">
        <v>36.0</v>
      </c>
      <c r="W206" s="219">
        <v>0.001</v>
      </c>
      <c r="X206" s="186"/>
      <c r="Y206" s="186"/>
      <c r="Z206" s="181"/>
      <c r="AA206" s="181"/>
      <c r="AB206" s="187"/>
      <c r="AC206" s="187"/>
    </row>
    <row r="207">
      <c r="A207" s="220" t="s">
        <v>67</v>
      </c>
      <c r="B207" s="221">
        <v>45777.0</v>
      </c>
      <c r="C207" s="220" t="s">
        <v>209</v>
      </c>
      <c r="D207" s="222"/>
      <c r="E207" s="222"/>
      <c r="F207" s="222"/>
      <c r="G207" s="223">
        <v>192431.0</v>
      </c>
      <c r="H207" s="224"/>
      <c r="I207" s="224"/>
      <c r="J207" s="225"/>
      <c r="K207" s="225"/>
      <c r="L207" s="225"/>
      <c r="M207" s="226">
        <v>0.1567</v>
      </c>
      <c r="N207" s="213">
        <v>3286575.0</v>
      </c>
      <c r="O207" s="227" t="s">
        <v>145</v>
      </c>
      <c r="P207" s="227">
        <v>6201.0</v>
      </c>
      <c r="Q207" s="227">
        <v>5834.0</v>
      </c>
      <c r="R207" s="228"/>
      <c r="S207" s="228"/>
      <c r="T207" s="229"/>
      <c r="U207" s="228"/>
      <c r="V207" s="227">
        <v>5834.0</v>
      </c>
      <c r="W207" s="230">
        <v>0.0019</v>
      </c>
      <c r="X207" s="229"/>
      <c r="Y207" s="229"/>
      <c r="Z207" s="224"/>
      <c r="AA207" s="224"/>
      <c r="AB207" s="187"/>
      <c r="AC207" s="187"/>
    </row>
    <row r="208">
      <c r="A208" s="121" t="s">
        <v>67</v>
      </c>
      <c r="B208" s="176">
        <v>45807.0</v>
      </c>
      <c r="C208" s="231" t="s">
        <v>159</v>
      </c>
      <c r="D208" s="178">
        <v>5.0</v>
      </c>
      <c r="E208" s="179"/>
      <c r="F208" s="179"/>
      <c r="G208" s="180">
        <v>3844.0</v>
      </c>
      <c r="H208" s="181"/>
      <c r="I208" s="181"/>
      <c r="J208" s="181"/>
      <c r="K208" s="181"/>
      <c r="L208" s="181"/>
      <c r="M208" s="182">
        <v>0.1552</v>
      </c>
      <c r="N208" s="183">
        <v>94292.0</v>
      </c>
      <c r="O208" s="184" t="s">
        <v>145</v>
      </c>
      <c r="P208" s="185">
        <v>45.0</v>
      </c>
      <c r="Q208" s="185">
        <v>37.0</v>
      </c>
      <c r="R208" s="186"/>
      <c r="S208" s="186"/>
      <c r="T208" s="186"/>
      <c r="U208" s="186"/>
      <c r="V208" s="185">
        <v>37.0</v>
      </c>
      <c r="W208" s="219">
        <v>4.0E-4</v>
      </c>
      <c r="X208" s="186"/>
      <c r="Y208" s="186"/>
      <c r="Z208" s="181"/>
      <c r="AA208" s="181"/>
      <c r="AB208" s="187"/>
      <c r="AC208" s="187"/>
    </row>
    <row r="209">
      <c r="A209" s="121" t="s">
        <v>67</v>
      </c>
      <c r="B209" s="176">
        <v>45807.0</v>
      </c>
      <c r="C209" s="231" t="s">
        <v>160</v>
      </c>
      <c r="D209" s="178">
        <v>6.0</v>
      </c>
      <c r="E209" s="179"/>
      <c r="F209" s="179"/>
      <c r="G209" s="180">
        <v>1794.0</v>
      </c>
      <c r="H209" s="181"/>
      <c r="I209" s="181"/>
      <c r="J209" s="181"/>
      <c r="K209" s="181"/>
      <c r="L209" s="181"/>
      <c r="M209" s="182">
        <v>0.1125</v>
      </c>
      <c r="N209" s="183">
        <v>6741.0</v>
      </c>
      <c r="O209" s="184" t="s">
        <v>145</v>
      </c>
      <c r="P209" s="185">
        <v>17.0</v>
      </c>
      <c r="Q209" s="185">
        <v>25.0</v>
      </c>
      <c r="R209" s="186"/>
      <c r="S209" s="186"/>
      <c r="T209" s="186"/>
      <c r="U209" s="186"/>
      <c r="V209" s="185">
        <v>25.0</v>
      </c>
      <c r="W209" s="219">
        <v>0.0026</v>
      </c>
      <c r="X209" s="186"/>
      <c r="Y209" s="186"/>
      <c r="Z209" s="181"/>
      <c r="AA209" s="181"/>
      <c r="AB209" s="187"/>
      <c r="AC209" s="187"/>
    </row>
    <row r="210">
      <c r="A210" s="121" t="s">
        <v>67</v>
      </c>
      <c r="B210" s="176">
        <v>45807.0</v>
      </c>
      <c r="C210" s="231" t="s">
        <v>161</v>
      </c>
      <c r="D210" s="178">
        <v>7.0</v>
      </c>
      <c r="E210" s="179"/>
      <c r="F210" s="179"/>
      <c r="G210" s="180">
        <v>226.0</v>
      </c>
      <c r="H210" s="181"/>
      <c r="I210" s="181"/>
      <c r="J210" s="181"/>
      <c r="K210" s="181"/>
      <c r="L210" s="181"/>
      <c r="M210" s="182">
        <v>0.1875</v>
      </c>
      <c r="N210" s="183">
        <v>1431.0</v>
      </c>
      <c r="O210" s="184" t="s">
        <v>145</v>
      </c>
      <c r="P210" s="185">
        <v>5.0</v>
      </c>
      <c r="Q210" s="185">
        <v>4.0</v>
      </c>
      <c r="R210" s="186"/>
      <c r="S210" s="186"/>
      <c r="T210" s="186"/>
      <c r="U210" s="186"/>
      <c r="V210" s="185">
        <v>4.0</v>
      </c>
      <c r="W210" s="219">
        <v>0.0011</v>
      </c>
      <c r="X210" s="186"/>
      <c r="Y210" s="186"/>
      <c r="Z210" s="181"/>
      <c r="AA210" s="181"/>
      <c r="AB210" s="187"/>
      <c r="AC210" s="187"/>
    </row>
    <row r="211">
      <c r="A211" s="121" t="s">
        <v>67</v>
      </c>
      <c r="B211" s="176">
        <v>45807.0</v>
      </c>
      <c r="C211" s="231" t="s">
        <v>162</v>
      </c>
      <c r="D211" s="178">
        <v>8.0</v>
      </c>
      <c r="E211" s="179"/>
      <c r="F211" s="179"/>
      <c r="G211" s="180">
        <v>168.0</v>
      </c>
      <c r="H211" s="181"/>
      <c r="I211" s="181"/>
      <c r="J211" s="181"/>
      <c r="K211" s="181"/>
      <c r="L211" s="181"/>
      <c r="M211" s="182">
        <v>0.1658</v>
      </c>
      <c r="N211" s="183">
        <v>690.0</v>
      </c>
      <c r="O211" s="184" t="s">
        <v>145</v>
      </c>
      <c r="P211" s="185">
        <v>3.0</v>
      </c>
      <c r="Q211" s="185">
        <v>3.0</v>
      </c>
      <c r="R211" s="186"/>
      <c r="S211" s="186"/>
      <c r="T211" s="186"/>
      <c r="U211" s="186"/>
      <c r="V211" s="185">
        <v>3.0</v>
      </c>
      <c r="W211" s="219">
        <v>0.0074</v>
      </c>
      <c r="X211" s="186"/>
      <c r="Y211" s="186"/>
      <c r="Z211" s="181"/>
      <c r="AA211" s="181"/>
      <c r="AB211" s="187"/>
      <c r="AC211" s="187"/>
    </row>
    <row r="212">
      <c r="A212" s="121" t="s">
        <v>67</v>
      </c>
      <c r="B212" s="176">
        <v>45807.0</v>
      </c>
      <c r="C212" s="231" t="s">
        <v>163</v>
      </c>
      <c r="D212" s="178">
        <v>9.0</v>
      </c>
      <c r="E212" s="179"/>
      <c r="F212" s="179"/>
      <c r="G212" s="180">
        <v>168.0</v>
      </c>
      <c r="H212" s="181"/>
      <c r="I212" s="181"/>
      <c r="J212" s="181"/>
      <c r="K212" s="181"/>
      <c r="L212" s="181"/>
      <c r="M212" s="182">
        <v>0.0944</v>
      </c>
      <c r="N212" s="183">
        <v>573.0</v>
      </c>
      <c r="O212" s="184" t="s">
        <v>145</v>
      </c>
      <c r="P212" s="185">
        <v>1.0</v>
      </c>
      <c r="Q212" s="185">
        <v>0.0</v>
      </c>
      <c r="R212" s="186"/>
      <c r="S212" s="186"/>
      <c r="T212" s="186"/>
      <c r="U212" s="186"/>
      <c r="V212" s="185">
        <v>0.0</v>
      </c>
      <c r="W212" s="219">
        <v>5.0E-4</v>
      </c>
      <c r="X212" s="186"/>
      <c r="Y212" s="186"/>
      <c r="Z212" s="181"/>
      <c r="AA212" s="181"/>
      <c r="AB212" s="187"/>
      <c r="AC212" s="187"/>
    </row>
    <row r="213">
      <c r="A213" s="121" t="s">
        <v>67</v>
      </c>
      <c r="B213" s="176">
        <v>45807.0</v>
      </c>
      <c r="C213" s="231" t="s">
        <v>164</v>
      </c>
      <c r="D213" s="178">
        <v>10.0</v>
      </c>
      <c r="E213" s="179"/>
      <c r="F213" s="179"/>
      <c r="G213" s="180">
        <v>29.0</v>
      </c>
      <c r="H213" s="181"/>
      <c r="I213" s="181"/>
      <c r="J213" s="181"/>
      <c r="K213" s="181"/>
      <c r="L213" s="181"/>
      <c r="M213" s="182">
        <v>0.0325</v>
      </c>
      <c r="N213" s="183">
        <v>118.0</v>
      </c>
      <c r="O213" s="184" t="s">
        <v>145</v>
      </c>
      <c r="P213" s="185">
        <v>0.0</v>
      </c>
      <c r="Q213" s="185">
        <v>0.0</v>
      </c>
      <c r="R213" s="186"/>
      <c r="S213" s="186"/>
      <c r="T213" s="186"/>
      <c r="U213" s="186"/>
      <c r="V213" s="185">
        <v>0.0</v>
      </c>
      <c r="W213" s="219">
        <v>0.0068</v>
      </c>
      <c r="X213" s="186"/>
      <c r="Y213" s="186"/>
      <c r="Z213" s="181"/>
      <c r="AA213" s="181"/>
      <c r="AB213" s="187"/>
      <c r="AC213" s="187"/>
    </row>
    <row r="214">
      <c r="A214" s="121" t="s">
        <v>67</v>
      </c>
      <c r="B214" s="176">
        <v>45807.0</v>
      </c>
      <c r="C214" s="231" t="s">
        <v>165</v>
      </c>
      <c r="D214" s="178">
        <v>11.0</v>
      </c>
      <c r="E214" s="179"/>
      <c r="F214" s="179"/>
      <c r="G214" s="180">
        <v>133.0</v>
      </c>
      <c r="H214" s="181"/>
      <c r="I214" s="181"/>
      <c r="J214" s="181"/>
      <c r="K214" s="181"/>
      <c r="L214" s="181"/>
      <c r="M214" s="182">
        <v>0.1131</v>
      </c>
      <c r="N214" s="183">
        <v>465.0</v>
      </c>
      <c r="O214" s="184" t="s">
        <v>145</v>
      </c>
      <c r="P214" s="185">
        <v>1.0</v>
      </c>
      <c r="Q214" s="185">
        <v>1.0</v>
      </c>
      <c r="R214" s="186"/>
      <c r="S214" s="186"/>
      <c r="T214" s="186"/>
      <c r="U214" s="186"/>
      <c r="V214" s="185">
        <v>1.0</v>
      </c>
      <c r="W214" s="219">
        <v>7.0E-4</v>
      </c>
      <c r="X214" s="186"/>
      <c r="Y214" s="186"/>
      <c r="Z214" s="181"/>
      <c r="AA214" s="181"/>
      <c r="AB214" s="187"/>
      <c r="AC214" s="187"/>
    </row>
    <row r="215">
      <c r="A215" s="121" t="s">
        <v>67</v>
      </c>
      <c r="B215" s="176">
        <v>45807.0</v>
      </c>
      <c r="C215" s="231" t="s">
        <v>166</v>
      </c>
      <c r="D215" s="178">
        <v>12.0</v>
      </c>
      <c r="E215" s="179"/>
      <c r="F215" s="179"/>
      <c r="G215" s="180">
        <v>13.0</v>
      </c>
      <c r="H215" s="181"/>
      <c r="I215" s="181"/>
      <c r="J215" s="181"/>
      <c r="K215" s="181"/>
      <c r="L215" s="181"/>
      <c r="M215" s="182">
        <v>0.1659</v>
      </c>
      <c r="N215" s="183">
        <v>28.0</v>
      </c>
      <c r="O215" s="184" t="s">
        <v>145</v>
      </c>
      <c r="P215" s="185">
        <v>0.0</v>
      </c>
      <c r="Q215" s="185">
        <v>0.0</v>
      </c>
      <c r="R215" s="186"/>
      <c r="S215" s="186"/>
      <c r="T215" s="186"/>
      <c r="U215" s="186"/>
      <c r="V215" s="185">
        <v>0.0</v>
      </c>
      <c r="W215" s="219">
        <v>0.0</v>
      </c>
      <c r="X215" s="186"/>
      <c r="Y215" s="186"/>
      <c r="Z215" s="181"/>
      <c r="AA215" s="181"/>
      <c r="AB215" s="187"/>
      <c r="AC215" s="187"/>
    </row>
    <row r="216">
      <c r="A216" s="121" t="s">
        <v>67</v>
      </c>
      <c r="B216" s="176">
        <v>45807.0</v>
      </c>
      <c r="C216" s="231" t="s">
        <v>167</v>
      </c>
      <c r="D216" s="178">
        <v>13.0</v>
      </c>
      <c r="E216" s="179"/>
      <c r="F216" s="179"/>
      <c r="G216" s="180">
        <v>2011.0</v>
      </c>
      <c r="H216" s="181"/>
      <c r="I216" s="181"/>
      <c r="J216" s="181"/>
      <c r="K216" s="181"/>
      <c r="L216" s="181"/>
      <c r="M216" s="182">
        <v>0.1176</v>
      </c>
      <c r="N216" s="183">
        <v>47381.0</v>
      </c>
      <c r="O216" s="184" t="s">
        <v>145</v>
      </c>
      <c r="P216" s="185">
        <v>75.0</v>
      </c>
      <c r="Q216" s="185">
        <v>103.0</v>
      </c>
      <c r="R216" s="186"/>
      <c r="S216" s="186"/>
      <c r="T216" s="186"/>
      <c r="U216" s="186"/>
      <c r="V216" s="185">
        <v>103.0</v>
      </c>
      <c r="W216" s="219">
        <v>0.0018</v>
      </c>
      <c r="X216" s="186"/>
      <c r="Y216" s="186"/>
      <c r="Z216" s="181"/>
      <c r="AA216" s="181"/>
      <c r="AB216" s="187"/>
      <c r="AC216" s="187"/>
    </row>
    <row r="217">
      <c r="A217" s="121" t="s">
        <v>67</v>
      </c>
      <c r="B217" s="176">
        <v>45807.0</v>
      </c>
      <c r="C217" s="231" t="s">
        <v>168</v>
      </c>
      <c r="D217" s="178">
        <v>14.0</v>
      </c>
      <c r="E217" s="179"/>
      <c r="F217" s="179"/>
      <c r="G217" s="180">
        <v>170.0</v>
      </c>
      <c r="H217" s="181"/>
      <c r="I217" s="181"/>
      <c r="J217" s="181"/>
      <c r="K217" s="181"/>
      <c r="L217" s="181"/>
      <c r="M217" s="182">
        <v>0.0673</v>
      </c>
      <c r="N217" s="183">
        <v>3744.0</v>
      </c>
      <c r="O217" s="184" t="s">
        <v>145</v>
      </c>
      <c r="P217" s="185">
        <v>3.0</v>
      </c>
      <c r="Q217" s="185">
        <v>1.0</v>
      </c>
      <c r="R217" s="186"/>
      <c r="S217" s="186"/>
      <c r="T217" s="186"/>
      <c r="U217" s="186"/>
      <c r="V217" s="185">
        <v>1.0</v>
      </c>
      <c r="W217" s="219">
        <v>0.0016</v>
      </c>
      <c r="X217" s="186"/>
      <c r="Y217" s="186"/>
      <c r="Z217" s="181"/>
      <c r="AA217" s="181"/>
      <c r="AB217" s="187"/>
      <c r="AC217" s="187"/>
    </row>
    <row r="218">
      <c r="A218" s="121" t="s">
        <v>67</v>
      </c>
      <c r="B218" s="176">
        <v>45807.0</v>
      </c>
      <c r="C218" s="231" t="s">
        <v>169</v>
      </c>
      <c r="D218" s="178">
        <v>15.0</v>
      </c>
      <c r="E218" s="179"/>
      <c r="F218" s="179"/>
      <c r="G218" s="180">
        <v>208.0</v>
      </c>
      <c r="H218" s="181"/>
      <c r="I218" s="181"/>
      <c r="J218" s="181"/>
      <c r="K218" s="181"/>
      <c r="L218" s="181"/>
      <c r="M218" s="182">
        <v>0.1439</v>
      </c>
      <c r="N218" s="183">
        <v>635.0</v>
      </c>
      <c r="O218" s="184" t="s">
        <v>145</v>
      </c>
      <c r="P218" s="185">
        <v>1.0</v>
      </c>
      <c r="Q218" s="185">
        <v>2.0</v>
      </c>
      <c r="R218" s="186"/>
      <c r="S218" s="186"/>
      <c r="T218" s="186"/>
      <c r="U218" s="186"/>
      <c r="V218" s="185">
        <v>2.0</v>
      </c>
      <c r="W218" s="219">
        <v>7.0E-4</v>
      </c>
      <c r="X218" s="186"/>
      <c r="Y218" s="186"/>
      <c r="Z218" s="181"/>
      <c r="AA218" s="181"/>
      <c r="AB218" s="187"/>
      <c r="AC218" s="187"/>
    </row>
    <row r="219">
      <c r="A219" s="121" t="s">
        <v>67</v>
      </c>
      <c r="B219" s="176">
        <v>45807.0</v>
      </c>
      <c r="C219" s="231" t="s">
        <v>170</v>
      </c>
      <c r="D219" s="178">
        <v>16.0</v>
      </c>
      <c r="E219" s="179"/>
      <c r="F219" s="179"/>
      <c r="G219" s="180">
        <v>4392.0</v>
      </c>
      <c r="H219" s="181"/>
      <c r="I219" s="181"/>
      <c r="J219" s="181"/>
      <c r="K219" s="181"/>
      <c r="L219" s="181"/>
      <c r="M219" s="182">
        <v>0.1105</v>
      </c>
      <c r="N219" s="183">
        <v>100882.0</v>
      </c>
      <c r="O219" s="184" t="s">
        <v>145</v>
      </c>
      <c r="P219" s="185">
        <v>156.0</v>
      </c>
      <c r="Q219" s="185">
        <v>97.0</v>
      </c>
      <c r="R219" s="186"/>
      <c r="S219" s="186"/>
      <c r="T219" s="186"/>
      <c r="U219" s="186"/>
      <c r="V219" s="185">
        <v>97.0</v>
      </c>
      <c r="W219" s="219">
        <v>0.0011</v>
      </c>
      <c r="X219" s="186"/>
      <c r="Y219" s="186"/>
      <c r="Z219" s="181"/>
      <c r="AA219" s="181"/>
      <c r="AB219" s="187"/>
      <c r="AC219" s="187"/>
    </row>
    <row r="220">
      <c r="A220" s="121" t="s">
        <v>67</v>
      </c>
      <c r="B220" s="176">
        <v>45807.0</v>
      </c>
      <c r="C220" s="231" t="s">
        <v>171</v>
      </c>
      <c r="D220" s="178">
        <v>17.0</v>
      </c>
      <c r="E220" s="179"/>
      <c r="F220" s="179"/>
      <c r="G220" s="180">
        <v>87.0</v>
      </c>
      <c r="H220" s="181"/>
      <c r="I220" s="181"/>
      <c r="J220" s="181"/>
      <c r="K220" s="181"/>
      <c r="L220" s="181"/>
      <c r="M220" s="182">
        <v>0.0944</v>
      </c>
      <c r="N220" s="183">
        <v>1820.0</v>
      </c>
      <c r="O220" s="184" t="s">
        <v>145</v>
      </c>
      <c r="P220" s="185">
        <v>4.0</v>
      </c>
      <c r="Q220" s="185">
        <v>0.0</v>
      </c>
      <c r="R220" s="186"/>
      <c r="S220" s="186"/>
      <c r="T220" s="186"/>
      <c r="U220" s="186"/>
      <c r="V220" s="185">
        <v>0.0</v>
      </c>
      <c r="W220" s="219">
        <v>0.0</v>
      </c>
      <c r="X220" s="186"/>
      <c r="Y220" s="186"/>
      <c r="Z220" s="181"/>
      <c r="AA220" s="181"/>
      <c r="AB220" s="187"/>
      <c r="AC220" s="187"/>
    </row>
    <row r="221">
      <c r="A221" s="121" t="s">
        <v>67</v>
      </c>
      <c r="B221" s="176">
        <v>45807.0</v>
      </c>
      <c r="C221" s="231" t="s">
        <v>172</v>
      </c>
      <c r="D221" s="178">
        <v>18.0</v>
      </c>
      <c r="E221" s="179"/>
      <c r="F221" s="179"/>
      <c r="G221" s="180">
        <v>1872.0</v>
      </c>
      <c r="H221" s="181"/>
      <c r="I221" s="181"/>
      <c r="J221" s="181"/>
      <c r="K221" s="181"/>
      <c r="L221" s="181"/>
      <c r="M221" s="182">
        <v>0.1218</v>
      </c>
      <c r="N221" s="183">
        <v>39143.0</v>
      </c>
      <c r="O221" s="184" t="s">
        <v>145</v>
      </c>
      <c r="P221" s="185">
        <v>31.0</v>
      </c>
      <c r="Q221" s="185">
        <v>47.0</v>
      </c>
      <c r="R221" s="186"/>
      <c r="S221" s="186"/>
      <c r="T221" s="186"/>
      <c r="U221" s="186"/>
      <c r="V221" s="185">
        <v>47.0</v>
      </c>
      <c r="W221" s="219">
        <v>0.0022</v>
      </c>
      <c r="X221" s="186"/>
      <c r="Y221" s="186"/>
      <c r="Z221" s="181"/>
      <c r="AA221" s="181"/>
      <c r="AB221" s="187"/>
      <c r="AC221" s="187"/>
    </row>
    <row r="222">
      <c r="A222" s="121" t="s">
        <v>67</v>
      </c>
      <c r="B222" s="176">
        <v>45807.0</v>
      </c>
      <c r="C222" s="231" t="s">
        <v>173</v>
      </c>
      <c r="D222" s="178">
        <v>19.0</v>
      </c>
      <c r="E222" s="179"/>
      <c r="F222" s="179"/>
      <c r="G222" s="180">
        <v>31.0</v>
      </c>
      <c r="H222" s="181"/>
      <c r="I222" s="181"/>
      <c r="J222" s="181"/>
      <c r="K222" s="181"/>
      <c r="L222" s="181"/>
      <c r="M222" s="182">
        <v>0.0485</v>
      </c>
      <c r="N222" s="183">
        <v>697.0</v>
      </c>
      <c r="O222" s="184" t="s">
        <v>145</v>
      </c>
      <c r="P222" s="185">
        <v>2.0</v>
      </c>
      <c r="Q222" s="185">
        <v>1.0</v>
      </c>
      <c r="R222" s="186"/>
      <c r="S222" s="186"/>
      <c r="T222" s="186"/>
      <c r="U222" s="186"/>
      <c r="V222" s="185">
        <v>1.0</v>
      </c>
      <c r="W222" s="219">
        <v>0.0</v>
      </c>
      <c r="X222" s="186"/>
      <c r="Y222" s="186"/>
      <c r="Z222" s="181"/>
      <c r="AA222" s="181"/>
      <c r="AB222" s="187"/>
      <c r="AC222" s="187"/>
    </row>
    <row r="223">
      <c r="A223" s="121" t="s">
        <v>67</v>
      </c>
      <c r="B223" s="176">
        <v>45807.0</v>
      </c>
      <c r="C223" s="231" t="s">
        <v>174</v>
      </c>
      <c r="D223" s="178">
        <v>20.0</v>
      </c>
      <c r="E223" s="179"/>
      <c r="F223" s="179"/>
      <c r="G223" s="180">
        <v>2004.0</v>
      </c>
      <c r="H223" s="181"/>
      <c r="I223" s="181"/>
      <c r="J223" s="181"/>
      <c r="K223" s="181"/>
      <c r="L223" s="181"/>
      <c r="M223" s="182">
        <v>0.0994</v>
      </c>
      <c r="N223" s="183">
        <v>51317.0</v>
      </c>
      <c r="O223" s="184" t="s">
        <v>145</v>
      </c>
      <c r="P223" s="185">
        <v>56.0</v>
      </c>
      <c r="Q223" s="185">
        <v>54.0</v>
      </c>
      <c r="R223" s="186"/>
      <c r="S223" s="186"/>
      <c r="T223" s="186"/>
      <c r="U223" s="186"/>
      <c r="V223" s="185">
        <v>54.0</v>
      </c>
      <c r="W223" s="219">
        <v>5.0E-4</v>
      </c>
      <c r="X223" s="186"/>
      <c r="Y223" s="186"/>
      <c r="Z223" s="181"/>
      <c r="AA223" s="181"/>
      <c r="AB223" s="187"/>
      <c r="AC223" s="187"/>
    </row>
    <row r="224">
      <c r="A224" s="121" t="s">
        <v>67</v>
      </c>
      <c r="B224" s="176">
        <v>45807.0</v>
      </c>
      <c r="C224" s="231" t="s">
        <v>175</v>
      </c>
      <c r="D224" s="178">
        <v>21.0</v>
      </c>
      <c r="E224" s="179"/>
      <c r="F224" s="179"/>
      <c r="G224" s="180">
        <v>1548.0</v>
      </c>
      <c r="H224" s="181"/>
      <c r="I224" s="181"/>
      <c r="J224" s="181"/>
      <c r="K224" s="181"/>
      <c r="L224" s="181"/>
      <c r="M224" s="182">
        <v>0.1114</v>
      </c>
      <c r="N224" s="183">
        <v>33202.0</v>
      </c>
      <c r="O224" s="184" t="s">
        <v>145</v>
      </c>
      <c r="P224" s="185">
        <v>45.0</v>
      </c>
      <c r="Q224" s="185">
        <v>62.0</v>
      </c>
      <c r="R224" s="186"/>
      <c r="S224" s="186"/>
      <c r="T224" s="186"/>
      <c r="U224" s="186"/>
      <c r="V224" s="185">
        <v>62.0</v>
      </c>
      <c r="W224" s="219">
        <v>0.0016</v>
      </c>
      <c r="X224" s="186"/>
      <c r="Y224" s="186"/>
      <c r="Z224" s="181"/>
      <c r="AA224" s="181"/>
      <c r="AB224" s="187"/>
      <c r="AC224" s="187"/>
    </row>
    <row r="225">
      <c r="A225" s="121" t="s">
        <v>67</v>
      </c>
      <c r="B225" s="176">
        <v>45807.0</v>
      </c>
      <c r="C225" s="231" t="s">
        <v>176</v>
      </c>
      <c r="D225" s="178">
        <v>22.0</v>
      </c>
      <c r="E225" s="179"/>
      <c r="F225" s="179"/>
      <c r="G225" s="180">
        <v>1434.0</v>
      </c>
      <c r="H225" s="181"/>
      <c r="I225" s="181"/>
      <c r="J225" s="181"/>
      <c r="K225" s="181"/>
      <c r="L225" s="181"/>
      <c r="M225" s="182">
        <v>0.094</v>
      </c>
      <c r="N225" s="183">
        <v>27956.0</v>
      </c>
      <c r="O225" s="184" t="s">
        <v>145</v>
      </c>
      <c r="P225" s="185">
        <v>39.0</v>
      </c>
      <c r="Q225" s="185">
        <v>16.0</v>
      </c>
      <c r="R225" s="186"/>
      <c r="S225" s="186"/>
      <c r="T225" s="186"/>
      <c r="U225" s="186"/>
      <c r="V225" s="185">
        <v>16.0</v>
      </c>
      <c r="W225" s="219">
        <v>0.0021</v>
      </c>
      <c r="X225" s="186"/>
      <c r="Y225" s="186"/>
      <c r="Z225" s="181"/>
      <c r="AA225" s="181"/>
      <c r="AB225" s="187"/>
      <c r="AC225" s="187"/>
    </row>
    <row r="226">
      <c r="A226" s="121" t="s">
        <v>67</v>
      </c>
      <c r="B226" s="176">
        <v>45807.0</v>
      </c>
      <c r="C226" s="231" t="s">
        <v>177</v>
      </c>
      <c r="D226" s="178">
        <v>23.0</v>
      </c>
      <c r="E226" s="179"/>
      <c r="F226" s="179"/>
      <c r="G226" s="180">
        <v>1058.0</v>
      </c>
      <c r="H226" s="181"/>
      <c r="I226" s="181"/>
      <c r="J226" s="181"/>
      <c r="K226" s="181"/>
      <c r="L226" s="181"/>
      <c r="M226" s="182">
        <v>0.1048</v>
      </c>
      <c r="N226" s="183">
        <v>18777.0</v>
      </c>
      <c r="O226" s="184" t="s">
        <v>145</v>
      </c>
      <c r="P226" s="185">
        <v>34.0</v>
      </c>
      <c r="Q226" s="185">
        <v>24.0</v>
      </c>
      <c r="R226" s="186"/>
      <c r="S226" s="186"/>
      <c r="T226" s="186"/>
      <c r="U226" s="186"/>
      <c r="V226" s="185">
        <v>24.0</v>
      </c>
      <c r="W226" s="219">
        <v>0.0023</v>
      </c>
      <c r="X226" s="186"/>
      <c r="Y226" s="186"/>
      <c r="Z226" s="181"/>
      <c r="AA226" s="181"/>
      <c r="AB226" s="187"/>
      <c r="AC226" s="187"/>
    </row>
    <row r="227">
      <c r="A227" s="121" t="s">
        <v>67</v>
      </c>
      <c r="B227" s="176">
        <v>45807.0</v>
      </c>
      <c r="C227" s="231" t="s">
        <v>178</v>
      </c>
      <c r="D227" s="178">
        <v>24.0</v>
      </c>
      <c r="E227" s="179"/>
      <c r="F227" s="179"/>
      <c r="G227" s="180">
        <v>455.0</v>
      </c>
      <c r="H227" s="181"/>
      <c r="I227" s="181"/>
      <c r="J227" s="181"/>
      <c r="K227" s="181"/>
      <c r="L227" s="181"/>
      <c r="M227" s="182">
        <v>0.0945</v>
      </c>
      <c r="N227" s="183">
        <v>10296.0</v>
      </c>
      <c r="O227" s="184" t="s">
        <v>145</v>
      </c>
      <c r="P227" s="185">
        <v>14.0</v>
      </c>
      <c r="Q227" s="185">
        <v>8.0</v>
      </c>
      <c r="R227" s="186"/>
      <c r="S227" s="186"/>
      <c r="T227" s="186"/>
      <c r="U227" s="186"/>
      <c r="V227" s="185">
        <v>8.0</v>
      </c>
      <c r="W227" s="219">
        <v>0.0015</v>
      </c>
      <c r="X227" s="186"/>
      <c r="Y227" s="186"/>
      <c r="Z227" s="181"/>
      <c r="AA227" s="181"/>
      <c r="AB227" s="187"/>
      <c r="AC227" s="187"/>
    </row>
    <row r="228">
      <c r="A228" s="121" t="s">
        <v>67</v>
      </c>
      <c r="B228" s="176">
        <v>45807.0</v>
      </c>
      <c r="C228" s="231" t="s">
        <v>179</v>
      </c>
      <c r="D228" s="178">
        <v>25.0</v>
      </c>
      <c r="E228" s="179"/>
      <c r="F228" s="179"/>
      <c r="G228" s="180">
        <v>515.0</v>
      </c>
      <c r="H228" s="181"/>
      <c r="I228" s="181"/>
      <c r="J228" s="181"/>
      <c r="K228" s="181"/>
      <c r="L228" s="181"/>
      <c r="M228" s="182">
        <v>0.1022</v>
      </c>
      <c r="N228" s="183">
        <v>10447.0</v>
      </c>
      <c r="O228" s="184" t="s">
        <v>145</v>
      </c>
      <c r="P228" s="185">
        <v>16.0</v>
      </c>
      <c r="Q228" s="185">
        <v>30.0</v>
      </c>
      <c r="R228" s="186"/>
      <c r="S228" s="186"/>
      <c r="T228" s="186"/>
      <c r="U228" s="186"/>
      <c r="V228" s="185">
        <v>30.0</v>
      </c>
      <c r="W228" s="219">
        <v>7.0E-4</v>
      </c>
      <c r="X228" s="186"/>
      <c r="Y228" s="186"/>
      <c r="Z228" s="181"/>
      <c r="AA228" s="181"/>
      <c r="AB228" s="187"/>
      <c r="AC228" s="187"/>
    </row>
    <row r="229">
      <c r="A229" s="121" t="s">
        <v>67</v>
      </c>
      <c r="B229" s="176">
        <v>45807.0</v>
      </c>
      <c r="C229" s="231" t="s">
        <v>180</v>
      </c>
      <c r="D229" s="178">
        <v>26.0</v>
      </c>
      <c r="E229" s="179"/>
      <c r="F229" s="179"/>
      <c r="G229" s="180">
        <v>618.0</v>
      </c>
      <c r="H229" s="181"/>
      <c r="I229" s="181"/>
      <c r="J229" s="181"/>
      <c r="K229" s="181"/>
      <c r="L229" s="181"/>
      <c r="M229" s="182">
        <v>0.0717</v>
      </c>
      <c r="N229" s="183">
        <v>11436.0</v>
      </c>
      <c r="O229" s="184" t="s">
        <v>145</v>
      </c>
      <c r="P229" s="185">
        <v>32.0</v>
      </c>
      <c r="Q229" s="185">
        <v>44.0</v>
      </c>
      <c r="R229" s="186"/>
      <c r="S229" s="186"/>
      <c r="T229" s="186"/>
      <c r="U229" s="186"/>
      <c r="V229" s="185">
        <v>44.0</v>
      </c>
      <c r="W229" s="219">
        <v>0.0015</v>
      </c>
      <c r="X229" s="186"/>
      <c r="Y229" s="186"/>
      <c r="Z229" s="181"/>
      <c r="AA229" s="181"/>
      <c r="AB229" s="187"/>
      <c r="AC229" s="187"/>
    </row>
    <row r="230">
      <c r="A230" s="121" t="s">
        <v>67</v>
      </c>
      <c r="B230" s="176">
        <v>45807.0</v>
      </c>
      <c r="C230" s="231" t="s">
        <v>181</v>
      </c>
      <c r="D230" s="178">
        <v>27.0</v>
      </c>
      <c r="E230" s="179"/>
      <c r="F230" s="179"/>
      <c r="G230" s="180">
        <v>609.0</v>
      </c>
      <c r="H230" s="181"/>
      <c r="I230" s="181"/>
      <c r="J230" s="181"/>
      <c r="K230" s="181"/>
      <c r="L230" s="181"/>
      <c r="M230" s="182">
        <v>0.07</v>
      </c>
      <c r="N230" s="183">
        <v>10502.0</v>
      </c>
      <c r="O230" s="184" t="s">
        <v>145</v>
      </c>
      <c r="P230" s="185">
        <v>21.0</v>
      </c>
      <c r="Q230" s="185">
        <v>11.0</v>
      </c>
      <c r="R230" s="186"/>
      <c r="S230" s="186"/>
      <c r="T230" s="186"/>
      <c r="U230" s="186"/>
      <c r="V230" s="185">
        <v>11.0</v>
      </c>
      <c r="W230" s="219">
        <v>0.0013</v>
      </c>
      <c r="X230" s="186"/>
      <c r="Y230" s="186"/>
      <c r="Z230" s="181"/>
      <c r="AA230" s="181"/>
      <c r="AB230" s="187"/>
      <c r="AC230" s="187"/>
    </row>
    <row r="231">
      <c r="A231" s="121" t="s">
        <v>67</v>
      </c>
      <c r="B231" s="176">
        <v>45807.0</v>
      </c>
      <c r="C231" s="231" t="s">
        <v>182</v>
      </c>
      <c r="D231" s="178">
        <v>28.0</v>
      </c>
      <c r="E231" s="179"/>
      <c r="F231" s="179"/>
      <c r="G231" s="180">
        <v>639.0</v>
      </c>
      <c r="H231" s="181"/>
      <c r="I231" s="181"/>
      <c r="J231" s="181"/>
      <c r="K231" s="181"/>
      <c r="L231" s="181"/>
      <c r="M231" s="182">
        <v>0.0703</v>
      </c>
      <c r="N231" s="183">
        <v>10694.0</v>
      </c>
      <c r="O231" s="184" t="s">
        <v>145</v>
      </c>
      <c r="P231" s="185">
        <v>8.0</v>
      </c>
      <c r="Q231" s="185">
        <v>6.0</v>
      </c>
      <c r="R231" s="186"/>
      <c r="S231" s="186"/>
      <c r="T231" s="186"/>
      <c r="U231" s="186"/>
      <c r="V231" s="185">
        <v>6.0</v>
      </c>
      <c r="W231" s="219">
        <v>4.0E-4</v>
      </c>
      <c r="X231" s="186"/>
      <c r="Y231" s="186"/>
      <c r="Z231" s="181"/>
      <c r="AA231" s="181"/>
      <c r="AB231" s="187"/>
      <c r="AC231" s="187"/>
    </row>
    <row r="232">
      <c r="A232" s="121" t="s">
        <v>67</v>
      </c>
      <c r="B232" s="176">
        <v>45807.0</v>
      </c>
      <c r="C232" s="231" t="s">
        <v>183</v>
      </c>
      <c r="D232" s="178">
        <v>29.0</v>
      </c>
      <c r="E232" s="179"/>
      <c r="F232" s="179"/>
      <c r="G232" s="180">
        <v>670.0</v>
      </c>
      <c r="H232" s="181"/>
      <c r="I232" s="181"/>
      <c r="J232" s="181"/>
      <c r="K232" s="181"/>
      <c r="L232" s="181"/>
      <c r="M232" s="182">
        <v>0.1264</v>
      </c>
      <c r="N232" s="183">
        <v>10969.0</v>
      </c>
      <c r="O232" s="184" t="s">
        <v>145</v>
      </c>
      <c r="P232" s="185">
        <v>28.0</v>
      </c>
      <c r="Q232" s="185">
        <v>11.0</v>
      </c>
      <c r="R232" s="186"/>
      <c r="S232" s="186"/>
      <c r="T232" s="186"/>
      <c r="U232" s="186"/>
      <c r="V232" s="185">
        <v>11.0</v>
      </c>
      <c r="W232" s="219">
        <v>0.0023</v>
      </c>
      <c r="X232" s="186"/>
      <c r="Y232" s="186"/>
      <c r="Z232" s="181"/>
      <c r="AA232" s="181"/>
      <c r="AB232" s="187"/>
      <c r="AC232" s="187"/>
    </row>
    <row r="233">
      <c r="A233" s="121" t="s">
        <v>67</v>
      </c>
      <c r="B233" s="176">
        <v>45807.0</v>
      </c>
      <c r="C233" s="231" t="s">
        <v>184</v>
      </c>
      <c r="D233" s="178">
        <v>30.0</v>
      </c>
      <c r="E233" s="179"/>
      <c r="F233" s="179"/>
      <c r="G233" s="180">
        <v>618.0</v>
      </c>
      <c r="H233" s="181"/>
      <c r="I233" s="181"/>
      <c r="J233" s="181"/>
      <c r="K233" s="181"/>
      <c r="L233" s="181"/>
      <c r="M233" s="182">
        <v>0.0815</v>
      </c>
      <c r="N233" s="183">
        <v>10871.0</v>
      </c>
      <c r="O233" s="184" t="s">
        <v>145</v>
      </c>
      <c r="P233" s="185">
        <v>18.0</v>
      </c>
      <c r="Q233" s="185">
        <v>8.0</v>
      </c>
      <c r="R233" s="186"/>
      <c r="S233" s="186"/>
      <c r="T233" s="186"/>
      <c r="U233" s="186"/>
      <c r="V233" s="185">
        <v>8.0</v>
      </c>
      <c r="W233" s="219">
        <v>5.0E-4</v>
      </c>
      <c r="X233" s="186"/>
      <c r="Y233" s="186"/>
      <c r="Z233" s="181"/>
      <c r="AA233" s="181"/>
      <c r="AB233" s="187"/>
      <c r="AC233" s="187"/>
    </row>
    <row r="234">
      <c r="A234" s="121" t="s">
        <v>67</v>
      </c>
      <c r="B234" s="176">
        <v>45807.0</v>
      </c>
      <c r="C234" s="231" t="s">
        <v>185</v>
      </c>
      <c r="D234" s="178">
        <v>31.0</v>
      </c>
      <c r="E234" s="179"/>
      <c r="F234" s="179"/>
      <c r="G234" s="180">
        <v>616.0</v>
      </c>
      <c r="H234" s="181"/>
      <c r="I234" s="181"/>
      <c r="J234" s="181"/>
      <c r="K234" s="181"/>
      <c r="L234" s="181"/>
      <c r="M234" s="182">
        <v>0.1111</v>
      </c>
      <c r="N234" s="183">
        <v>9599.0</v>
      </c>
      <c r="O234" s="184" t="s">
        <v>145</v>
      </c>
      <c r="P234" s="185">
        <v>29.0</v>
      </c>
      <c r="Q234" s="185">
        <v>12.0</v>
      </c>
      <c r="R234" s="186"/>
      <c r="S234" s="186"/>
      <c r="T234" s="186"/>
      <c r="U234" s="186"/>
      <c r="V234" s="185">
        <v>12.0</v>
      </c>
      <c r="W234" s="219">
        <v>8.0E-4</v>
      </c>
      <c r="X234" s="186"/>
      <c r="Y234" s="186"/>
      <c r="Z234" s="181"/>
      <c r="AA234" s="181"/>
      <c r="AB234" s="187"/>
      <c r="AC234" s="187"/>
    </row>
    <row r="235">
      <c r="A235" s="121" t="s">
        <v>67</v>
      </c>
      <c r="B235" s="176">
        <v>45807.0</v>
      </c>
      <c r="C235" s="231" t="s">
        <v>186</v>
      </c>
      <c r="D235" s="178">
        <v>32.0</v>
      </c>
      <c r="E235" s="179"/>
      <c r="F235" s="179"/>
      <c r="G235" s="180">
        <v>690.0</v>
      </c>
      <c r="H235" s="181"/>
      <c r="I235" s="181"/>
      <c r="J235" s="181"/>
      <c r="K235" s="181"/>
      <c r="L235" s="181"/>
      <c r="M235" s="182">
        <v>0.1013</v>
      </c>
      <c r="N235" s="183">
        <v>10647.0</v>
      </c>
      <c r="O235" s="184" t="s">
        <v>145</v>
      </c>
      <c r="P235" s="185">
        <v>7.0</v>
      </c>
      <c r="Q235" s="185">
        <v>3.0</v>
      </c>
      <c r="R235" s="186"/>
      <c r="S235" s="186"/>
      <c r="T235" s="186"/>
      <c r="U235" s="186"/>
      <c r="V235" s="185">
        <v>3.0</v>
      </c>
      <c r="W235" s="219">
        <v>5.0E-4</v>
      </c>
      <c r="X235" s="186"/>
      <c r="Y235" s="186"/>
      <c r="Z235" s="181"/>
      <c r="AA235" s="181"/>
      <c r="AB235" s="187"/>
      <c r="AC235" s="187"/>
    </row>
    <row r="236">
      <c r="A236" s="121" t="s">
        <v>67</v>
      </c>
      <c r="B236" s="176">
        <v>45807.0</v>
      </c>
      <c r="C236" s="231" t="s">
        <v>187</v>
      </c>
      <c r="D236" s="178">
        <v>33.0</v>
      </c>
      <c r="E236" s="179"/>
      <c r="F236" s="179"/>
      <c r="G236" s="180">
        <v>2423.0</v>
      </c>
      <c r="H236" s="181"/>
      <c r="I236" s="181"/>
      <c r="J236" s="181"/>
      <c r="K236" s="181"/>
      <c r="L236" s="181"/>
      <c r="M236" s="182">
        <v>0.1472</v>
      </c>
      <c r="N236" s="183">
        <v>35168.0</v>
      </c>
      <c r="O236" s="184" t="s">
        <v>145</v>
      </c>
      <c r="P236" s="185">
        <v>60.0</v>
      </c>
      <c r="Q236" s="185">
        <v>55.0</v>
      </c>
      <c r="R236" s="186"/>
      <c r="S236" s="186"/>
      <c r="T236" s="186"/>
      <c r="U236" s="186"/>
      <c r="V236" s="185">
        <v>55.0</v>
      </c>
      <c r="W236" s="219">
        <v>0.0025</v>
      </c>
      <c r="X236" s="186"/>
      <c r="Y236" s="186"/>
      <c r="Z236" s="181"/>
      <c r="AA236" s="181"/>
      <c r="AB236" s="187"/>
      <c r="AC236" s="187"/>
    </row>
    <row r="237">
      <c r="A237" s="121" t="s">
        <v>67</v>
      </c>
      <c r="B237" s="176">
        <v>45807.0</v>
      </c>
      <c r="C237" s="231" t="s">
        <v>188</v>
      </c>
      <c r="D237" s="178">
        <v>34.0</v>
      </c>
      <c r="E237" s="179"/>
      <c r="F237" s="179"/>
      <c r="G237" s="180">
        <v>609.0</v>
      </c>
      <c r="H237" s="181"/>
      <c r="I237" s="181"/>
      <c r="J237" s="181"/>
      <c r="K237" s="181"/>
      <c r="L237" s="181"/>
      <c r="M237" s="182">
        <v>0.1428</v>
      </c>
      <c r="N237" s="183">
        <v>9537.0</v>
      </c>
      <c r="O237" s="184" t="s">
        <v>145</v>
      </c>
      <c r="P237" s="185">
        <v>18.0</v>
      </c>
      <c r="Q237" s="185">
        <v>15.0</v>
      </c>
      <c r="R237" s="186"/>
      <c r="S237" s="186"/>
      <c r="T237" s="186"/>
      <c r="U237" s="186"/>
      <c r="V237" s="185">
        <v>15.0</v>
      </c>
      <c r="W237" s="219">
        <v>0.001</v>
      </c>
      <c r="X237" s="186"/>
      <c r="Y237" s="186"/>
      <c r="Z237" s="181"/>
      <c r="AA237" s="181"/>
      <c r="AB237" s="187"/>
      <c r="AC237" s="187"/>
    </row>
    <row r="238">
      <c r="A238" s="121" t="s">
        <v>67</v>
      </c>
      <c r="B238" s="176">
        <v>45807.0</v>
      </c>
      <c r="C238" s="231" t="s">
        <v>189</v>
      </c>
      <c r="D238" s="178">
        <v>35.0</v>
      </c>
      <c r="E238" s="179"/>
      <c r="F238" s="179"/>
      <c r="G238" s="180">
        <v>2111.0</v>
      </c>
      <c r="H238" s="181"/>
      <c r="I238" s="181"/>
      <c r="J238" s="181"/>
      <c r="K238" s="181"/>
      <c r="L238" s="181"/>
      <c r="M238" s="182">
        <v>0.115</v>
      </c>
      <c r="N238" s="183">
        <v>44610.0</v>
      </c>
      <c r="O238" s="184" t="s">
        <v>145</v>
      </c>
      <c r="P238" s="185">
        <v>77.0</v>
      </c>
      <c r="Q238" s="185">
        <v>53.0</v>
      </c>
      <c r="R238" s="186"/>
      <c r="S238" s="186"/>
      <c r="T238" s="186"/>
      <c r="U238" s="186"/>
      <c r="V238" s="185">
        <v>53.0</v>
      </c>
      <c r="W238" s="219">
        <v>0.0015</v>
      </c>
      <c r="X238" s="186"/>
      <c r="Y238" s="186"/>
      <c r="Z238" s="181"/>
      <c r="AA238" s="181"/>
      <c r="AB238" s="187"/>
      <c r="AC238" s="187"/>
    </row>
    <row r="239">
      <c r="A239" s="121" t="s">
        <v>67</v>
      </c>
      <c r="B239" s="176">
        <v>45807.0</v>
      </c>
      <c r="C239" s="231" t="s">
        <v>190</v>
      </c>
      <c r="D239" s="178">
        <v>36.0</v>
      </c>
      <c r="E239" s="179"/>
      <c r="F239" s="179"/>
      <c r="G239" s="180">
        <v>2110.0</v>
      </c>
      <c r="H239" s="181"/>
      <c r="I239" s="181"/>
      <c r="J239" s="181"/>
      <c r="K239" s="181"/>
      <c r="L239" s="181"/>
      <c r="M239" s="182">
        <v>0.1284</v>
      </c>
      <c r="N239" s="183">
        <v>45987.0</v>
      </c>
      <c r="O239" s="184" t="s">
        <v>145</v>
      </c>
      <c r="P239" s="185">
        <v>44.0</v>
      </c>
      <c r="Q239" s="185">
        <v>41.0</v>
      </c>
      <c r="R239" s="186"/>
      <c r="S239" s="186"/>
      <c r="T239" s="186"/>
      <c r="U239" s="186"/>
      <c r="V239" s="185">
        <v>41.0</v>
      </c>
      <c r="W239" s="219">
        <v>0.0017</v>
      </c>
      <c r="X239" s="186"/>
      <c r="Y239" s="186"/>
      <c r="Z239" s="181"/>
      <c r="AA239" s="181"/>
      <c r="AB239" s="187"/>
      <c r="AC239" s="187"/>
    </row>
    <row r="240">
      <c r="A240" s="121" t="s">
        <v>67</v>
      </c>
      <c r="B240" s="176">
        <v>45807.0</v>
      </c>
      <c r="C240" s="231" t="s">
        <v>191</v>
      </c>
      <c r="D240" s="178">
        <v>37.0</v>
      </c>
      <c r="E240" s="179"/>
      <c r="F240" s="179"/>
      <c r="G240" s="180">
        <v>4655.0</v>
      </c>
      <c r="H240" s="181"/>
      <c r="I240" s="181"/>
      <c r="J240" s="181"/>
      <c r="K240" s="181"/>
      <c r="L240" s="181"/>
      <c r="M240" s="182">
        <v>0.1686</v>
      </c>
      <c r="N240" s="183">
        <v>82910.0</v>
      </c>
      <c r="O240" s="184" t="s">
        <v>145</v>
      </c>
      <c r="P240" s="185">
        <v>121.0</v>
      </c>
      <c r="Q240" s="185">
        <v>108.0</v>
      </c>
      <c r="R240" s="186"/>
      <c r="S240" s="186"/>
      <c r="T240" s="186"/>
      <c r="U240" s="186"/>
      <c r="V240" s="185">
        <v>108.0</v>
      </c>
      <c r="W240" s="219">
        <v>0.0018</v>
      </c>
      <c r="X240" s="186"/>
      <c r="Y240" s="186"/>
      <c r="Z240" s="181"/>
      <c r="AA240" s="181"/>
      <c r="AB240" s="187"/>
      <c r="AC240" s="187"/>
    </row>
    <row r="241">
      <c r="A241" s="121" t="s">
        <v>67</v>
      </c>
      <c r="B241" s="176">
        <v>45807.0</v>
      </c>
      <c r="C241" s="231" t="s">
        <v>192</v>
      </c>
      <c r="D241" s="178">
        <v>38.0</v>
      </c>
      <c r="E241" s="179"/>
      <c r="F241" s="179"/>
      <c r="G241" s="180">
        <v>5281.0</v>
      </c>
      <c r="H241" s="181"/>
      <c r="I241" s="181"/>
      <c r="J241" s="181"/>
      <c r="K241" s="181"/>
      <c r="L241" s="181"/>
      <c r="M241" s="182">
        <v>0.1062</v>
      </c>
      <c r="N241" s="183">
        <v>46187.0</v>
      </c>
      <c r="O241" s="184" t="s">
        <v>145</v>
      </c>
      <c r="P241" s="185">
        <v>91.0</v>
      </c>
      <c r="Q241" s="185">
        <v>84.0</v>
      </c>
      <c r="R241" s="186"/>
      <c r="S241" s="186"/>
      <c r="T241" s="186"/>
      <c r="U241" s="186"/>
      <c r="V241" s="185">
        <v>84.0</v>
      </c>
      <c r="W241" s="219">
        <v>0.0015</v>
      </c>
      <c r="X241" s="186"/>
      <c r="Y241" s="186"/>
      <c r="Z241" s="181"/>
      <c r="AA241" s="181"/>
      <c r="AB241" s="187"/>
      <c r="AC241" s="187"/>
    </row>
    <row r="242">
      <c r="A242" s="121" t="s">
        <v>67</v>
      </c>
      <c r="B242" s="176">
        <v>45807.0</v>
      </c>
      <c r="C242" s="231" t="s">
        <v>193</v>
      </c>
      <c r="D242" s="178">
        <v>39.0</v>
      </c>
      <c r="E242" s="179"/>
      <c r="F242" s="179"/>
      <c r="G242" s="180">
        <v>4359.0</v>
      </c>
      <c r="H242" s="181"/>
      <c r="I242" s="181"/>
      <c r="J242" s="181"/>
      <c r="K242" s="181"/>
      <c r="L242" s="181"/>
      <c r="M242" s="182">
        <v>0.1018</v>
      </c>
      <c r="N242" s="183">
        <v>73887.0</v>
      </c>
      <c r="O242" s="184" t="s">
        <v>145</v>
      </c>
      <c r="P242" s="185">
        <v>84.0</v>
      </c>
      <c r="Q242" s="185">
        <v>72.0</v>
      </c>
      <c r="R242" s="186"/>
      <c r="S242" s="186"/>
      <c r="T242" s="186"/>
      <c r="U242" s="186"/>
      <c r="V242" s="185">
        <v>72.0</v>
      </c>
      <c r="W242" s="219">
        <v>0.0012</v>
      </c>
      <c r="X242" s="186"/>
      <c r="Y242" s="186"/>
      <c r="Z242" s="181"/>
      <c r="AA242" s="181"/>
      <c r="AB242" s="187"/>
      <c r="AC242" s="187"/>
    </row>
    <row r="243">
      <c r="A243" s="121" t="s">
        <v>67</v>
      </c>
      <c r="B243" s="176">
        <v>45807.0</v>
      </c>
      <c r="C243" s="231" t="s">
        <v>194</v>
      </c>
      <c r="D243" s="178">
        <v>40.0</v>
      </c>
      <c r="E243" s="179"/>
      <c r="F243" s="179"/>
      <c r="G243" s="180">
        <v>4369.0</v>
      </c>
      <c r="H243" s="181"/>
      <c r="I243" s="181"/>
      <c r="J243" s="181"/>
      <c r="K243" s="181"/>
      <c r="L243" s="181"/>
      <c r="M243" s="182">
        <v>0.1246</v>
      </c>
      <c r="N243" s="183">
        <v>74644.0</v>
      </c>
      <c r="O243" s="184" t="s">
        <v>145</v>
      </c>
      <c r="P243" s="185">
        <v>103.0</v>
      </c>
      <c r="Q243" s="185">
        <v>59.0</v>
      </c>
      <c r="R243" s="186"/>
      <c r="S243" s="186"/>
      <c r="T243" s="186"/>
      <c r="U243" s="186"/>
      <c r="V243" s="185">
        <v>59.0</v>
      </c>
      <c r="W243" s="219">
        <v>0.0011</v>
      </c>
      <c r="X243" s="186"/>
      <c r="Y243" s="186"/>
      <c r="Z243" s="181"/>
      <c r="AA243" s="181"/>
      <c r="AB243" s="187"/>
      <c r="AC243" s="187"/>
    </row>
    <row r="244">
      <c r="A244" s="121" t="s">
        <v>67</v>
      </c>
      <c r="B244" s="176">
        <v>45807.0</v>
      </c>
      <c r="C244" s="231" t="s">
        <v>195</v>
      </c>
      <c r="D244" s="178">
        <v>41.0</v>
      </c>
      <c r="E244" s="179"/>
      <c r="F244" s="179"/>
      <c r="G244" s="180">
        <v>10538.0</v>
      </c>
      <c r="H244" s="181"/>
      <c r="I244" s="181"/>
      <c r="J244" s="181"/>
      <c r="K244" s="181"/>
      <c r="L244" s="181"/>
      <c r="M244" s="182">
        <v>0.1482</v>
      </c>
      <c r="N244" s="183">
        <v>280704.0</v>
      </c>
      <c r="O244" s="184" t="s">
        <v>145</v>
      </c>
      <c r="P244" s="185">
        <v>385.0</v>
      </c>
      <c r="Q244" s="185">
        <v>368.0</v>
      </c>
      <c r="R244" s="186"/>
      <c r="S244" s="186"/>
      <c r="T244" s="186"/>
      <c r="U244" s="186"/>
      <c r="V244" s="185">
        <v>368.0</v>
      </c>
      <c r="W244" s="219">
        <v>0.0012</v>
      </c>
      <c r="X244" s="186"/>
      <c r="Y244" s="186"/>
      <c r="Z244" s="181"/>
      <c r="AA244" s="181"/>
      <c r="AB244" s="187"/>
      <c r="AC244" s="187"/>
    </row>
    <row r="245">
      <c r="A245" s="121" t="s">
        <v>67</v>
      </c>
      <c r="B245" s="176">
        <v>45807.0</v>
      </c>
      <c r="C245" s="231" t="s">
        <v>196</v>
      </c>
      <c r="D245" s="178">
        <v>42.0</v>
      </c>
      <c r="E245" s="179"/>
      <c r="F245" s="179"/>
      <c r="G245" s="180">
        <v>7405.0</v>
      </c>
      <c r="H245" s="181"/>
      <c r="I245" s="181"/>
      <c r="J245" s="181"/>
      <c r="K245" s="181"/>
      <c r="L245" s="181"/>
      <c r="M245" s="182">
        <v>0.078</v>
      </c>
      <c r="N245" s="183">
        <v>64972.0</v>
      </c>
      <c r="O245" s="184" t="s">
        <v>145</v>
      </c>
      <c r="P245" s="185">
        <v>57.0</v>
      </c>
      <c r="Q245" s="185">
        <v>38.0</v>
      </c>
      <c r="R245" s="186"/>
      <c r="S245" s="186"/>
      <c r="T245" s="186"/>
      <c r="U245" s="186"/>
      <c r="V245" s="185">
        <v>38.0</v>
      </c>
      <c r="W245" s="219">
        <v>0.0012</v>
      </c>
      <c r="X245" s="186"/>
      <c r="Y245" s="186"/>
      <c r="Z245" s="181"/>
      <c r="AA245" s="181"/>
      <c r="AB245" s="187"/>
      <c r="AC245" s="187"/>
    </row>
    <row r="246">
      <c r="A246" s="121" t="s">
        <v>67</v>
      </c>
      <c r="B246" s="176">
        <v>45807.0</v>
      </c>
      <c r="C246" s="231" t="s">
        <v>197</v>
      </c>
      <c r="D246" s="178">
        <v>43.0</v>
      </c>
      <c r="E246" s="179"/>
      <c r="F246" s="179"/>
      <c r="G246" s="180">
        <v>12204.0</v>
      </c>
      <c r="H246" s="181"/>
      <c r="I246" s="181"/>
      <c r="J246" s="181"/>
      <c r="K246" s="181"/>
      <c r="L246" s="181"/>
      <c r="M246" s="182">
        <v>0.154</v>
      </c>
      <c r="N246" s="183">
        <v>226786.0</v>
      </c>
      <c r="O246" s="184" t="s">
        <v>145</v>
      </c>
      <c r="P246" s="185">
        <v>324.0</v>
      </c>
      <c r="Q246" s="185">
        <v>339.0</v>
      </c>
      <c r="R246" s="186"/>
      <c r="S246" s="186"/>
      <c r="T246" s="186"/>
      <c r="U246" s="186"/>
      <c r="V246" s="185">
        <v>339.0</v>
      </c>
      <c r="W246" s="219">
        <v>0.0015</v>
      </c>
      <c r="X246" s="186"/>
      <c r="Y246" s="186"/>
      <c r="Z246" s="181"/>
      <c r="AA246" s="181"/>
      <c r="AB246" s="187"/>
      <c r="AC246" s="187"/>
    </row>
    <row r="247">
      <c r="A247" s="121" t="s">
        <v>67</v>
      </c>
      <c r="B247" s="176">
        <v>45807.0</v>
      </c>
      <c r="C247" s="231" t="s">
        <v>198</v>
      </c>
      <c r="D247" s="178">
        <v>44.0</v>
      </c>
      <c r="E247" s="179"/>
      <c r="F247" s="179"/>
      <c r="G247" s="180">
        <v>12208.0</v>
      </c>
      <c r="H247" s="181"/>
      <c r="I247" s="181"/>
      <c r="J247" s="181"/>
      <c r="K247" s="181"/>
      <c r="L247" s="181"/>
      <c r="M247" s="182">
        <v>0.1294</v>
      </c>
      <c r="N247" s="183">
        <v>229867.0</v>
      </c>
      <c r="O247" s="184" t="s">
        <v>145</v>
      </c>
      <c r="P247" s="185">
        <v>308.0</v>
      </c>
      <c r="Q247" s="185">
        <v>413.0</v>
      </c>
      <c r="R247" s="186"/>
      <c r="S247" s="186"/>
      <c r="T247" s="186"/>
      <c r="U247" s="186"/>
      <c r="V247" s="185">
        <v>413.0</v>
      </c>
      <c r="W247" s="219">
        <v>0.0016</v>
      </c>
      <c r="X247" s="186"/>
      <c r="Y247" s="186"/>
      <c r="Z247" s="181"/>
      <c r="AA247" s="181"/>
      <c r="AB247" s="187"/>
      <c r="AC247" s="187"/>
    </row>
    <row r="248">
      <c r="A248" s="121" t="s">
        <v>67</v>
      </c>
      <c r="B248" s="176">
        <v>45807.0</v>
      </c>
      <c r="C248" s="231" t="s">
        <v>199</v>
      </c>
      <c r="D248" s="178">
        <v>45.0</v>
      </c>
      <c r="E248" s="179"/>
      <c r="F248" s="179"/>
      <c r="G248" s="180">
        <v>12247.0</v>
      </c>
      <c r="H248" s="181"/>
      <c r="I248" s="181"/>
      <c r="J248" s="181"/>
      <c r="K248" s="181"/>
      <c r="L248" s="181"/>
      <c r="M248" s="182">
        <v>0.1681</v>
      </c>
      <c r="N248" s="183">
        <v>226851.0</v>
      </c>
      <c r="O248" s="184" t="s">
        <v>145</v>
      </c>
      <c r="P248" s="185">
        <v>434.0</v>
      </c>
      <c r="Q248" s="185">
        <v>308.0</v>
      </c>
      <c r="R248" s="186"/>
      <c r="S248" s="186"/>
      <c r="T248" s="186"/>
      <c r="U248" s="186"/>
      <c r="V248" s="185">
        <v>308.0</v>
      </c>
      <c r="W248" s="219">
        <v>0.0017</v>
      </c>
      <c r="X248" s="186"/>
      <c r="Y248" s="186"/>
      <c r="Z248" s="181"/>
      <c r="AA248" s="181"/>
      <c r="AB248" s="187"/>
      <c r="AC248" s="187"/>
    </row>
    <row r="249">
      <c r="A249" s="121" t="s">
        <v>67</v>
      </c>
      <c r="B249" s="176">
        <v>45807.0</v>
      </c>
      <c r="C249" s="231" t="s">
        <v>200</v>
      </c>
      <c r="D249" s="178">
        <v>46.0</v>
      </c>
      <c r="E249" s="179"/>
      <c r="F249" s="179"/>
      <c r="G249" s="180">
        <v>3226.0</v>
      </c>
      <c r="H249" s="181"/>
      <c r="I249" s="181"/>
      <c r="J249" s="181"/>
      <c r="K249" s="181"/>
      <c r="L249" s="181"/>
      <c r="M249" s="182">
        <v>0.1911</v>
      </c>
      <c r="N249" s="183">
        <v>15184.0</v>
      </c>
      <c r="O249" s="184" t="s">
        <v>145</v>
      </c>
      <c r="P249" s="185">
        <v>70.0</v>
      </c>
      <c r="Q249" s="185">
        <v>73.0</v>
      </c>
      <c r="R249" s="186"/>
      <c r="S249" s="186"/>
      <c r="T249" s="186"/>
      <c r="U249" s="186"/>
      <c r="V249" s="185">
        <v>73.0</v>
      </c>
      <c r="W249" s="219">
        <v>0.005</v>
      </c>
      <c r="X249" s="186"/>
      <c r="Y249" s="186"/>
      <c r="Z249" s="181"/>
      <c r="AA249" s="181"/>
      <c r="AB249" s="187"/>
      <c r="AC249" s="187"/>
    </row>
    <row r="250">
      <c r="A250" s="121" t="s">
        <v>67</v>
      </c>
      <c r="B250" s="176">
        <v>45807.0</v>
      </c>
      <c r="C250" s="231" t="s">
        <v>201</v>
      </c>
      <c r="D250" s="178">
        <v>47.0</v>
      </c>
      <c r="E250" s="179"/>
      <c r="F250" s="179"/>
      <c r="G250" s="180">
        <v>35906.0</v>
      </c>
      <c r="H250" s="181"/>
      <c r="I250" s="181"/>
      <c r="J250" s="181"/>
      <c r="K250" s="181"/>
      <c r="L250" s="181"/>
      <c r="M250" s="182">
        <v>0.2153</v>
      </c>
      <c r="N250" s="183">
        <v>623559.0</v>
      </c>
      <c r="O250" s="184" t="s">
        <v>145</v>
      </c>
      <c r="P250" s="185">
        <v>1789.0</v>
      </c>
      <c r="Q250" s="185">
        <v>1844.0</v>
      </c>
      <c r="R250" s="186"/>
      <c r="S250" s="186"/>
      <c r="T250" s="186"/>
      <c r="U250" s="186"/>
      <c r="V250" s="185">
        <v>1844.0</v>
      </c>
      <c r="W250" s="219">
        <v>0.0029</v>
      </c>
      <c r="X250" s="186"/>
      <c r="Y250" s="186"/>
      <c r="Z250" s="181"/>
      <c r="AA250" s="181"/>
      <c r="AB250" s="187"/>
      <c r="AC250" s="187"/>
    </row>
    <row r="251">
      <c r="A251" s="121" t="s">
        <v>67</v>
      </c>
      <c r="B251" s="176">
        <v>45807.0</v>
      </c>
      <c r="C251" s="231" t="s">
        <v>202</v>
      </c>
      <c r="D251" s="178">
        <v>48.0</v>
      </c>
      <c r="E251" s="179"/>
      <c r="F251" s="179"/>
      <c r="G251" s="180">
        <v>4642.0</v>
      </c>
      <c r="H251" s="181"/>
      <c r="I251" s="181"/>
      <c r="J251" s="181"/>
      <c r="K251" s="181"/>
      <c r="L251" s="181"/>
      <c r="M251" s="182">
        <v>0.1185</v>
      </c>
      <c r="N251" s="183">
        <v>39217.0</v>
      </c>
      <c r="O251" s="184" t="s">
        <v>145</v>
      </c>
      <c r="P251" s="185">
        <v>56.0</v>
      </c>
      <c r="Q251" s="185">
        <v>58.0</v>
      </c>
      <c r="R251" s="186"/>
      <c r="S251" s="186"/>
      <c r="T251" s="186"/>
      <c r="U251" s="186"/>
      <c r="V251" s="185">
        <v>58.0</v>
      </c>
      <c r="W251" s="219">
        <v>0.001</v>
      </c>
      <c r="X251" s="186"/>
      <c r="Y251" s="186"/>
      <c r="Z251" s="181"/>
      <c r="AA251" s="181"/>
      <c r="AB251" s="187"/>
      <c r="AC251" s="187"/>
    </row>
    <row r="252">
      <c r="A252" s="121" t="s">
        <v>67</v>
      </c>
      <c r="B252" s="176">
        <v>45807.0</v>
      </c>
      <c r="C252" s="231" t="s">
        <v>203</v>
      </c>
      <c r="D252" s="178">
        <v>49.0</v>
      </c>
      <c r="E252" s="179"/>
      <c r="F252" s="179"/>
      <c r="G252" s="180">
        <v>3747.0</v>
      </c>
      <c r="H252" s="181"/>
      <c r="I252" s="181"/>
      <c r="J252" s="181"/>
      <c r="K252" s="181"/>
      <c r="L252" s="181"/>
      <c r="M252" s="182">
        <v>0.2575</v>
      </c>
      <c r="N252" s="183">
        <v>82434.0</v>
      </c>
      <c r="O252" s="184" t="s">
        <v>145</v>
      </c>
      <c r="P252" s="185">
        <v>350.0</v>
      </c>
      <c r="Q252" s="185">
        <v>379.0</v>
      </c>
      <c r="R252" s="186"/>
      <c r="S252" s="186"/>
      <c r="T252" s="186"/>
      <c r="U252" s="186"/>
      <c r="V252" s="185">
        <v>379.0</v>
      </c>
      <c r="W252" s="219">
        <v>0.0046</v>
      </c>
      <c r="X252" s="186"/>
      <c r="Y252" s="186"/>
      <c r="Z252" s="181"/>
      <c r="AA252" s="181"/>
      <c r="AB252" s="187"/>
      <c r="AC252" s="187"/>
    </row>
    <row r="253">
      <c r="A253" s="121" t="s">
        <v>67</v>
      </c>
      <c r="B253" s="176">
        <v>45807.0</v>
      </c>
      <c r="C253" s="231" t="s">
        <v>204</v>
      </c>
      <c r="D253" s="178">
        <v>50.0</v>
      </c>
      <c r="E253" s="179"/>
      <c r="F253" s="179"/>
      <c r="G253" s="180">
        <v>3691.0</v>
      </c>
      <c r="H253" s="181"/>
      <c r="I253" s="181"/>
      <c r="J253" s="181"/>
      <c r="K253" s="181"/>
      <c r="L253" s="181"/>
      <c r="M253" s="182">
        <v>0.2603</v>
      </c>
      <c r="N253" s="183">
        <v>81983.0</v>
      </c>
      <c r="O253" s="184" t="s">
        <v>145</v>
      </c>
      <c r="P253" s="185">
        <v>377.0</v>
      </c>
      <c r="Q253" s="185">
        <v>362.0</v>
      </c>
      <c r="R253" s="186"/>
      <c r="S253" s="186"/>
      <c r="T253" s="186"/>
      <c r="U253" s="186"/>
      <c r="V253" s="185">
        <v>362.0</v>
      </c>
      <c r="W253" s="219">
        <v>0.0035</v>
      </c>
      <c r="X253" s="186"/>
      <c r="Y253" s="186"/>
      <c r="Z253" s="181"/>
      <c r="AA253" s="181"/>
      <c r="AB253" s="187"/>
      <c r="AC253" s="187"/>
    </row>
    <row r="254">
      <c r="A254" s="121" t="s">
        <v>67</v>
      </c>
      <c r="B254" s="176">
        <v>45807.0</v>
      </c>
      <c r="C254" s="231" t="s">
        <v>205</v>
      </c>
      <c r="D254" s="178">
        <v>51.0</v>
      </c>
      <c r="E254" s="179"/>
      <c r="F254" s="179"/>
      <c r="G254" s="180">
        <v>4403.0</v>
      </c>
      <c r="H254" s="181"/>
      <c r="I254" s="181"/>
      <c r="J254" s="181"/>
      <c r="K254" s="181"/>
      <c r="L254" s="181"/>
      <c r="M254" s="182">
        <v>0.1114</v>
      </c>
      <c r="N254" s="183">
        <v>45707.0</v>
      </c>
      <c r="O254" s="184" t="s">
        <v>145</v>
      </c>
      <c r="P254" s="185">
        <v>28.0</v>
      </c>
      <c r="Q254" s="185">
        <v>18.0</v>
      </c>
      <c r="R254" s="186"/>
      <c r="S254" s="186"/>
      <c r="T254" s="186"/>
      <c r="U254" s="186"/>
      <c r="V254" s="185">
        <v>18.0</v>
      </c>
      <c r="W254" s="219">
        <v>0.0011</v>
      </c>
      <c r="X254" s="186"/>
      <c r="Y254" s="186"/>
      <c r="Z254" s="181"/>
      <c r="AA254" s="181"/>
      <c r="AB254" s="187"/>
      <c r="AC254" s="187"/>
    </row>
    <row r="255">
      <c r="A255" s="121" t="s">
        <v>67</v>
      </c>
      <c r="B255" s="176">
        <v>45807.0</v>
      </c>
      <c r="C255" s="231" t="s">
        <v>206</v>
      </c>
      <c r="D255" s="178">
        <v>52.0</v>
      </c>
      <c r="E255" s="179"/>
      <c r="F255" s="179"/>
      <c r="G255" s="180">
        <v>17314.0</v>
      </c>
      <c r="H255" s="181"/>
      <c r="I255" s="181"/>
      <c r="J255" s="181"/>
      <c r="K255" s="181"/>
      <c r="L255" s="181"/>
      <c r="M255" s="182">
        <v>0.1672</v>
      </c>
      <c r="N255" s="183">
        <v>326635.0</v>
      </c>
      <c r="O255" s="184" t="s">
        <v>145</v>
      </c>
      <c r="P255" s="185">
        <v>614.0</v>
      </c>
      <c r="Q255" s="185">
        <v>457.0</v>
      </c>
      <c r="R255" s="186"/>
      <c r="S255" s="186"/>
      <c r="T255" s="186"/>
      <c r="U255" s="186"/>
      <c r="V255" s="185">
        <v>457.0</v>
      </c>
      <c r="W255" s="219">
        <v>0.0016</v>
      </c>
      <c r="X255" s="186"/>
      <c r="Y255" s="186"/>
      <c r="Z255" s="181"/>
      <c r="AA255" s="181"/>
      <c r="AB255" s="187"/>
      <c r="AC255" s="187"/>
    </row>
    <row r="256">
      <c r="A256" s="121" t="s">
        <v>67</v>
      </c>
      <c r="B256" s="176">
        <v>45807.0</v>
      </c>
      <c r="C256" s="231" t="s">
        <v>207</v>
      </c>
      <c r="D256" s="178">
        <v>53.0</v>
      </c>
      <c r="E256" s="179"/>
      <c r="F256" s="179"/>
      <c r="G256" s="180">
        <v>7495.0</v>
      </c>
      <c r="H256" s="181"/>
      <c r="I256" s="181"/>
      <c r="J256" s="181"/>
      <c r="K256" s="181"/>
      <c r="L256" s="181"/>
      <c r="M256" s="182">
        <v>0.0809</v>
      </c>
      <c r="N256" s="183">
        <v>59726.0</v>
      </c>
      <c r="O256" s="184" t="s">
        <v>145</v>
      </c>
      <c r="P256" s="185">
        <v>80.0</v>
      </c>
      <c r="Q256" s="185">
        <v>43.0</v>
      </c>
      <c r="R256" s="186"/>
      <c r="S256" s="186"/>
      <c r="T256" s="186"/>
      <c r="U256" s="186"/>
      <c r="V256" s="185">
        <v>43.0</v>
      </c>
      <c r="W256" s="219">
        <v>7.0E-4</v>
      </c>
      <c r="X256" s="186"/>
      <c r="Y256" s="186"/>
      <c r="Z256" s="181"/>
      <c r="AA256" s="181"/>
      <c r="AB256" s="187"/>
      <c r="AC256" s="187"/>
    </row>
    <row r="257">
      <c r="A257" s="121" t="s">
        <v>67</v>
      </c>
      <c r="B257" s="176">
        <v>45807.0</v>
      </c>
      <c r="C257" s="231" t="s">
        <v>208</v>
      </c>
      <c r="D257" s="178">
        <v>54.0</v>
      </c>
      <c r="E257" s="179"/>
      <c r="F257" s="179"/>
      <c r="G257" s="180">
        <v>4032.0</v>
      </c>
      <c r="H257" s="181"/>
      <c r="I257" s="181"/>
      <c r="J257" s="181"/>
      <c r="K257" s="181"/>
      <c r="L257" s="181"/>
      <c r="M257" s="182">
        <v>0.0763</v>
      </c>
      <c r="N257" s="183">
        <v>44669.0</v>
      </c>
      <c r="O257" s="184" t="s">
        <v>145</v>
      </c>
      <c r="P257" s="185">
        <v>43.0</v>
      </c>
      <c r="Q257" s="185">
        <v>36.0</v>
      </c>
      <c r="R257" s="186"/>
      <c r="S257" s="186"/>
      <c r="T257" s="186"/>
      <c r="U257" s="186"/>
      <c r="V257" s="185">
        <v>36.0</v>
      </c>
      <c r="W257" s="219">
        <v>4.0E-4</v>
      </c>
      <c r="X257" s="186"/>
      <c r="Y257" s="186"/>
      <c r="Z257" s="181"/>
      <c r="AA257" s="181"/>
      <c r="AB257" s="187"/>
      <c r="AC257" s="187"/>
    </row>
    <row r="258">
      <c r="A258" s="220" t="s">
        <v>67</v>
      </c>
      <c r="B258" s="221">
        <v>45807.0</v>
      </c>
      <c r="C258" s="220" t="s">
        <v>209</v>
      </c>
      <c r="D258" s="222"/>
      <c r="E258" s="222"/>
      <c r="F258" s="222"/>
      <c r="G258" s="223">
        <v>191595.0</v>
      </c>
      <c r="H258" s="224"/>
      <c r="I258" s="224"/>
      <c r="J258" s="225"/>
      <c r="K258" s="225"/>
      <c r="L258" s="225"/>
      <c r="M258" s="226">
        <v>0.1567</v>
      </c>
      <c r="N258" s="213">
        <v>3286575.0</v>
      </c>
      <c r="O258" s="227" t="s">
        <v>145</v>
      </c>
      <c r="P258" s="227">
        <v>6201.0</v>
      </c>
      <c r="Q258" s="227">
        <v>5834.0</v>
      </c>
      <c r="R258" s="227">
        <v>0.0</v>
      </c>
      <c r="S258" s="227">
        <v>0.0</v>
      </c>
      <c r="T258" s="232">
        <v>0.0</v>
      </c>
      <c r="U258" s="227">
        <v>0.0</v>
      </c>
      <c r="V258" s="227">
        <v>5834.0</v>
      </c>
      <c r="W258" s="230">
        <v>0.0018</v>
      </c>
      <c r="X258" s="232">
        <v>0.0</v>
      </c>
      <c r="Y258" s="229"/>
      <c r="Z258" s="224"/>
      <c r="AA258" s="224"/>
      <c r="AB258" s="187"/>
      <c r="AC258" s="187"/>
    </row>
    <row r="259">
      <c r="A259" s="121" t="s">
        <v>67</v>
      </c>
      <c r="B259" s="176">
        <v>45835.0</v>
      </c>
      <c r="C259" s="231" t="s">
        <v>159</v>
      </c>
      <c r="D259" s="178">
        <v>5.0</v>
      </c>
      <c r="E259" s="179"/>
      <c r="F259" s="179"/>
      <c r="G259" s="180">
        <v>3844.0</v>
      </c>
      <c r="H259" s="181"/>
      <c r="I259" s="181"/>
      <c r="J259" s="181"/>
      <c r="K259" s="181"/>
      <c r="L259" s="181"/>
      <c r="M259" s="182">
        <v>0.1509</v>
      </c>
      <c r="N259" s="183">
        <v>94262.0</v>
      </c>
      <c r="O259" s="184" t="s">
        <v>145</v>
      </c>
      <c r="P259" s="185">
        <v>50.0</v>
      </c>
      <c r="Q259" s="185">
        <v>44.0</v>
      </c>
      <c r="R259" s="186"/>
      <c r="S259" s="186"/>
      <c r="T259" s="186"/>
      <c r="U259" s="186"/>
      <c r="V259" s="185">
        <v>44.0</v>
      </c>
      <c r="W259" s="219">
        <v>5.0E-4</v>
      </c>
      <c r="X259" s="186"/>
      <c r="Y259" s="186"/>
      <c r="Z259" s="181"/>
      <c r="AA259" s="181"/>
      <c r="AB259" s="187"/>
      <c r="AC259" s="187"/>
    </row>
    <row r="260">
      <c r="A260" s="121" t="s">
        <v>67</v>
      </c>
      <c r="B260" s="176">
        <v>45835.0</v>
      </c>
      <c r="C260" s="231" t="s">
        <v>160</v>
      </c>
      <c r="D260" s="178">
        <v>6.0</v>
      </c>
      <c r="E260" s="179"/>
      <c r="F260" s="179"/>
      <c r="G260" s="180">
        <v>1794.0</v>
      </c>
      <c r="H260" s="181"/>
      <c r="I260" s="181"/>
      <c r="J260" s="181"/>
      <c r="K260" s="181"/>
      <c r="L260" s="181"/>
      <c r="M260" s="182">
        <v>0.0604</v>
      </c>
      <c r="N260" s="183">
        <v>6678.0</v>
      </c>
      <c r="O260" s="184" t="s">
        <v>145</v>
      </c>
      <c r="P260" s="185">
        <v>19.0</v>
      </c>
      <c r="Q260" s="185">
        <v>12.0</v>
      </c>
      <c r="R260" s="186"/>
      <c r="S260" s="186"/>
      <c r="T260" s="186"/>
      <c r="U260" s="186"/>
      <c r="V260" s="185">
        <v>12.0</v>
      </c>
      <c r="W260" s="219">
        <v>0.0017</v>
      </c>
      <c r="X260" s="186"/>
      <c r="Y260" s="186"/>
      <c r="Z260" s="181"/>
      <c r="AA260" s="181"/>
      <c r="AB260" s="187"/>
      <c r="AC260" s="187"/>
    </row>
    <row r="261">
      <c r="A261" s="121" t="s">
        <v>67</v>
      </c>
      <c r="B261" s="176">
        <v>45835.0</v>
      </c>
      <c r="C261" s="231" t="s">
        <v>161</v>
      </c>
      <c r="D261" s="178">
        <v>7.0</v>
      </c>
      <c r="E261" s="179"/>
      <c r="F261" s="179"/>
      <c r="G261" s="180">
        <v>226.0</v>
      </c>
      <c r="H261" s="181"/>
      <c r="I261" s="181"/>
      <c r="J261" s="181"/>
      <c r="K261" s="181"/>
      <c r="L261" s="181"/>
      <c r="M261" s="182">
        <v>0.1102</v>
      </c>
      <c r="N261" s="183">
        <v>1413.0</v>
      </c>
      <c r="O261" s="184" t="s">
        <v>145</v>
      </c>
      <c r="P261" s="185">
        <v>9.0</v>
      </c>
      <c r="Q261" s="185">
        <v>7.0</v>
      </c>
      <c r="R261" s="186"/>
      <c r="S261" s="186"/>
      <c r="T261" s="186"/>
      <c r="U261" s="186"/>
      <c r="V261" s="185">
        <v>7.0</v>
      </c>
      <c r="W261" s="219">
        <v>0.0047</v>
      </c>
      <c r="X261" s="186"/>
      <c r="Y261" s="186"/>
      <c r="Z261" s="181"/>
      <c r="AA261" s="181"/>
      <c r="AB261" s="187"/>
      <c r="AC261" s="187"/>
    </row>
    <row r="262">
      <c r="A262" s="121" t="s">
        <v>67</v>
      </c>
      <c r="B262" s="176">
        <v>45835.0</v>
      </c>
      <c r="C262" s="231" t="s">
        <v>162</v>
      </c>
      <c r="D262" s="178">
        <v>8.0</v>
      </c>
      <c r="E262" s="179"/>
      <c r="F262" s="179"/>
      <c r="G262" s="180">
        <v>168.0</v>
      </c>
      <c r="H262" s="181"/>
      <c r="I262" s="181"/>
      <c r="J262" s="181"/>
      <c r="K262" s="181"/>
      <c r="L262" s="181"/>
      <c r="M262" s="182">
        <v>0.083</v>
      </c>
      <c r="N262" s="183">
        <v>658.0</v>
      </c>
      <c r="O262" s="184" t="s">
        <v>145</v>
      </c>
      <c r="P262" s="185">
        <v>1.0</v>
      </c>
      <c r="Q262" s="185">
        <v>1.0</v>
      </c>
      <c r="R262" s="186"/>
      <c r="S262" s="186"/>
      <c r="T262" s="186"/>
      <c r="U262" s="186"/>
      <c r="V262" s="185">
        <v>1.0</v>
      </c>
      <c r="W262" s="219">
        <v>0.0013</v>
      </c>
      <c r="X262" s="186"/>
      <c r="Y262" s="186"/>
      <c r="Z262" s="181"/>
      <c r="AA262" s="181"/>
      <c r="AB262" s="187"/>
      <c r="AC262" s="187"/>
    </row>
    <row r="263">
      <c r="A263" s="121" t="s">
        <v>67</v>
      </c>
      <c r="B263" s="176">
        <v>45835.0</v>
      </c>
      <c r="C263" s="231" t="s">
        <v>163</v>
      </c>
      <c r="D263" s="178">
        <v>9.0</v>
      </c>
      <c r="E263" s="179"/>
      <c r="F263" s="179"/>
      <c r="G263" s="180">
        <v>168.0</v>
      </c>
      <c r="H263" s="181"/>
      <c r="I263" s="181"/>
      <c r="J263" s="181"/>
      <c r="K263" s="181"/>
      <c r="L263" s="181"/>
      <c r="M263" s="182">
        <v>0.044</v>
      </c>
      <c r="N263" s="183">
        <v>570.0</v>
      </c>
      <c r="O263" s="184" t="s">
        <v>145</v>
      </c>
      <c r="P263" s="185">
        <v>1.0</v>
      </c>
      <c r="Q263" s="185">
        <v>2.0</v>
      </c>
      <c r="R263" s="186"/>
      <c r="S263" s="186"/>
      <c r="T263" s="186"/>
      <c r="U263" s="186"/>
      <c r="V263" s="185">
        <v>2.0</v>
      </c>
      <c r="W263" s="219">
        <v>0.0031</v>
      </c>
      <c r="X263" s="186"/>
      <c r="Y263" s="186"/>
      <c r="Z263" s="181"/>
      <c r="AA263" s="181"/>
      <c r="AB263" s="187"/>
      <c r="AC263" s="187"/>
    </row>
    <row r="264">
      <c r="A264" s="121" t="s">
        <v>67</v>
      </c>
      <c r="B264" s="176">
        <v>45835.0</v>
      </c>
      <c r="C264" s="231" t="s">
        <v>164</v>
      </c>
      <c r="D264" s="178">
        <v>10.0</v>
      </c>
      <c r="E264" s="179"/>
      <c r="F264" s="179"/>
      <c r="G264" s="180">
        <v>29.0</v>
      </c>
      <c r="H264" s="181"/>
      <c r="I264" s="181"/>
      <c r="J264" s="181"/>
      <c r="K264" s="181"/>
      <c r="L264" s="181"/>
      <c r="M264" s="182">
        <v>0.0378</v>
      </c>
      <c r="N264" s="183">
        <v>117.0</v>
      </c>
      <c r="O264" s="184" t="s">
        <v>145</v>
      </c>
      <c r="P264" s="185">
        <v>0.0</v>
      </c>
      <c r="Q264" s="185">
        <v>0.0</v>
      </c>
      <c r="R264" s="186"/>
      <c r="S264" s="186"/>
      <c r="T264" s="186"/>
      <c r="U264" s="186"/>
      <c r="V264" s="185">
        <v>0.0</v>
      </c>
      <c r="W264" s="219">
        <v>0.0026</v>
      </c>
      <c r="X264" s="186"/>
      <c r="Y264" s="186"/>
      <c r="Z264" s="181"/>
      <c r="AA264" s="181"/>
      <c r="AB264" s="187"/>
      <c r="AC264" s="187"/>
    </row>
    <row r="265">
      <c r="A265" s="121" t="s">
        <v>67</v>
      </c>
      <c r="B265" s="176">
        <v>45835.0</v>
      </c>
      <c r="C265" s="231" t="s">
        <v>165</v>
      </c>
      <c r="D265" s="178">
        <v>11.0</v>
      </c>
      <c r="E265" s="179"/>
      <c r="F265" s="179"/>
      <c r="G265" s="180">
        <v>133.0</v>
      </c>
      <c r="H265" s="181"/>
      <c r="I265" s="181"/>
      <c r="J265" s="181"/>
      <c r="K265" s="181"/>
      <c r="L265" s="181"/>
      <c r="M265" s="182">
        <v>0.0609</v>
      </c>
      <c r="N265" s="183">
        <v>465.0</v>
      </c>
      <c r="O265" s="184" t="s">
        <v>145</v>
      </c>
      <c r="P265" s="185">
        <v>1.0</v>
      </c>
      <c r="Q265" s="185">
        <v>10.0</v>
      </c>
      <c r="R265" s="186"/>
      <c r="S265" s="186"/>
      <c r="T265" s="186"/>
      <c r="U265" s="186"/>
      <c r="V265" s="185">
        <v>10.0</v>
      </c>
      <c r="W265" s="219">
        <v>0.0225</v>
      </c>
      <c r="X265" s="186"/>
      <c r="Y265" s="186"/>
      <c r="Z265" s="181"/>
      <c r="AA265" s="181"/>
      <c r="AB265" s="187"/>
      <c r="AC265" s="187"/>
    </row>
    <row r="266">
      <c r="A266" s="121" t="s">
        <v>67</v>
      </c>
      <c r="B266" s="176">
        <v>45835.0</v>
      </c>
      <c r="C266" s="231" t="s">
        <v>166</v>
      </c>
      <c r="D266" s="178">
        <v>12.0</v>
      </c>
      <c r="E266" s="179"/>
      <c r="F266" s="179"/>
      <c r="G266" s="180">
        <v>13.0</v>
      </c>
      <c r="H266" s="181"/>
      <c r="I266" s="181"/>
      <c r="J266" s="181"/>
      <c r="K266" s="181"/>
      <c r="L266" s="181"/>
      <c r="M266" s="182">
        <v>0.0</v>
      </c>
      <c r="N266" s="183">
        <v>28.0</v>
      </c>
      <c r="O266" s="184" t="s">
        <v>145</v>
      </c>
      <c r="P266" s="185">
        <v>0.0</v>
      </c>
      <c r="Q266" s="185">
        <v>0.0</v>
      </c>
      <c r="R266" s="186"/>
      <c r="S266" s="186"/>
      <c r="T266" s="186"/>
      <c r="U266" s="186"/>
      <c r="V266" s="185">
        <v>0.0</v>
      </c>
      <c r="W266" s="219">
        <v>0.0</v>
      </c>
      <c r="X266" s="186"/>
      <c r="Y266" s="186"/>
      <c r="Z266" s="181"/>
      <c r="AA266" s="181"/>
      <c r="AB266" s="187"/>
      <c r="AC266" s="187"/>
    </row>
    <row r="267">
      <c r="A267" s="121" t="s">
        <v>67</v>
      </c>
      <c r="B267" s="176">
        <v>45835.0</v>
      </c>
      <c r="C267" s="231" t="s">
        <v>167</v>
      </c>
      <c r="D267" s="178">
        <v>13.0</v>
      </c>
      <c r="E267" s="179"/>
      <c r="F267" s="179"/>
      <c r="G267" s="180">
        <v>2011.0</v>
      </c>
      <c r="H267" s="181"/>
      <c r="I267" s="181"/>
      <c r="J267" s="181"/>
      <c r="K267" s="181"/>
      <c r="L267" s="181"/>
      <c r="M267" s="182">
        <v>0.153</v>
      </c>
      <c r="N267" s="183">
        <v>46768.0</v>
      </c>
      <c r="O267" s="184" t="s">
        <v>145</v>
      </c>
      <c r="P267" s="185">
        <v>52.0</v>
      </c>
      <c r="Q267" s="185">
        <v>34.0</v>
      </c>
      <c r="R267" s="186"/>
      <c r="S267" s="186"/>
      <c r="T267" s="186"/>
      <c r="U267" s="186"/>
      <c r="V267" s="185">
        <v>34.0</v>
      </c>
      <c r="W267" s="219">
        <v>7.0E-4</v>
      </c>
      <c r="X267" s="186"/>
      <c r="Y267" s="186"/>
      <c r="Z267" s="181"/>
      <c r="AA267" s="181"/>
      <c r="AB267" s="187"/>
      <c r="AC267" s="187"/>
    </row>
    <row r="268">
      <c r="A268" s="121" t="s">
        <v>67</v>
      </c>
      <c r="B268" s="176">
        <v>45835.0</v>
      </c>
      <c r="C268" s="231" t="s">
        <v>168</v>
      </c>
      <c r="D268" s="178">
        <v>14.0</v>
      </c>
      <c r="E268" s="179"/>
      <c r="F268" s="179"/>
      <c r="G268" s="180">
        <v>170.0</v>
      </c>
      <c r="H268" s="181"/>
      <c r="I268" s="181"/>
      <c r="J268" s="181"/>
      <c r="K268" s="181"/>
      <c r="L268" s="181"/>
      <c r="M268" s="182">
        <v>0.0985</v>
      </c>
      <c r="N268" s="183">
        <v>3731.0</v>
      </c>
      <c r="O268" s="184" t="s">
        <v>145</v>
      </c>
      <c r="P268" s="185">
        <v>2.0</v>
      </c>
      <c r="Q268" s="185">
        <v>1.0</v>
      </c>
      <c r="R268" s="186"/>
      <c r="S268" s="186"/>
      <c r="T268" s="186"/>
      <c r="U268" s="186"/>
      <c r="V268" s="185">
        <v>1.0</v>
      </c>
      <c r="W268" s="219">
        <v>1.0E-4</v>
      </c>
      <c r="X268" s="186"/>
      <c r="Y268" s="186"/>
      <c r="Z268" s="181"/>
      <c r="AA268" s="181"/>
      <c r="AB268" s="187"/>
      <c r="AC268" s="187"/>
    </row>
    <row r="269">
      <c r="A269" s="121" t="s">
        <v>67</v>
      </c>
      <c r="B269" s="176">
        <v>45835.0</v>
      </c>
      <c r="C269" s="231" t="s">
        <v>169</v>
      </c>
      <c r="D269" s="178">
        <v>15.0</v>
      </c>
      <c r="E269" s="179"/>
      <c r="F269" s="179"/>
      <c r="G269" s="180">
        <v>208.0</v>
      </c>
      <c r="H269" s="181"/>
      <c r="I269" s="181"/>
      <c r="J269" s="181"/>
      <c r="K269" s="181"/>
      <c r="L269" s="181"/>
      <c r="M269" s="182">
        <v>0.1024</v>
      </c>
      <c r="N269" s="183">
        <v>621.0</v>
      </c>
      <c r="O269" s="184" t="s">
        <v>145</v>
      </c>
      <c r="P269" s="185">
        <v>1.0</v>
      </c>
      <c r="Q269" s="185">
        <v>3.0</v>
      </c>
      <c r="R269" s="186"/>
      <c r="S269" s="186"/>
      <c r="T269" s="186"/>
      <c r="U269" s="186"/>
      <c r="V269" s="185">
        <v>3.0</v>
      </c>
      <c r="W269" s="219">
        <v>0.0054</v>
      </c>
      <c r="X269" s="186"/>
      <c r="Y269" s="186"/>
      <c r="Z269" s="181"/>
      <c r="AA269" s="181"/>
      <c r="AB269" s="187"/>
      <c r="AC269" s="187"/>
    </row>
    <row r="270">
      <c r="A270" s="121" t="s">
        <v>67</v>
      </c>
      <c r="B270" s="176">
        <v>45835.0</v>
      </c>
      <c r="C270" s="231" t="s">
        <v>170</v>
      </c>
      <c r="D270" s="178">
        <v>16.0</v>
      </c>
      <c r="E270" s="179"/>
      <c r="F270" s="179"/>
      <c r="G270" s="180">
        <v>4392.0</v>
      </c>
      <c r="H270" s="181"/>
      <c r="I270" s="181"/>
      <c r="J270" s="181"/>
      <c r="K270" s="181"/>
      <c r="L270" s="181"/>
      <c r="M270" s="182">
        <v>0.1459</v>
      </c>
      <c r="N270" s="183">
        <v>100502.0</v>
      </c>
      <c r="O270" s="184" t="s">
        <v>145</v>
      </c>
      <c r="P270" s="185">
        <v>107.0</v>
      </c>
      <c r="Q270" s="185">
        <v>101.0</v>
      </c>
      <c r="R270" s="186"/>
      <c r="S270" s="186"/>
      <c r="T270" s="186"/>
      <c r="U270" s="186"/>
      <c r="V270" s="185">
        <v>101.0</v>
      </c>
      <c r="W270" s="219">
        <v>0.001</v>
      </c>
      <c r="X270" s="186"/>
      <c r="Y270" s="186"/>
      <c r="Z270" s="181"/>
      <c r="AA270" s="181"/>
      <c r="AB270" s="187"/>
      <c r="AC270" s="187"/>
    </row>
    <row r="271">
      <c r="A271" s="121" t="s">
        <v>67</v>
      </c>
      <c r="B271" s="176">
        <v>45835.0</v>
      </c>
      <c r="C271" s="231" t="s">
        <v>171</v>
      </c>
      <c r="D271" s="178">
        <v>17.0</v>
      </c>
      <c r="E271" s="179"/>
      <c r="F271" s="179"/>
      <c r="G271" s="180">
        <v>87.0</v>
      </c>
      <c r="H271" s="181"/>
      <c r="I271" s="181"/>
      <c r="J271" s="181"/>
      <c r="K271" s="181"/>
      <c r="L271" s="181"/>
      <c r="M271" s="182">
        <v>0.1257</v>
      </c>
      <c r="N271" s="183">
        <v>1833.0</v>
      </c>
      <c r="O271" s="184" t="s">
        <v>145</v>
      </c>
      <c r="P271" s="185">
        <v>2.0</v>
      </c>
      <c r="Q271" s="185">
        <v>0.0</v>
      </c>
      <c r="R271" s="186"/>
      <c r="S271" s="186"/>
      <c r="T271" s="186"/>
      <c r="U271" s="186"/>
      <c r="V271" s="185">
        <v>0.0</v>
      </c>
      <c r="W271" s="219">
        <v>1.0E-4</v>
      </c>
      <c r="X271" s="186"/>
      <c r="Y271" s="186"/>
      <c r="Z271" s="181"/>
      <c r="AA271" s="181"/>
      <c r="AB271" s="187"/>
      <c r="AC271" s="187"/>
    </row>
    <row r="272">
      <c r="A272" s="121" t="s">
        <v>67</v>
      </c>
      <c r="B272" s="176">
        <v>45835.0</v>
      </c>
      <c r="C272" s="231" t="s">
        <v>172</v>
      </c>
      <c r="D272" s="178">
        <v>18.0</v>
      </c>
      <c r="E272" s="179"/>
      <c r="F272" s="179"/>
      <c r="G272" s="180">
        <v>1872.0</v>
      </c>
      <c r="H272" s="181"/>
      <c r="I272" s="181"/>
      <c r="J272" s="181"/>
      <c r="K272" s="181"/>
      <c r="L272" s="181"/>
      <c r="M272" s="182">
        <v>0.1537</v>
      </c>
      <c r="N272" s="183">
        <v>38785.0</v>
      </c>
      <c r="O272" s="184" t="s">
        <v>145</v>
      </c>
      <c r="P272" s="185">
        <v>51.0</v>
      </c>
      <c r="Q272" s="185">
        <v>28.0</v>
      </c>
      <c r="R272" s="186"/>
      <c r="S272" s="186"/>
      <c r="T272" s="186"/>
      <c r="U272" s="186"/>
      <c r="V272" s="185">
        <v>28.0</v>
      </c>
      <c r="W272" s="219">
        <v>7.0E-4</v>
      </c>
      <c r="X272" s="186"/>
      <c r="Y272" s="186"/>
      <c r="Z272" s="181"/>
      <c r="AA272" s="181"/>
      <c r="AB272" s="187"/>
      <c r="AC272" s="187"/>
    </row>
    <row r="273">
      <c r="A273" s="121" t="s">
        <v>67</v>
      </c>
      <c r="B273" s="176">
        <v>45835.0</v>
      </c>
      <c r="C273" s="231" t="s">
        <v>173</v>
      </c>
      <c r="D273" s="178">
        <v>19.0</v>
      </c>
      <c r="E273" s="179"/>
      <c r="F273" s="179"/>
      <c r="G273" s="180">
        <v>31.0</v>
      </c>
      <c r="H273" s="181"/>
      <c r="I273" s="181"/>
      <c r="J273" s="181"/>
      <c r="K273" s="181"/>
      <c r="L273" s="181"/>
      <c r="M273" s="182">
        <v>0.0723</v>
      </c>
      <c r="N273" s="183">
        <v>702.0</v>
      </c>
      <c r="O273" s="184" t="s">
        <v>145</v>
      </c>
      <c r="P273" s="185">
        <v>1.0</v>
      </c>
      <c r="Q273" s="185">
        <v>1.0</v>
      </c>
      <c r="R273" s="186"/>
      <c r="S273" s="186"/>
      <c r="T273" s="186"/>
      <c r="U273" s="186"/>
      <c r="V273" s="185">
        <v>1.0</v>
      </c>
      <c r="W273" s="219">
        <v>0.0017</v>
      </c>
      <c r="X273" s="186"/>
      <c r="Y273" s="186"/>
      <c r="Z273" s="181"/>
      <c r="AA273" s="181"/>
      <c r="AB273" s="187"/>
      <c r="AC273" s="187"/>
    </row>
    <row r="274">
      <c r="A274" s="121" t="s">
        <v>67</v>
      </c>
      <c r="B274" s="176">
        <v>45835.0</v>
      </c>
      <c r="C274" s="231" t="s">
        <v>174</v>
      </c>
      <c r="D274" s="178">
        <v>20.0</v>
      </c>
      <c r="E274" s="179"/>
      <c r="F274" s="179"/>
      <c r="G274" s="180">
        <v>2004.0</v>
      </c>
      <c r="H274" s="181"/>
      <c r="I274" s="181"/>
      <c r="J274" s="181"/>
      <c r="K274" s="181"/>
      <c r="L274" s="181"/>
      <c r="M274" s="182">
        <v>0.156</v>
      </c>
      <c r="N274" s="183">
        <v>51113.0</v>
      </c>
      <c r="O274" s="184" t="s">
        <v>145</v>
      </c>
      <c r="P274" s="185">
        <v>63.0</v>
      </c>
      <c r="Q274" s="185">
        <v>28.0</v>
      </c>
      <c r="R274" s="186"/>
      <c r="S274" s="186"/>
      <c r="T274" s="186"/>
      <c r="U274" s="186"/>
      <c r="V274" s="185">
        <v>28.0</v>
      </c>
      <c r="W274" s="219">
        <v>5.0E-4</v>
      </c>
      <c r="X274" s="186"/>
      <c r="Y274" s="186"/>
      <c r="Z274" s="181"/>
      <c r="AA274" s="181"/>
      <c r="AB274" s="187"/>
      <c r="AC274" s="187"/>
    </row>
    <row r="275">
      <c r="A275" s="121" t="s">
        <v>67</v>
      </c>
      <c r="B275" s="176">
        <v>45835.0</v>
      </c>
      <c r="C275" s="231" t="s">
        <v>175</v>
      </c>
      <c r="D275" s="178">
        <v>21.0</v>
      </c>
      <c r="E275" s="179"/>
      <c r="F275" s="179"/>
      <c r="G275" s="180">
        <v>1548.0</v>
      </c>
      <c r="H275" s="181"/>
      <c r="I275" s="181"/>
      <c r="J275" s="181"/>
      <c r="K275" s="181"/>
      <c r="L275" s="181"/>
      <c r="M275" s="182">
        <v>0.1343</v>
      </c>
      <c r="N275" s="183">
        <v>32912.0</v>
      </c>
      <c r="O275" s="184" t="s">
        <v>145</v>
      </c>
      <c r="P275" s="185">
        <v>43.0</v>
      </c>
      <c r="Q275" s="185">
        <v>32.0</v>
      </c>
      <c r="R275" s="186"/>
      <c r="S275" s="186"/>
      <c r="T275" s="186"/>
      <c r="U275" s="186"/>
      <c r="V275" s="185">
        <v>32.0</v>
      </c>
      <c r="W275" s="219">
        <v>0.001</v>
      </c>
      <c r="X275" s="186"/>
      <c r="Y275" s="186"/>
      <c r="Z275" s="181"/>
      <c r="AA275" s="181"/>
      <c r="AB275" s="187"/>
      <c r="AC275" s="187"/>
    </row>
    <row r="276">
      <c r="A276" s="121" t="s">
        <v>67</v>
      </c>
      <c r="B276" s="176">
        <v>45835.0</v>
      </c>
      <c r="C276" s="231" t="s">
        <v>176</v>
      </c>
      <c r="D276" s="178">
        <v>22.0</v>
      </c>
      <c r="E276" s="179"/>
      <c r="F276" s="179"/>
      <c r="G276" s="180">
        <v>1434.0</v>
      </c>
      <c r="H276" s="181"/>
      <c r="I276" s="181"/>
      <c r="J276" s="181"/>
      <c r="K276" s="181"/>
      <c r="L276" s="181"/>
      <c r="M276" s="182">
        <v>0.1541</v>
      </c>
      <c r="N276" s="183">
        <v>27727.0</v>
      </c>
      <c r="O276" s="184" t="s">
        <v>145</v>
      </c>
      <c r="P276" s="185">
        <v>40.0</v>
      </c>
      <c r="Q276" s="185">
        <v>36.0</v>
      </c>
      <c r="R276" s="186"/>
      <c r="S276" s="186"/>
      <c r="T276" s="186"/>
      <c r="U276" s="186"/>
      <c r="V276" s="185">
        <v>36.0</v>
      </c>
      <c r="W276" s="219">
        <v>0.0013</v>
      </c>
      <c r="X276" s="186"/>
      <c r="Y276" s="186"/>
      <c r="Z276" s="181"/>
      <c r="AA276" s="181"/>
      <c r="AB276" s="187"/>
      <c r="AC276" s="187"/>
    </row>
    <row r="277">
      <c r="A277" s="121" t="s">
        <v>67</v>
      </c>
      <c r="B277" s="176">
        <v>45835.0</v>
      </c>
      <c r="C277" s="231" t="s">
        <v>177</v>
      </c>
      <c r="D277" s="178">
        <v>23.0</v>
      </c>
      <c r="E277" s="179"/>
      <c r="F277" s="179"/>
      <c r="G277" s="180">
        <v>1058.0</v>
      </c>
      <c r="H277" s="181"/>
      <c r="I277" s="181"/>
      <c r="J277" s="181"/>
      <c r="K277" s="181"/>
      <c r="L277" s="181"/>
      <c r="M277" s="182">
        <v>0.1648</v>
      </c>
      <c r="N277" s="183">
        <v>18688.0</v>
      </c>
      <c r="O277" s="184" t="s">
        <v>145</v>
      </c>
      <c r="P277" s="185">
        <v>33.0</v>
      </c>
      <c r="Q277" s="185">
        <v>22.0</v>
      </c>
      <c r="R277" s="186"/>
      <c r="S277" s="186"/>
      <c r="T277" s="186"/>
      <c r="U277" s="186"/>
      <c r="V277" s="185">
        <v>22.0</v>
      </c>
      <c r="W277" s="219">
        <v>0.0012</v>
      </c>
      <c r="X277" s="186"/>
      <c r="Y277" s="186"/>
      <c r="Z277" s="181"/>
      <c r="AA277" s="181"/>
      <c r="AB277" s="187"/>
      <c r="AC277" s="187"/>
    </row>
    <row r="278">
      <c r="A278" s="121" t="s">
        <v>67</v>
      </c>
      <c r="B278" s="176">
        <v>45835.0</v>
      </c>
      <c r="C278" s="231" t="s">
        <v>178</v>
      </c>
      <c r="D278" s="178">
        <v>24.0</v>
      </c>
      <c r="E278" s="179"/>
      <c r="F278" s="179"/>
      <c r="G278" s="180">
        <v>455.0</v>
      </c>
      <c r="H278" s="181"/>
      <c r="I278" s="181"/>
      <c r="J278" s="181"/>
      <c r="K278" s="181"/>
      <c r="L278" s="181"/>
      <c r="M278" s="182">
        <v>0.1958</v>
      </c>
      <c r="N278" s="183">
        <v>10259.0</v>
      </c>
      <c r="O278" s="184" t="s">
        <v>145</v>
      </c>
      <c r="P278" s="185">
        <v>17.0</v>
      </c>
      <c r="Q278" s="185">
        <v>12.0</v>
      </c>
      <c r="R278" s="186"/>
      <c r="S278" s="186"/>
      <c r="T278" s="186"/>
      <c r="U278" s="186"/>
      <c r="V278" s="185">
        <v>12.0</v>
      </c>
      <c r="W278" s="219">
        <v>0.0012</v>
      </c>
      <c r="X278" s="186"/>
      <c r="Y278" s="186"/>
      <c r="Z278" s="181"/>
      <c r="AA278" s="181"/>
      <c r="AB278" s="187"/>
      <c r="AC278" s="187"/>
    </row>
    <row r="279">
      <c r="A279" s="121" t="s">
        <v>67</v>
      </c>
      <c r="B279" s="176">
        <v>45835.0</v>
      </c>
      <c r="C279" s="231" t="s">
        <v>179</v>
      </c>
      <c r="D279" s="178">
        <v>25.0</v>
      </c>
      <c r="E279" s="179"/>
      <c r="F279" s="179"/>
      <c r="G279" s="180">
        <v>515.0</v>
      </c>
      <c r="H279" s="181"/>
      <c r="I279" s="181"/>
      <c r="J279" s="181"/>
      <c r="K279" s="181"/>
      <c r="L279" s="181"/>
      <c r="M279" s="182">
        <v>0.1275</v>
      </c>
      <c r="N279" s="183">
        <v>10364.0</v>
      </c>
      <c r="O279" s="184" t="s">
        <v>145</v>
      </c>
      <c r="P279" s="185">
        <v>19.0</v>
      </c>
      <c r="Q279" s="185">
        <v>7.0</v>
      </c>
      <c r="R279" s="186"/>
      <c r="S279" s="186"/>
      <c r="T279" s="186"/>
      <c r="U279" s="186"/>
      <c r="V279" s="185">
        <v>7.0</v>
      </c>
      <c r="W279" s="219">
        <v>7.0E-4</v>
      </c>
      <c r="X279" s="186"/>
      <c r="Y279" s="186"/>
      <c r="Z279" s="181"/>
      <c r="AA279" s="181"/>
      <c r="AB279" s="187"/>
      <c r="AC279" s="187"/>
    </row>
    <row r="280">
      <c r="A280" s="121" t="s">
        <v>67</v>
      </c>
      <c r="B280" s="176">
        <v>45835.0</v>
      </c>
      <c r="C280" s="231" t="s">
        <v>180</v>
      </c>
      <c r="D280" s="178">
        <v>26.0</v>
      </c>
      <c r="E280" s="179"/>
      <c r="F280" s="179"/>
      <c r="G280" s="180">
        <v>618.0</v>
      </c>
      <c r="H280" s="181"/>
      <c r="I280" s="181"/>
      <c r="J280" s="181"/>
      <c r="K280" s="181"/>
      <c r="L280" s="181"/>
      <c r="M280" s="182">
        <v>0.0928</v>
      </c>
      <c r="N280" s="183">
        <v>11374.0</v>
      </c>
      <c r="O280" s="184" t="s">
        <v>145</v>
      </c>
      <c r="P280" s="185">
        <v>25.0</v>
      </c>
      <c r="Q280" s="185">
        <v>11.0</v>
      </c>
      <c r="R280" s="186"/>
      <c r="S280" s="186"/>
      <c r="T280" s="186"/>
      <c r="U280" s="186"/>
      <c r="V280" s="185">
        <v>11.0</v>
      </c>
      <c r="W280" s="219">
        <v>9.0E-4</v>
      </c>
      <c r="X280" s="186"/>
      <c r="Y280" s="186"/>
      <c r="Z280" s="181"/>
      <c r="AA280" s="181"/>
      <c r="AB280" s="187"/>
      <c r="AC280" s="187"/>
    </row>
    <row r="281">
      <c r="A281" s="121" t="s">
        <v>67</v>
      </c>
      <c r="B281" s="176">
        <v>45835.0</v>
      </c>
      <c r="C281" s="231" t="s">
        <v>181</v>
      </c>
      <c r="D281" s="178">
        <v>27.0</v>
      </c>
      <c r="E281" s="179"/>
      <c r="F281" s="179"/>
      <c r="G281" s="180">
        <v>609.0</v>
      </c>
      <c r="H281" s="181"/>
      <c r="I281" s="181"/>
      <c r="J281" s="181"/>
      <c r="K281" s="181"/>
      <c r="L281" s="181"/>
      <c r="M281" s="182">
        <v>0.1074</v>
      </c>
      <c r="N281" s="183">
        <v>10419.0</v>
      </c>
      <c r="O281" s="184" t="s">
        <v>145</v>
      </c>
      <c r="P281" s="185">
        <v>15.0</v>
      </c>
      <c r="Q281" s="185">
        <v>42.0</v>
      </c>
      <c r="R281" s="186"/>
      <c r="S281" s="186"/>
      <c r="T281" s="186"/>
      <c r="U281" s="186"/>
      <c r="V281" s="185">
        <v>42.0</v>
      </c>
      <c r="W281" s="219">
        <v>0.0041</v>
      </c>
      <c r="X281" s="186"/>
      <c r="Y281" s="186"/>
      <c r="Z281" s="181"/>
      <c r="AA281" s="181"/>
      <c r="AB281" s="187"/>
      <c r="AC281" s="187"/>
    </row>
    <row r="282">
      <c r="A282" s="121" t="s">
        <v>67</v>
      </c>
      <c r="B282" s="176">
        <v>45835.0</v>
      </c>
      <c r="C282" s="231" t="s">
        <v>182</v>
      </c>
      <c r="D282" s="178">
        <v>28.0</v>
      </c>
      <c r="E282" s="179"/>
      <c r="F282" s="179"/>
      <c r="G282" s="180">
        <v>639.0</v>
      </c>
      <c r="H282" s="181"/>
      <c r="I282" s="181"/>
      <c r="J282" s="181"/>
      <c r="K282" s="181"/>
      <c r="L282" s="181"/>
      <c r="M282" s="182">
        <v>0.1154</v>
      </c>
      <c r="N282" s="183">
        <v>10612.0</v>
      </c>
      <c r="O282" s="184" t="s">
        <v>145</v>
      </c>
      <c r="P282" s="185">
        <v>14.0</v>
      </c>
      <c r="Q282" s="185">
        <v>6.0</v>
      </c>
      <c r="R282" s="186"/>
      <c r="S282" s="186"/>
      <c r="T282" s="186"/>
      <c r="U282" s="186"/>
      <c r="V282" s="185">
        <v>6.0</v>
      </c>
      <c r="W282" s="219">
        <v>6.0E-4</v>
      </c>
      <c r="X282" s="186"/>
      <c r="Y282" s="186"/>
      <c r="Z282" s="181"/>
      <c r="AA282" s="181"/>
      <c r="AB282" s="187"/>
      <c r="AC282" s="187"/>
    </row>
    <row r="283">
      <c r="A283" s="121" t="s">
        <v>67</v>
      </c>
      <c r="B283" s="176">
        <v>45835.0</v>
      </c>
      <c r="C283" s="231" t="s">
        <v>183</v>
      </c>
      <c r="D283" s="178">
        <v>29.0</v>
      </c>
      <c r="E283" s="179"/>
      <c r="F283" s="179"/>
      <c r="G283" s="180">
        <v>670.0</v>
      </c>
      <c r="H283" s="181"/>
      <c r="I283" s="181"/>
      <c r="J283" s="181"/>
      <c r="K283" s="181"/>
      <c r="L283" s="181"/>
      <c r="M283" s="182">
        <v>0.0942</v>
      </c>
      <c r="N283" s="183">
        <v>10846.0</v>
      </c>
      <c r="O283" s="184" t="s">
        <v>145</v>
      </c>
      <c r="P283" s="185">
        <v>17.0</v>
      </c>
      <c r="Q283" s="185">
        <v>16.0</v>
      </c>
      <c r="R283" s="186"/>
      <c r="S283" s="186"/>
      <c r="T283" s="186"/>
      <c r="U283" s="186"/>
      <c r="V283" s="185">
        <v>16.0</v>
      </c>
      <c r="W283" s="219">
        <v>0.0015</v>
      </c>
      <c r="X283" s="186"/>
      <c r="Y283" s="186"/>
      <c r="Z283" s="181"/>
      <c r="AA283" s="181"/>
      <c r="AB283" s="187"/>
      <c r="AC283" s="187"/>
    </row>
    <row r="284">
      <c r="A284" s="121" t="s">
        <v>67</v>
      </c>
      <c r="B284" s="176">
        <v>45835.0</v>
      </c>
      <c r="C284" s="231" t="s">
        <v>184</v>
      </c>
      <c r="D284" s="178">
        <v>30.0</v>
      </c>
      <c r="E284" s="179"/>
      <c r="F284" s="179"/>
      <c r="G284" s="180">
        <v>618.0</v>
      </c>
      <c r="H284" s="181"/>
      <c r="I284" s="181"/>
      <c r="J284" s="181"/>
      <c r="K284" s="181"/>
      <c r="L284" s="181"/>
      <c r="M284" s="182">
        <v>0.1592</v>
      </c>
      <c r="N284" s="183">
        <v>10799.0</v>
      </c>
      <c r="O284" s="184" t="s">
        <v>145</v>
      </c>
      <c r="P284" s="185">
        <v>18.0</v>
      </c>
      <c r="Q284" s="185">
        <v>5.0</v>
      </c>
      <c r="R284" s="186"/>
      <c r="S284" s="186"/>
      <c r="T284" s="186"/>
      <c r="U284" s="186"/>
      <c r="V284" s="185">
        <v>5.0</v>
      </c>
      <c r="W284" s="219">
        <v>5.0E-4</v>
      </c>
      <c r="X284" s="186"/>
      <c r="Y284" s="186"/>
      <c r="Z284" s="181"/>
      <c r="AA284" s="181"/>
      <c r="AB284" s="187"/>
      <c r="AC284" s="187"/>
    </row>
    <row r="285">
      <c r="A285" s="121" t="s">
        <v>67</v>
      </c>
      <c r="B285" s="176">
        <v>45835.0</v>
      </c>
      <c r="C285" s="231" t="s">
        <v>185</v>
      </c>
      <c r="D285" s="178">
        <v>31.0</v>
      </c>
      <c r="E285" s="179"/>
      <c r="F285" s="179"/>
      <c r="G285" s="180">
        <v>616.0</v>
      </c>
      <c r="H285" s="181"/>
      <c r="I285" s="181"/>
      <c r="J285" s="181"/>
      <c r="K285" s="181"/>
      <c r="L285" s="181"/>
      <c r="M285" s="182">
        <v>0.1218</v>
      </c>
      <c r="N285" s="183">
        <v>9555.0</v>
      </c>
      <c r="O285" s="184" t="s">
        <v>145</v>
      </c>
      <c r="P285" s="185">
        <v>15.0</v>
      </c>
      <c r="Q285" s="185">
        <v>5.0</v>
      </c>
      <c r="R285" s="186"/>
      <c r="S285" s="186"/>
      <c r="T285" s="186"/>
      <c r="U285" s="186"/>
      <c r="V285" s="185">
        <v>5.0</v>
      </c>
      <c r="W285" s="219">
        <v>6.0E-4</v>
      </c>
      <c r="X285" s="186"/>
      <c r="Y285" s="186"/>
      <c r="Z285" s="181"/>
      <c r="AA285" s="181"/>
      <c r="AB285" s="187"/>
      <c r="AC285" s="187"/>
    </row>
    <row r="286">
      <c r="A286" s="121" t="s">
        <v>67</v>
      </c>
      <c r="B286" s="176">
        <v>45835.0</v>
      </c>
      <c r="C286" s="231" t="s">
        <v>186</v>
      </c>
      <c r="D286" s="178">
        <v>32.0</v>
      </c>
      <c r="E286" s="179"/>
      <c r="F286" s="179"/>
      <c r="G286" s="180">
        <v>690.0</v>
      </c>
      <c r="H286" s="181"/>
      <c r="I286" s="181"/>
      <c r="J286" s="181"/>
      <c r="K286" s="181"/>
      <c r="L286" s="181"/>
      <c r="M286" s="182">
        <v>0.0977</v>
      </c>
      <c r="N286" s="183">
        <v>10636.0</v>
      </c>
      <c r="O286" s="184" t="s">
        <v>145</v>
      </c>
      <c r="P286" s="185">
        <v>10.0</v>
      </c>
      <c r="Q286" s="185">
        <v>4.0</v>
      </c>
      <c r="R286" s="186"/>
      <c r="S286" s="186"/>
      <c r="T286" s="186"/>
      <c r="U286" s="186"/>
      <c r="V286" s="185">
        <v>4.0</v>
      </c>
      <c r="W286" s="219">
        <v>4.0E-4</v>
      </c>
      <c r="X286" s="186"/>
      <c r="Y286" s="186"/>
      <c r="Z286" s="181"/>
      <c r="AA286" s="181"/>
      <c r="AB286" s="187"/>
      <c r="AC286" s="187"/>
    </row>
    <row r="287">
      <c r="A287" s="121" t="s">
        <v>67</v>
      </c>
      <c r="B287" s="176">
        <v>45835.0</v>
      </c>
      <c r="C287" s="231" t="s">
        <v>187</v>
      </c>
      <c r="D287" s="178">
        <v>33.0</v>
      </c>
      <c r="E287" s="179"/>
      <c r="F287" s="179"/>
      <c r="G287" s="180">
        <v>2423.0</v>
      </c>
      <c r="H287" s="181"/>
      <c r="I287" s="181"/>
      <c r="J287" s="181"/>
      <c r="K287" s="181"/>
      <c r="L287" s="181"/>
      <c r="M287" s="182">
        <v>0.1518</v>
      </c>
      <c r="N287" s="183">
        <v>34601.0</v>
      </c>
      <c r="O287" s="184" t="s">
        <v>145</v>
      </c>
      <c r="P287" s="185">
        <v>58.0</v>
      </c>
      <c r="Q287" s="185">
        <v>59.0</v>
      </c>
      <c r="R287" s="186"/>
      <c r="S287" s="186"/>
      <c r="T287" s="186"/>
      <c r="U287" s="186"/>
      <c r="V287" s="185">
        <v>59.0</v>
      </c>
      <c r="W287" s="219">
        <v>0.0017</v>
      </c>
      <c r="X287" s="186"/>
      <c r="Y287" s="186"/>
      <c r="Z287" s="181"/>
      <c r="AA287" s="181"/>
      <c r="AB287" s="187"/>
      <c r="AC287" s="187"/>
    </row>
    <row r="288">
      <c r="A288" s="121" t="s">
        <v>67</v>
      </c>
      <c r="B288" s="176">
        <v>45835.0</v>
      </c>
      <c r="C288" s="231" t="s">
        <v>188</v>
      </c>
      <c r="D288" s="178">
        <v>34.0</v>
      </c>
      <c r="E288" s="179"/>
      <c r="F288" s="179"/>
      <c r="G288" s="180">
        <v>609.0</v>
      </c>
      <c r="H288" s="181"/>
      <c r="I288" s="181"/>
      <c r="J288" s="181"/>
      <c r="K288" s="181"/>
      <c r="L288" s="181"/>
      <c r="M288" s="182">
        <v>0.1577</v>
      </c>
      <c r="N288" s="183">
        <v>9577.0</v>
      </c>
      <c r="O288" s="184" t="s">
        <v>145</v>
      </c>
      <c r="P288" s="185">
        <v>11.0</v>
      </c>
      <c r="Q288" s="185">
        <v>9.0</v>
      </c>
      <c r="R288" s="186"/>
      <c r="S288" s="186"/>
      <c r="T288" s="186"/>
      <c r="U288" s="186"/>
      <c r="V288" s="185">
        <v>9.0</v>
      </c>
      <c r="W288" s="219">
        <v>9.0E-4</v>
      </c>
      <c r="X288" s="186"/>
      <c r="Y288" s="186"/>
      <c r="Z288" s="181"/>
      <c r="AA288" s="181"/>
      <c r="AB288" s="187"/>
      <c r="AC288" s="187"/>
    </row>
    <row r="289">
      <c r="A289" s="121" t="s">
        <v>67</v>
      </c>
      <c r="B289" s="176">
        <v>45835.0</v>
      </c>
      <c r="C289" s="231" t="s">
        <v>189</v>
      </c>
      <c r="D289" s="178">
        <v>35.0</v>
      </c>
      <c r="E289" s="179"/>
      <c r="F289" s="179"/>
      <c r="G289" s="180">
        <v>2111.0</v>
      </c>
      <c r="H289" s="181"/>
      <c r="I289" s="181"/>
      <c r="J289" s="181"/>
      <c r="K289" s="181"/>
      <c r="L289" s="181"/>
      <c r="M289" s="182">
        <v>0.1659</v>
      </c>
      <c r="N289" s="183">
        <v>44458.0</v>
      </c>
      <c r="O289" s="184" t="s">
        <v>145</v>
      </c>
      <c r="P289" s="185">
        <v>53.0</v>
      </c>
      <c r="Q289" s="185">
        <v>61.0</v>
      </c>
      <c r="R289" s="186"/>
      <c r="S289" s="186"/>
      <c r="T289" s="186"/>
      <c r="U289" s="186"/>
      <c r="V289" s="185">
        <v>61.0</v>
      </c>
      <c r="W289" s="219">
        <v>0.0014</v>
      </c>
      <c r="X289" s="186"/>
      <c r="Y289" s="186"/>
      <c r="Z289" s="181"/>
      <c r="AA289" s="181"/>
      <c r="AB289" s="187"/>
      <c r="AC289" s="187"/>
    </row>
    <row r="290">
      <c r="A290" s="121" t="s">
        <v>67</v>
      </c>
      <c r="B290" s="176">
        <v>45835.0</v>
      </c>
      <c r="C290" s="231" t="s">
        <v>190</v>
      </c>
      <c r="D290" s="178">
        <v>36.0</v>
      </c>
      <c r="E290" s="179"/>
      <c r="F290" s="179"/>
      <c r="G290" s="180">
        <v>2110.0</v>
      </c>
      <c r="H290" s="181"/>
      <c r="I290" s="181"/>
      <c r="J290" s="181"/>
      <c r="K290" s="181"/>
      <c r="L290" s="181"/>
      <c r="M290" s="182">
        <v>0.1524</v>
      </c>
      <c r="N290" s="183">
        <v>45515.0</v>
      </c>
      <c r="O290" s="184" t="s">
        <v>145</v>
      </c>
      <c r="P290" s="185">
        <v>63.0</v>
      </c>
      <c r="Q290" s="185">
        <v>31.0</v>
      </c>
      <c r="R290" s="186"/>
      <c r="S290" s="186"/>
      <c r="T290" s="186"/>
      <c r="U290" s="186"/>
      <c r="V290" s="185">
        <v>31.0</v>
      </c>
      <c r="W290" s="219">
        <v>7.0E-4</v>
      </c>
      <c r="X290" s="186"/>
      <c r="Y290" s="186"/>
      <c r="Z290" s="181"/>
      <c r="AA290" s="181"/>
      <c r="AB290" s="187"/>
      <c r="AC290" s="187"/>
    </row>
    <row r="291">
      <c r="A291" s="121" t="s">
        <v>67</v>
      </c>
      <c r="B291" s="176">
        <v>45835.0</v>
      </c>
      <c r="C291" s="231" t="s">
        <v>191</v>
      </c>
      <c r="D291" s="178">
        <v>37.0</v>
      </c>
      <c r="E291" s="179"/>
      <c r="F291" s="179"/>
      <c r="G291" s="180">
        <v>4655.0</v>
      </c>
      <c r="H291" s="181"/>
      <c r="I291" s="181"/>
      <c r="J291" s="181"/>
      <c r="K291" s="181"/>
      <c r="L291" s="181"/>
      <c r="M291" s="182">
        <v>0.1564</v>
      </c>
      <c r="N291" s="183">
        <v>82220.0</v>
      </c>
      <c r="O291" s="184" t="s">
        <v>145</v>
      </c>
      <c r="P291" s="185">
        <v>142.0</v>
      </c>
      <c r="Q291" s="185">
        <v>95.0</v>
      </c>
      <c r="R291" s="186"/>
      <c r="S291" s="186"/>
      <c r="T291" s="186"/>
      <c r="U291" s="186"/>
      <c r="V291" s="185">
        <v>95.0</v>
      </c>
      <c r="W291" s="219">
        <v>0.0012</v>
      </c>
      <c r="X291" s="186"/>
      <c r="Y291" s="186"/>
      <c r="Z291" s="181"/>
      <c r="AA291" s="181"/>
      <c r="AB291" s="187"/>
      <c r="AC291" s="187"/>
    </row>
    <row r="292">
      <c r="A292" s="121" t="s">
        <v>67</v>
      </c>
      <c r="B292" s="176">
        <v>45835.0</v>
      </c>
      <c r="C292" s="231" t="s">
        <v>192</v>
      </c>
      <c r="D292" s="178">
        <v>38.0</v>
      </c>
      <c r="E292" s="179"/>
      <c r="F292" s="179"/>
      <c r="G292" s="180">
        <v>5281.0</v>
      </c>
      <c r="H292" s="181"/>
      <c r="I292" s="181"/>
      <c r="J292" s="181"/>
      <c r="K292" s="181"/>
      <c r="L292" s="181"/>
      <c r="M292" s="182">
        <v>0.0861</v>
      </c>
      <c r="N292" s="183">
        <v>45814.0</v>
      </c>
      <c r="O292" s="184" t="s">
        <v>145</v>
      </c>
      <c r="P292" s="185">
        <v>64.0</v>
      </c>
      <c r="Q292" s="185">
        <v>57.0</v>
      </c>
      <c r="R292" s="186"/>
      <c r="S292" s="186"/>
      <c r="T292" s="186"/>
      <c r="U292" s="186"/>
      <c r="V292" s="185">
        <v>57.0</v>
      </c>
      <c r="W292" s="219">
        <v>0.0012</v>
      </c>
      <c r="X292" s="186"/>
      <c r="Y292" s="186"/>
      <c r="Z292" s="181"/>
      <c r="AA292" s="181"/>
      <c r="AB292" s="187"/>
      <c r="AC292" s="187"/>
    </row>
    <row r="293">
      <c r="A293" s="121" t="s">
        <v>67</v>
      </c>
      <c r="B293" s="176">
        <v>45835.0</v>
      </c>
      <c r="C293" s="231" t="s">
        <v>193</v>
      </c>
      <c r="D293" s="178">
        <v>39.0</v>
      </c>
      <c r="E293" s="179"/>
      <c r="F293" s="179"/>
      <c r="G293" s="180">
        <v>4359.0</v>
      </c>
      <c r="H293" s="181"/>
      <c r="I293" s="181"/>
      <c r="J293" s="181"/>
      <c r="K293" s="181"/>
      <c r="L293" s="181"/>
      <c r="M293" s="182">
        <v>0.1569</v>
      </c>
      <c r="N293" s="183">
        <v>73583.0</v>
      </c>
      <c r="O293" s="184" t="s">
        <v>145</v>
      </c>
      <c r="P293" s="185">
        <v>91.0</v>
      </c>
      <c r="Q293" s="185">
        <v>66.0</v>
      </c>
      <c r="R293" s="186"/>
      <c r="S293" s="186"/>
      <c r="T293" s="186"/>
      <c r="U293" s="186"/>
      <c r="V293" s="185">
        <v>66.0</v>
      </c>
      <c r="W293" s="219">
        <v>9.0E-4</v>
      </c>
      <c r="X293" s="186"/>
      <c r="Y293" s="186"/>
      <c r="Z293" s="181"/>
      <c r="AA293" s="181"/>
      <c r="AB293" s="187"/>
      <c r="AC293" s="187"/>
    </row>
    <row r="294">
      <c r="A294" s="121" t="s">
        <v>67</v>
      </c>
      <c r="B294" s="176">
        <v>45835.0</v>
      </c>
      <c r="C294" s="231" t="s">
        <v>194</v>
      </c>
      <c r="D294" s="178">
        <v>40.0</v>
      </c>
      <c r="E294" s="179"/>
      <c r="F294" s="179"/>
      <c r="G294" s="180">
        <v>4369.0</v>
      </c>
      <c r="H294" s="181"/>
      <c r="I294" s="181"/>
      <c r="J294" s="181"/>
      <c r="K294" s="181"/>
      <c r="L294" s="181"/>
      <c r="M294" s="182">
        <v>0.1478</v>
      </c>
      <c r="N294" s="183">
        <v>74206.0</v>
      </c>
      <c r="O294" s="184" t="s">
        <v>145</v>
      </c>
      <c r="P294" s="185">
        <v>113.0</v>
      </c>
      <c r="Q294" s="185">
        <v>131.0</v>
      </c>
      <c r="R294" s="186"/>
      <c r="S294" s="186"/>
      <c r="T294" s="186"/>
      <c r="U294" s="186"/>
      <c r="V294" s="185">
        <v>131.0</v>
      </c>
      <c r="W294" s="219">
        <v>0.0018</v>
      </c>
      <c r="X294" s="186"/>
      <c r="Y294" s="186"/>
      <c r="Z294" s="181"/>
      <c r="AA294" s="181"/>
      <c r="AB294" s="187"/>
      <c r="AC294" s="187"/>
    </row>
    <row r="295">
      <c r="A295" s="121" t="s">
        <v>67</v>
      </c>
      <c r="B295" s="176">
        <v>45835.0</v>
      </c>
      <c r="C295" s="231" t="s">
        <v>195</v>
      </c>
      <c r="D295" s="178">
        <v>41.0</v>
      </c>
      <c r="E295" s="179"/>
      <c r="F295" s="179"/>
      <c r="G295" s="180">
        <v>10538.0</v>
      </c>
      <c r="H295" s="181"/>
      <c r="I295" s="181"/>
      <c r="J295" s="181"/>
      <c r="K295" s="181"/>
      <c r="L295" s="181"/>
      <c r="M295" s="182">
        <v>0.156</v>
      </c>
      <c r="N295" s="183">
        <v>279357.0</v>
      </c>
      <c r="O295" s="184" t="s">
        <v>145</v>
      </c>
      <c r="P295" s="185">
        <v>403.0</v>
      </c>
      <c r="Q295" s="185">
        <v>372.0</v>
      </c>
      <c r="R295" s="186"/>
      <c r="S295" s="186"/>
      <c r="T295" s="186"/>
      <c r="U295" s="186"/>
      <c r="V295" s="185">
        <v>372.0</v>
      </c>
      <c r="W295" s="219">
        <v>0.0013</v>
      </c>
      <c r="X295" s="186"/>
      <c r="Y295" s="186"/>
      <c r="Z295" s="181"/>
      <c r="AA295" s="181"/>
      <c r="AB295" s="187"/>
      <c r="AC295" s="187"/>
    </row>
    <row r="296">
      <c r="A296" s="121" t="s">
        <v>67</v>
      </c>
      <c r="B296" s="176">
        <v>45835.0</v>
      </c>
      <c r="C296" s="231" t="s">
        <v>196</v>
      </c>
      <c r="D296" s="178">
        <v>42.0</v>
      </c>
      <c r="E296" s="179"/>
      <c r="F296" s="179"/>
      <c r="G296" s="180">
        <v>7405.0</v>
      </c>
      <c r="H296" s="181"/>
      <c r="I296" s="181"/>
      <c r="J296" s="181"/>
      <c r="K296" s="181"/>
      <c r="L296" s="181"/>
      <c r="M296" s="182">
        <v>0.0875</v>
      </c>
      <c r="N296" s="183">
        <v>64745.0</v>
      </c>
      <c r="O296" s="184" t="s">
        <v>145</v>
      </c>
      <c r="P296" s="185">
        <v>68.0</v>
      </c>
      <c r="Q296" s="185">
        <v>32.0</v>
      </c>
      <c r="R296" s="186"/>
      <c r="S296" s="186"/>
      <c r="T296" s="186"/>
      <c r="U296" s="186"/>
      <c r="V296" s="185">
        <v>32.0</v>
      </c>
      <c r="W296" s="219">
        <v>5.0E-4</v>
      </c>
      <c r="X296" s="186"/>
      <c r="Y296" s="186"/>
      <c r="Z296" s="181"/>
      <c r="AA296" s="181"/>
      <c r="AB296" s="187"/>
      <c r="AC296" s="187"/>
    </row>
    <row r="297">
      <c r="A297" s="121" t="s">
        <v>67</v>
      </c>
      <c r="B297" s="176">
        <v>45835.0</v>
      </c>
      <c r="C297" s="231" t="s">
        <v>197</v>
      </c>
      <c r="D297" s="178">
        <v>43.0</v>
      </c>
      <c r="E297" s="179"/>
      <c r="F297" s="179"/>
      <c r="G297" s="180">
        <v>12204.0</v>
      </c>
      <c r="H297" s="181"/>
      <c r="I297" s="181"/>
      <c r="J297" s="181"/>
      <c r="K297" s="181"/>
      <c r="L297" s="181"/>
      <c r="M297" s="182">
        <v>0.1649</v>
      </c>
      <c r="N297" s="183">
        <v>225130.0</v>
      </c>
      <c r="O297" s="184" t="s">
        <v>145</v>
      </c>
      <c r="P297" s="185">
        <v>318.0</v>
      </c>
      <c r="Q297" s="185">
        <v>292.0</v>
      </c>
      <c r="R297" s="186"/>
      <c r="S297" s="186"/>
      <c r="T297" s="186"/>
      <c r="U297" s="186"/>
      <c r="V297" s="185">
        <v>292.0</v>
      </c>
      <c r="W297" s="219">
        <v>0.0013</v>
      </c>
      <c r="X297" s="186"/>
      <c r="Y297" s="186"/>
      <c r="Z297" s="181"/>
      <c r="AA297" s="181"/>
      <c r="AB297" s="187"/>
      <c r="AC297" s="187"/>
    </row>
    <row r="298">
      <c r="A298" s="121" t="s">
        <v>67</v>
      </c>
      <c r="B298" s="176">
        <v>45835.0</v>
      </c>
      <c r="C298" s="231" t="s">
        <v>198</v>
      </c>
      <c r="D298" s="178">
        <v>44.0</v>
      </c>
      <c r="E298" s="179"/>
      <c r="F298" s="179"/>
      <c r="G298" s="180">
        <v>12208.0</v>
      </c>
      <c r="H298" s="181"/>
      <c r="I298" s="181"/>
      <c r="J298" s="181"/>
      <c r="K298" s="181"/>
      <c r="L298" s="181"/>
      <c r="M298" s="182">
        <v>0.1701</v>
      </c>
      <c r="N298" s="183">
        <v>227618.0</v>
      </c>
      <c r="O298" s="184" t="s">
        <v>145</v>
      </c>
      <c r="P298" s="185">
        <v>346.0</v>
      </c>
      <c r="Q298" s="185">
        <v>277.0</v>
      </c>
      <c r="R298" s="186"/>
      <c r="S298" s="186"/>
      <c r="T298" s="186"/>
      <c r="U298" s="186"/>
      <c r="V298" s="185">
        <v>277.0</v>
      </c>
      <c r="W298" s="219">
        <v>0.0012</v>
      </c>
      <c r="X298" s="186"/>
      <c r="Y298" s="186"/>
      <c r="Z298" s="181"/>
      <c r="AA298" s="181"/>
      <c r="AB298" s="187"/>
      <c r="AC298" s="187"/>
    </row>
    <row r="299">
      <c r="A299" s="121" t="s">
        <v>67</v>
      </c>
      <c r="B299" s="176">
        <v>45835.0</v>
      </c>
      <c r="C299" s="231" t="s">
        <v>199</v>
      </c>
      <c r="D299" s="178">
        <v>45.0</v>
      </c>
      <c r="E299" s="179"/>
      <c r="F299" s="179"/>
      <c r="G299" s="180">
        <v>12247.0</v>
      </c>
      <c r="H299" s="181"/>
      <c r="I299" s="181"/>
      <c r="J299" s="181"/>
      <c r="K299" s="181"/>
      <c r="L299" s="181"/>
      <c r="M299" s="182">
        <v>0.1632</v>
      </c>
      <c r="N299" s="183">
        <v>225434.0</v>
      </c>
      <c r="O299" s="184" t="s">
        <v>145</v>
      </c>
      <c r="P299" s="185">
        <v>403.0</v>
      </c>
      <c r="Q299" s="185">
        <v>291.0</v>
      </c>
      <c r="R299" s="186"/>
      <c r="S299" s="186"/>
      <c r="T299" s="186"/>
      <c r="U299" s="186"/>
      <c r="V299" s="185">
        <v>291.0</v>
      </c>
      <c r="W299" s="219">
        <v>0.0013</v>
      </c>
      <c r="X299" s="186"/>
      <c r="Y299" s="186"/>
      <c r="Z299" s="181"/>
      <c r="AA299" s="181"/>
      <c r="AB299" s="187"/>
      <c r="AC299" s="187"/>
    </row>
    <row r="300">
      <c r="A300" s="121" t="s">
        <v>67</v>
      </c>
      <c r="B300" s="176">
        <v>45835.0</v>
      </c>
      <c r="C300" s="231" t="s">
        <v>200</v>
      </c>
      <c r="D300" s="178">
        <v>46.0</v>
      </c>
      <c r="E300" s="179"/>
      <c r="F300" s="179"/>
      <c r="G300" s="180">
        <v>3226.0</v>
      </c>
      <c r="H300" s="181"/>
      <c r="I300" s="181"/>
      <c r="J300" s="181"/>
      <c r="K300" s="181"/>
      <c r="L300" s="181"/>
      <c r="M300" s="182">
        <v>0.1286</v>
      </c>
      <c r="N300" s="183">
        <v>14882.0</v>
      </c>
      <c r="O300" s="184" t="s">
        <v>145</v>
      </c>
      <c r="P300" s="185">
        <v>61.0</v>
      </c>
      <c r="Q300" s="185">
        <v>54.0</v>
      </c>
      <c r="R300" s="186"/>
      <c r="S300" s="186"/>
      <c r="T300" s="186"/>
      <c r="U300" s="186"/>
      <c r="V300" s="185">
        <v>54.0</v>
      </c>
      <c r="W300" s="219">
        <v>0.0036</v>
      </c>
      <c r="X300" s="186"/>
      <c r="Y300" s="186"/>
      <c r="Z300" s="181"/>
      <c r="AA300" s="181"/>
      <c r="AB300" s="187"/>
      <c r="AC300" s="187"/>
    </row>
    <row r="301">
      <c r="A301" s="121" t="s">
        <v>67</v>
      </c>
      <c r="B301" s="176">
        <v>45835.0</v>
      </c>
      <c r="C301" s="231" t="s">
        <v>201</v>
      </c>
      <c r="D301" s="178">
        <v>47.0</v>
      </c>
      <c r="E301" s="179"/>
      <c r="F301" s="179"/>
      <c r="G301" s="180">
        <v>35906.0</v>
      </c>
      <c r="H301" s="181"/>
      <c r="I301" s="181"/>
      <c r="J301" s="181"/>
      <c r="K301" s="181"/>
      <c r="L301" s="181"/>
      <c r="M301" s="182">
        <v>0.2271</v>
      </c>
      <c r="N301" s="183">
        <v>613377.0</v>
      </c>
      <c r="O301" s="184" t="s">
        <v>145</v>
      </c>
      <c r="P301" s="185">
        <v>1821.0</v>
      </c>
      <c r="Q301" s="185">
        <v>1549.0</v>
      </c>
      <c r="R301" s="186"/>
      <c r="S301" s="186"/>
      <c r="T301" s="186"/>
      <c r="U301" s="186"/>
      <c r="V301" s="185">
        <v>1549.0</v>
      </c>
      <c r="W301" s="219">
        <v>0.0025</v>
      </c>
      <c r="X301" s="186"/>
      <c r="Y301" s="186"/>
      <c r="Z301" s="181"/>
      <c r="AA301" s="181"/>
      <c r="AB301" s="187"/>
      <c r="AC301" s="187"/>
    </row>
    <row r="302">
      <c r="A302" s="121" t="s">
        <v>67</v>
      </c>
      <c r="B302" s="176">
        <v>45835.0</v>
      </c>
      <c r="C302" s="231" t="s">
        <v>202</v>
      </c>
      <c r="D302" s="178">
        <v>48.0</v>
      </c>
      <c r="E302" s="179"/>
      <c r="F302" s="179"/>
      <c r="G302" s="180">
        <v>4642.0</v>
      </c>
      <c r="H302" s="181"/>
      <c r="I302" s="181"/>
      <c r="J302" s="181"/>
      <c r="K302" s="181"/>
      <c r="L302" s="181"/>
      <c r="M302" s="182">
        <v>0.0961</v>
      </c>
      <c r="N302" s="183">
        <v>39049.0</v>
      </c>
      <c r="O302" s="184" t="s">
        <v>145</v>
      </c>
      <c r="P302" s="185">
        <v>60.0</v>
      </c>
      <c r="Q302" s="185">
        <v>43.0</v>
      </c>
      <c r="R302" s="186"/>
      <c r="S302" s="186"/>
      <c r="T302" s="186"/>
      <c r="U302" s="186"/>
      <c r="V302" s="185">
        <v>43.0</v>
      </c>
      <c r="W302" s="219">
        <v>0.0011</v>
      </c>
      <c r="X302" s="186"/>
      <c r="Y302" s="186"/>
      <c r="Z302" s="181"/>
      <c r="AA302" s="181"/>
      <c r="AB302" s="187"/>
      <c r="AC302" s="187"/>
    </row>
    <row r="303">
      <c r="A303" s="121" t="s">
        <v>67</v>
      </c>
      <c r="B303" s="176">
        <v>45835.0</v>
      </c>
      <c r="C303" s="231" t="s">
        <v>203</v>
      </c>
      <c r="D303" s="178">
        <v>49.0</v>
      </c>
      <c r="E303" s="179"/>
      <c r="F303" s="179"/>
      <c r="G303" s="180">
        <v>3747.0</v>
      </c>
      <c r="H303" s="181"/>
      <c r="I303" s="181"/>
      <c r="J303" s="181"/>
      <c r="K303" s="181"/>
      <c r="L303" s="181"/>
      <c r="M303" s="182">
        <v>0.2553</v>
      </c>
      <c r="N303" s="183">
        <v>80889.0</v>
      </c>
      <c r="O303" s="184" t="s">
        <v>145</v>
      </c>
      <c r="P303" s="185">
        <v>374.0</v>
      </c>
      <c r="Q303" s="185">
        <v>337.0</v>
      </c>
      <c r="R303" s="186"/>
      <c r="S303" s="186"/>
      <c r="T303" s="186"/>
      <c r="U303" s="186"/>
      <c r="V303" s="185">
        <v>337.0</v>
      </c>
      <c r="W303" s="219">
        <v>0.0042</v>
      </c>
      <c r="X303" s="186"/>
      <c r="Y303" s="186"/>
      <c r="Z303" s="181"/>
      <c r="AA303" s="181"/>
      <c r="AB303" s="187"/>
      <c r="AC303" s="187"/>
    </row>
    <row r="304">
      <c r="A304" s="121" t="s">
        <v>67</v>
      </c>
      <c r="B304" s="176">
        <v>45835.0</v>
      </c>
      <c r="C304" s="231" t="s">
        <v>204</v>
      </c>
      <c r="D304" s="178">
        <v>50.0</v>
      </c>
      <c r="E304" s="179"/>
      <c r="F304" s="179"/>
      <c r="G304" s="180">
        <v>3691.0</v>
      </c>
      <c r="H304" s="181"/>
      <c r="I304" s="181"/>
      <c r="J304" s="181"/>
      <c r="K304" s="181"/>
      <c r="L304" s="181"/>
      <c r="M304" s="182">
        <v>0.2556</v>
      </c>
      <c r="N304" s="183">
        <v>80660.0</v>
      </c>
      <c r="O304" s="184" t="s">
        <v>145</v>
      </c>
      <c r="P304" s="185">
        <v>359.0</v>
      </c>
      <c r="Q304" s="185">
        <v>297.0</v>
      </c>
      <c r="R304" s="186"/>
      <c r="S304" s="186"/>
      <c r="T304" s="186"/>
      <c r="U304" s="186"/>
      <c r="V304" s="185">
        <v>297.0</v>
      </c>
      <c r="W304" s="219">
        <v>0.0037</v>
      </c>
      <c r="X304" s="186"/>
      <c r="Y304" s="186"/>
      <c r="Z304" s="181"/>
      <c r="AA304" s="181"/>
      <c r="AB304" s="187"/>
      <c r="AC304" s="187"/>
    </row>
    <row r="305">
      <c r="A305" s="121" t="s">
        <v>67</v>
      </c>
      <c r="B305" s="176">
        <v>45835.0</v>
      </c>
      <c r="C305" s="231" t="s">
        <v>205</v>
      </c>
      <c r="D305" s="178">
        <v>51.0</v>
      </c>
      <c r="E305" s="179"/>
      <c r="F305" s="179"/>
      <c r="G305" s="180">
        <v>4403.0</v>
      </c>
      <c r="H305" s="181"/>
      <c r="I305" s="181"/>
      <c r="J305" s="181"/>
      <c r="K305" s="181"/>
      <c r="L305" s="181"/>
      <c r="M305" s="182">
        <v>0.0923</v>
      </c>
      <c r="N305" s="183">
        <v>45468.0</v>
      </c>
      <c r="O305" s="184" t="s">
        <v>145</v>
      </c>
      <c r="P305" s="185">
        <v>48.0</v>
      </c>
      <c r="Q305" s="185">
        <v>20.0</v>
      </c>
      <c r="R305" s="186"/>
      <c r="S305" s="186"/>
      <c r="T305" s="186"/>
      <c r="U305" s="186"/>
      <c r="V305" s="185">
        <v>20.0</v>
      </c>
      <c r="W305" s="219">
        <v>4.0E-4</v>
      </c>
      <c r="X305" s="186"/>
      <c r="Y305" s="186"/>
      <c r="Z305" s="181"/>
      <c r="AA305" s="181"/>
      <c r="AB305" s="187"/>
      <c r="AC305" s="187"/>
    </row>
    <row r="306">
      <c r="A306" s="121" t="s">
        <v>67</v>
      </c>
      <c r="B306" s="176">
        <v>45835.0</v>
      </c>
      <c r="C306" s="231" t="s">
        <v>206</v>
      </c>
      <c r="D306" s="178">
        <v>52.0</v>
      </c>
      <c r="E306" s="179"/>
      <c r="F306" s="179"/>
      <c r="G306" s="180">
        <v>17314.0</v>
      </c>
      <c r="H306" s="181"/>
      <c r="I306" s="181"/>
      <c r="J306" s="181"/>
      <c r="K306" s="181"/>
      <c r="L306" s="181"/>
      <c r="M306" s="182">
        <v>0.1449</v>
      </c>
      <c r="N306" s="183">
        <v>324482.0</v>
      </c>
      <c r="O306" s="184" t="s">
        <v>145</v>
      </c>
      <c r="P306" s="185">
        <v>515.0</v>
      </c>
      <c r="Q306" s="185">
        <v>458.0</v>
      </c>
      <c r="R306" s="186"/>
      <c r="S306" s="186"/>
      <c r="T306" s="186"/>
      <c r="U306" s="186"/>
      <c r="V306" s="185">
        <v>458.0</v>
      </c>
      <c r="W306" s="219">
        <v>0.0014</v>
      </c>
      <c r="X306" s="186"/>
      <c r="Y306" s="186"/>
      <c r="Z306" s="181"/>
      <c r="AA306" s="181"/>
      <c r="AB306" s="187"/>
      <c r="AC306" s="187"/>
    </row>
    <row r="307">
      <c r="A307" s="121" t="s">
        <v>67</v>
      </c>
      <c r="B307" s="176">
        <v>45835.0</v>
      </c>
      <c r="C307" s="231" t="s">
        <v>207</v>
      </c>
      <c r="D307" s="178">
        <v>53.0</v>
      </c>
      <c r="E307" s="179"/>
      <c r="F307" s="179"/>
      <c r="G307" s="180">
        <v>7495.0</v>
      </c>
      <c r="H307" s="181"/>
      <c r="I307" s="181"/>
      <c r="J307" s="181"/>
      <c r="K307" s="181"/>
      <c r="L307" s="181"/>
      <c r="M307" s="182">
        <v>0.0734</v>
      </c>
      <c r="N307" s="183">
        <v>59610.0</v>
      </c>
      <c r="O307" s="184" t="s">
        <v>145</v>
      </c>
      <c r="P307" s="185">
        <v>71.0</v>
      </c>
      <c r="Q307" s="185">
        <v>59.0</v>
      </c>
      <c r="R307" s="186"/>
      <c r="S307" s="186"/>
      <c r="T307" s="186"/>
      <c r="U307" s="186"/>
      <c r="V307" s="185">
        <v>59.0</v>
      </c>
      <c r="W307" s="219">
        <v>0.001</v>
      </c>
      <c r="X307" s="186"/>
      <c r="Y307" s="186"/>
      <c r="Z307" s="181"/>
      <c r="AA307" s="181"/>
      <c r="AB307" s="187"/>
      <c r="AC307" s="187"/>
    </row>
    <row r="308">
      <c r="A308" s="121" t="s">
        <v>67</v>
      </c>
      <c r="B308" s="176">
        <v>45835.0</v>
      </c>
      <c r="C308" s="231" t="s">
        <v>208</v>
      </c>
      <c r="D308" s="178">
        <v>54.0</v>
      </c>
      <c r="E308" s="179"/>
      <c r="F308" s="179"/>
      <c r="G308" s="180">
        <v>4032.0</v>
      </c>
      <c r="H308" s="181"/>
      <c r="I308" s="181"/>
      <c r="J308" s="181"/>
      <c r="K308" s="181"/>
      <c r="L308" s="181"/>
      <c r="M308" s="182">
        <v>0.0994</v>
      </c>
      <c r="N308" s="183">
        <v>44487.0</v>
      </c>
      <c r="O308" s="184" t="s">
        <v>145</v>
      </c>
      <c r="P308" s="185">
        <v>47.0</v>
      </c>
      <c r="Q308" s="185">
        <v>10.0</v>
      </c>
      <c r="R308" s="186"/>
      <c r="S308" s="186"/>
      <c r="T308" s="186"/>
      <c r="U308" s="186"/>
      <c r="V308" s="185">
        <v>10.0</v>
      </c>
      <c r="W308" s="219">
        <v>2.0E-4</v>
      </c>
      <c r="X308" s="186"/>
      <c r="Y308" s="186"/>
      <c r="Z308" s="181"/>
      <c r="AA308" s="181"/>
      <c r="AB308" s="187"/>
      <c r="AC308" s="187"/>
    </row>
    <row r="309">
      <c r="A309" s="220" t="s">
        <v>67</v>
      </c>
      <c r="B309" s="221">
        <v>45835.0</v>
      </c>
      <c r="C309" s="220" t="s">
        <v>209</v>
      </c>
      <c r="D309" s="222"/>
      <c r="E309" s="222"/>
      <c r="F309" s="222"/>
      <c r="G309" s="223">
        <v>191595.0</v>
      </c>
      <c r="H309" s="224"/>
      <c r="I309" s="224"/>
      <c r="J309" s="225"/>
      <c r="K309" s="225"/>
      <c r="L309" s="225"/>
      <c r="M309" s="226">
        <v>0.1668</v>
      </c>
      <c r="N309" s="213">
        <v>3257600.0</v>
      </c>
      <c r="O309" s="227" t="s">
        <v>145</v>
      </c>
      <c r="P309" s="227">
        <v>6116.0</v>
      </c>
      <c r="Q309" s="227">
        <v>5071.0</v>
      </c>
      <c r="R309" s="228">
        <f t="shared" ref="R309:S309" si="9">SUM(R307:R308)</f>
        <v>0</v>
      </c>
      <c r="S309" s="228">
        <f t="shared" si="9"/>
        <v>0</v>
      </c>
      <c r="T309" s="229"/>
      <c r="U309" s="228">
        <f>SUM(U307:U308)</f>
        <v>0</v>
      </c>
      <c r="V309" s="227">
        <v>5071.0</v>
      </c>
      <c r="W309" s="230">
        <v>0.0016</v>
      </c>
      <c r="X309" s="229"/>
      <c r="Y309" s="229"/>
      <c r="Z309" s="224">
        <f t="shared" ref="Z309:AA309" si="10">SUM(Z307:Z308)</f>
        <v>0</v>
      </c>
      <c r="AA309" s="224">
        <f t="shared" si="10"/>
        <v>0</v>
      </c>
      <c r="AB309" s="187"/>
      <c r="AC309" s="187"/>
    </row>
    <row r="310">
      <c r="A310" s="233"/>
      <c r="B310" s="234"/>
      <c r="C310" s="233"/>
      <c r="D310" s="187"/>
      <c r="E310" s="187"/>
      <c r="F310" s="187"/>
      <c r="G310" s="235"/>
      <c r="H310" s="236"/>
      <c r="I310" s="236"/>
      <c r="J310" s="181"/>
      <c r="K310" s="181"/>
      <c r="L310" s="181"/>
      <c r="M310" s="237"/>
      <c r="N310" s="238"/>
      <c r="O310" s="239"/>
      <c r="P310" s="239"/>
      <c r="Q310" s="239"/>
      <c r="R310" s="240"/>
      <c r="S310" s="240"/>
      <c r="T310" s="186"/>
      <c r="U310" s="240"/>
      <c r="V310" s="239"/>
      <c r="W310" s="241"/>
      <c r="X310" s="186"/>
      <c r="Y310" s="186"/>
      <c r="Z310" s="236"/>
      <c r="AA310" s="236"/>
      <c r="AB310" s="187"/>
      <c r="AC310" s="187"/>
    </row>
    <row r="311">
      <c r="A311" s="233"/>
      <c r="B311" s="234"/>
      <c r="C311" s="233"/>
      <c r="D311" s="187"/>
      <c r="E311" s="187"/>
      <c r="F311" s="187"/>
      <c r="G311" s="235"/>
      <c r="H311" s="236"/>
      <c r="I311" s="236"/>
      <c r="J311" s="181"/>
      <c r="K311" s="181"/>
      <c r="L311" s="181"/>
      <c r="M311" s="237"/>
      <c r="N311" s="238"/>
      <c r="O311" s="239"/>
      <c r="P311" s="239"/>
      <c r="Q311" s="239"/>
      <c r="R311" s="240"/>
      <c r="S311" s="240"/>
      <c r="T311" s="186"/>
      <c r="U311" s="240"/>
      <c r="V311" s="239"/>
      <c r="W311" s="241"/>
      <c r="X311" s="186"/>
      <c r="Y311" s="186"/>
      <c r="Z311" s="236"/>
      <c r="AA311" s="236"/>
      <c r="AB311" s="187"/>
      <c r="AC311" s="187"/>
    </row>
    <row r="312">
      <c r="A312" s="233"/>
      <c r="B312" s="234"/>
      <c r="C312" s="233"/>
      <c r="D312" s="187"/>
      <c r="E312" s="187"/>
      <c r="F312" s="187"/>
      <c r="G312" s="235"/>
      <c r="H312" s="236"/>
      <c r="I312" s="236"/>
      <c r="J312" s="181"/>
      <c r="K312" s="181"/>
      <c r="L312" s="181"/>
      <c r="M312" s="237"/>
      <c r="N312" s="238"/>
      <c r="O312" s="239"/>
      <c r="P312" s="239"/>
      <c r="Q312" s="239"/>
      <c r="R312" s="240"/>
      <c r="S312" s="240"/>
      <c r="T312" s="186"/>
      <c r="U312" s="240"/>
      <c r="V312" s="239"/>
      <c r="W312" s="241"/>
      <c r="X312" s="186"/>
      <c r="Y312" s="186"/>
      <c r="Z312" s="236"/>
      <c r="AA312" s="236"/>
      <c r="AB312" s="187"/>
      <c r="AC312" s="187"/>
    </row>
    <row r="313">
      <c r="A313" s="233"/>
      <c r="B313" s="234"/>
      <c r="C313" s="233"/>
      <c r="D313" s="187"/>
      <c r="E313" s="187"/>
      <c r="F313" s="187"/>
      <c r="G313" s="235"/>
      <c r="H313" s="236"/>
      <c r="I313" s="236"/>
      <c r="J313" s="181"/>
      <c r="K313" s="181"/>
      <c r="L313" s="181"/>
      <c r="M313" s="237"/>
      <c r="N313" s="238"/>
      <c r="O313" s="239"/>
      <c r="P313" s="239"/>
      <c r="Q313" s="239"/>
      <c r="R313" s="240"/>
      <c r="S313" s="240"/>
      <c r="T313" s="186"/>
      <c r="U313" s="240"/>
      <c r="V313" s="239"/>
      <c r="W313" s="241"/>
      <c r="X313" s="186"/>
      <c r="Y313" s="186"/>
      <c r="Z313" s="236"/>
      <c r="AA313" s="236"/>
      <c r="AB313" s="187"/>
      <c r="AC313" s="187"/>
    </row>
    <row r="314">
      <c r="A314" s="233"/>
      <c r="B314" s="234"/>
      <c r="C314" s="233"/>
      <c r="D314" s="187"/>
      <c r="E314" s="187"/>
      <c r="F314" s="187"/>
      <c r="G314" s="235"/>
      <c r="H314" s="236"/>
      <c r="I314" s="236"/>
      <c r="J314" s="181"/>
      <c r="K314" s="181"/>
      <c r="L314" s="181"/>
      <c r="M314" s="237"/>
      <c r="N314" s="238"/>
      <c r="O314" s="239"/>
      <c r="P314" s="239"/>
      <c r="Q314" s="239"/>
      <c r="R314" s="240"/>
      <c r="S314" s="240"/>
      <c r="T314" s="186"/>
      <c r="U314" s="240"/>
      <c r="V314" s="239"/>
      <c r="W314" s="241"/>
      <c r="X314" s="186"/>
      <c r="Y314" s="186"/>
      <c r="Z314" s="236"/>
      <c r="AA314" s="236"/>
      <c r="AB314" s="187"/>
      <c r="AC314" s="187"/>
    </row>
    <row r="315">
      <c r="A315" s="233"/>
      <c r="B315" s="234"/>
      <c r="C315" s="233"/>
      <c r="D315" s="187"/>
      <c r="E315" s="187"/>
      <c r="F315" s="187"/>
      <c r="G315" s="235"/>
      <c r="H315" s="236"/>
      <c r="I315" s="236"/>
      <c r="J315" s="181"/>
      <c r="K315" s="181"/>
      <c r="L315" s="181"/>
      <c r="M315" s="237"/>
      <c r="N315" s="238"/>
      <c r="O315" s="239"/>
      <c r="P315" s="239"/>
      <c r="Q315" s="239"/>
      <c r="R315" s="240"/>
      <c r="S315" s="240"/>
      <c r="T315" s="186"/>
      <c r="U315" s="240"/>
      <c r="V315" s="239"/>
      <c r="W315" s="241"/>
      <c r="X315" s="186"/>
      <c r="Y315" s="186"/>
      <c r="Z315" s="236"/>
      <c r="AA315" s="236"/>
      <c r="AB315" s="187"/>
      <c r="AC315" s="187"/>
    </row>
    <row r="316">
      <c r="A316" s="233"/>
      <c r="B316" s="234"/>
      <c r="C316" s="233"/>
      <c r="D316" s="187"/>
      <c r="E316" s="187"/>
      <c r="F316" s="187"/>
      <c r="G316" s="235"/>
      <c r="H316" s="236"/>
      <c r="I316" s="236"/>
      <c r="J316" s="181"/>
      <c r="K316" s="181"/>
      <c r="L316" s="181"/>
      <c r="M316" s="237"/>
      <c r="N316" s="238"/>
      <c r="O316" s="239"/>
      <c r="P316" s="239"/>
      <c r="Q316" s="239"/>
      <c r="R316" s="240"/>
      <c r="S316" s="240"/>
      <c r="T316" s="186"/>
      <c r="U316" s="240"/>
      <c r="V316" s="239"/>
      <c r="W316" s="241"/>
      <c r="X316" s="186"/>
      <c r="Y316" s="186"/>
      <c r="Z316" s="236"/>
      <c r="AA316" s="236"/>
      <c r="AB316" s="187"/>
      <c r="AC316" s="187"/>
    </row>
    <row r="317">
      <c r="A317" s="233"/>
      <c r="B317" s="234"/>
      <c r="C317" s="233"/>
      <c r="D317" s="187"/>
      <c r="E317" s="187"/>
      <c r="F317" s="187"/>
      <c r="G317" s="235"/>
      <c r="H317" s="236"/>
      <c r="I317" s="236"/>
      <c r="J317" s="181"/>
      <c r="K317" s="181"/>
      <c r="L317" s="181"/>
      <c r="M317" s="237"/>
      <c r="N317" s="238"/>
      <c r="O317" s="239"/>
      <c r="P317" s="239"/>
      <c r="Q317" s="239"/>
      <c r="R317" s="240"/>
      <c r="S317" s="240"/>
      <c r="T317" s="186"/>
      <c r="U317" s="240"/>
      <c r="V317" s="239"/>
      <c r="W317" s="241"/>
      <c r="X317" s="186"/>
      <c r="Y317" s="186"/>
      <c r="Z317" s="236"/>
      <c r="AA317" s="236"/>
      <c r="AB317" s="187"/>
      <c r="AC317" s="187"/>
    </row>
    <row r="318">
      <c r="A318" s="233"/>
      <c r="B318" s="234"/>
      <c r="C318" s="233"/>
      <c r="D318" s="187"/>
      <c r="E318" s="187"/>
      <c r="F318" s="187"/>
      <c r="G318" s="235"/>
      <c r="H318" s="236"/>
      <c r="I318" s="236"/>
      <c r="J318" s="181"/>
      <c r="K318" s="181"/>
      <c r="L318" s="181"/>
      <c r="M318" s="237"/>
      <c r="N318" s="238"/>
      <c r="O318" s="239"/>
      <c r="P318" s="239"/>
      <c r="Q318" s="239"/>
      <c r="R318" s="240"/>
      <c r="S318" s="240"/>
      <c r="T318" s="186"/>
      <c r="U318" s="240"/>
      <c r="V318" s="239"/>
      <c r="W318" s="241"/>
      <c r="X318" s="186"/>
      <c r="Y318" s="186"/>
      <c r="Z318" s="236"/>
      <c r="AA318" s="236"/>
      <c r="AB318" s="187"/>
      <c r="AC318" s="187"/>
    </row>
    <row r="319">
      <c r="A319" s="233"/>
      <c r="B319" s="234"/>
      <c r="C319" s="233"/>
      <c r="D319" s="187"/>
      <c r="E319" s="187"/>
      <c r="F319" s="187"/>
      <c r="G319" s="235"/>
      <c r="H319" s="236"/>
      <c r="I319" s="236"/>
      <c r="J319" s="181"/>
      <c r="K319" s="181"/>
      <c r="L319" s="181"/>
      <c r="M319" s="237"/>
      <c r="N319" s="238"/>
      <c r="O319" s="239"/>
      <c r="P319" s="239"/>
      <c r="Q319" s="239"/>
      <c r="R319" s="240"/>
      <c r="S319" s="240"/>
      <c r="T319" s="186"/>
      <c r="U319" s="240"/>
      <c r="V319" s="239"/>
      <c r="W319" s="241"/>
      <c r="X319" s="186"/>
      <c r="Y319" s="186"/>
      <c r="Z319" s="236"/>
      <c r="AA319" s="236"/>
      <c r="AB319" s="187"/>
      <c r="AC319" s="187"/>
    </row>
    <row r="320">
      <c r="A320" s="233"/>
      <c r="B320" s="234"/>
      <c r="C320" s="233"/>
      <c r="D320" s="187"/>
      <c r="E320" s="187"/>
      <c r="F320" s="187"/>
      <c r="G320" s="235"/>
      <c r="H320" s="236"/>
      <c r="I320" s="236"/>
      <c r="J320" s="181"/>
      <c r="K320" s="181"/>
      <c r="L320" s="181"/>
      <c r="M320" s="237"/>
      <c r="N320" s="238"/>
      <c r="O320" s="239"/>
      <c r="P320" s="239"/>
      <c r="Q320" s="239"/>
      <c r="R320" s="240"/>
      <c r="S320" s="240"/>
      <c r="T320" s="186"/>
      <c r="U320" s="240"/>
      <c r="V320" s="239"/>
      <c r="W320" s="241"/>
      <c r="X320" s="186"/>
      <c r="Y320" s="186"/>
      <c r="Z320" s="236"/>
      <c r="AA320" s="236"/>
      <c r="AB320" s="187"/>
      <c r="AC320" s="187"/>
    </row>
    <row r="321">
      <c r="A321" s="233"/>
      <c r="B321" s="234"/>
      <c r="C321" s="233"/>
      <c r="D321" s="187"/>
      <c r="E321" s="187"/>
      <c r="F321" s="187"/>
      <c r="G321" s="235"/>
      <c r="H321" s="236"/>
      <c r="I321" s="236"/>
      <c r="J321" s="181"/>
      <c r="K321" s="181"/>
      <c r="L321" s="181"/>
      <c r="M321" s="237"/>
      <c r="N321" s="238"/>
      <c r="O321" s="239"/>
      <c r="P321" s="239"/>
      <c r="Q321" s="239"/>
      <c r="R321" s="240"/>
      <c r="S321" s="240"/>
      <c r="T321" s="186"/>
      <c r="U321" s="240"/>
      <c r="V321" s="239"/>
      <c r="W321" s="241"/>
      <c r="X321" s="186"/>
      <c r="Y321" s="186"/>
      <c r="Z321" s="236"/>
      <c r="AA321" s="236"/>
      <c r="AB321" s="187"/>
      <c r="AC321" s="187"/>
    </row>
    <row r="322">
      <c r="A322" s="233"/>
      <c r="B322" s="234"/>
      <c r="C322" s="233"/>
      <c r="D322" s="187"/>
      <c r="E322" s="187"/>
      <c r="F322" s="187"/>
      <c r="G322" s="235"/>
      <c r="H322" s="236"/>
      <c r="I322" s="236"/>
      <c r="J322" s="181"/>
      <c r="K322" s="181"/>
      <c r="L322" s="181"/>
      <c r="M322" s="237"/>
      <c r="N322" s="238"/>
      <c r="O322" s="239"/>
      <c r="P322" s="239"/>
      <c r="Q322" s="239"/>
      <c r="R322" s="240"/>
      <c r="S322" s="240"/>
      <c r="T322" s="186"/>
      <c r="U322" s="240"/>
      <c r="V322" s="239"/>
      <c r="W322" s="241"/>
      <c r="X322" s="186"/>
      <c r="Y322" s="186"/>
      <c r="Z322" s="236"/>
      <c r="AA322" s="236"/>
      <c r="AB322" s="187"/>
      <c r="AC322" s="187"/>
    </row>
    <row r="323">
      <c r="A323" s="233"/>
      <c r="B323" s="234"/>
      <c r="C323" s="233"/>
      <c r="D323" s="187"/>
      <c r="E323" s="187"/>
      <c r="F323" s="187"/>
      <c r="G323" s="235"/>
      <c r="H323" s="236"/>
      <c r="I323" s="236"/>
      <c r="J323" s="181"/>
      <c r="K323" s="181"/>
      <c r="L323" s="181"/>
      <c r="M323" s="237"/>
      <c r="N323" s="238"/>
      <c r="O323" s="239"/>
      <c r="P323" s="239"/>
      <c r="Q323" s="239"/>
      <c r="R323" s="240"/>
      <c r="S323" s="240"/>
      <c r="T323" s="186"/>
      <c r="U323" s="240"/>
      <c r="V323" s="239"/>
      <c r="W323" s="241"/>
      <c r="X323" s="186"/>
      <c r="Y323" s="186"/>
      <c r="Z323" s="236"/>
      <c r="AA323" s="236"/>
      <c r="AB323" s="187"/>
      <c r="AC323" s="187"/>
    </row>
    <row r="324">
      <c r="A324" s="233"/>
      <c r="B324" s="234"/>
      <c r="C324" s="233"/>
      <c r="D324" s="187"/>
      <c r="E324" s="187"/>
      <c r="F324" s="187"/>
      <c r="G324" s="235"/>
      <c r="H324" s="236"/>
      <c r="I324" s="236"/>
      <c r="J324" s="181"/>
      <c r="K324" s="181"/>
      <c r="L324" s="181"/>
      <c r="M324" s="237"/>
      <c r="N324" s="238"/>
      <c r="O324" s="239"/>
      <c r="P324" s="239"/>
      <c r="Q324" s="239"/>
      <c r="R324" s="240"/>
      <c r="S324" s="240"/>
      <c r="T324" s="186"/>
      <c r="U324" s="240"/>
      <c r="V324" s="239"/>
      <c r="W324" s="241"/>
      <c r="X324" s="186"/>
      <c r="Y324" s="186"/>
      <c r="Z324" s="236"/>
      <c r="AA324" s="236"/>
      <c r="AB324" s="187"/>
      <c r="AC324" s="187"/>
    </row>
    <row r="325">
      <c r="A325" s="233"/>
      <c r="B325" s="234"/>
      <c r="C325" s="233"/>
      <c r="D325" s="187"/>
      <c r="E325" s="187"/>
      <c r="F325" s="187"/>
      <c r="G325" s="235"/>
      <c r="H325" s="236"/>
      <c r="I325" s="236"/>
      <c r="J325" s="181"/>
      <c r="K325" s="181"/>
      <c r="L325" s="181"/>
      <c r="M325" s="237"/>
      <c r="N325" s="238"/>
      <c r="O325" s="239"/>
      <c r="P325" s="239"/>
      <c r="Q325" s="239"/>
      <c r="R325" s="240"/>
      <c r="S325" s="240"/>
      <c r="T325" s="186"/>
      <c r="U325" s="240"/>
      <c r="V325" s="239"/>
      <c r="W325" s="241"/>
      <c r="X325" s="186"/>
      <c r="Y325" s="186"/>
      <c r="Z325" s="236"/>
      <c r="AA325" s="236"/>
      <c r="AB325" s="187"/>
      <c r="AC325" s="187"/>
    </row>
    <row r="326">
      <c r="A326" s="233"/>
      <c r="B326" s="234"/>
      <c r="C326" s="233"/>
      <c r="D326" s="187"/>
      <c r="E326" s="187"/>
      <c r="F326" s="187"/>
      <c r="G326" s="235"/>
      <c r="H326" s="236"/>
      <c r="I326" s="236"/>
      <c r="J326" s="181"/>
      <c r="K326" s="181"/>
      <c r="L326" s="181"/>
      <c r="M326" s="237"/>
      <c r="N326" s="238"/>
      <c r="O326" s="239"/>
      <c r="P326" s="239"/>
      <c r="Q326" s="239"/>
      <c r="R326" s="240"/>
      <c r="S326" s="240"/>
      <c r="T326" s="186"/>
      <c r="U326" s="240"/>
      <c r="V326" s="239"/>
      <c r="W326" s="241"/>
      <c r="X326" s="186"/>
      <c r="Y326" s="186"/>
      <c r="Z326" s="236"/>
      <c r="AA326" s="236"/>
      <c r="AB326" s="187"/>
      <c r="AC326" s="187"/>
    </row>
    <row r="327">
      <c r="A327" s="233"/>
      <c r="B327" s="234"/>
      <c r="C327" s="233"/>
      <c r="D327" s="187"/>
      <c r="E327" s="187"/>
      <c r="F327" s="187"/>
      <c r="G327" s="235"/>
      <c r="H327" s="236"/>
      <c r="I327" s="236"/>
      <c r="J327" s="181"/>
      <c r="K327" s="181"/>
      <c r="L327" s="181"/>
      <c r="M327" s="237"/>
      <c r="N327" s="238"/>
      <c r="O327" s="239"/>
      <c r="P327" s="239"/>
      <c r="Q327" s="239"/>
      <c r="R327" s="240"/>
      <c r="S327" s="240"/>
      <c r="T327" s="186"/>
      <c r="U327" s="240"/>
      <c r="V327" s="239"/>
      <c r="W327" s="241"/>
      <c r="X327" s="186"/>
      <c r="Y327" s="186"/>
      <c r="Z327" s="236"/>
      <c r="AA327" s="236"/>
      <c r="AB327" s="187"/>
      <c r="AC327" s="187"/>
    </row>
    <row r="328">
      <c r="A328" s="233"/>
      <c r="B328" s="234"/>
      <c r="C328" s="233"/>
      <c r="D328" s="187"/>
      <c r="E328" s="187"/>
      <c r="F328" s="187"/>
      <c r="G328" s="235"/>
      <c r="H328" s="236"/>
      <c r="I328" s="236"/>
      <c r="J328" s="181"/>
      <c r="K328" s="181"/>
      <c r="L328" s="181"/>
      <c r="M328" s="237"/>
      <c r="N328" s="238"/>
      <c r="O328" s="239"/>
      <c r="P328" s="239"/>
      <c r="Q328" s="239"/>
      <c r="R328" s="240"/>
      <c r="S328" s="240"/>
      <c r="T328" s="186"/>
      <c r="U328" s="240"/>
      <c r="V328" s="239"/>
      <c r="W328" s="241"/>
      <c r="X328" s="186"/>
      <c r="Y328" s="186"/>
      <c r="Z328" s="236"/>
      <c r="AA328" s="236"/>
      <c r="AB328" s="187"/>
      <c r="AC328" s="187"/>
    </row>
    <row r="329">
      <c r="A329" s="233"/>
      <c r="B329" s="234"/>
      <c r="C329" s="233"/>
      <c r="D329" s="187"/>
      <c r="E329" s="187"/>
      <c r="F329" s="187"/>
      <c r="G329" s="235"/>
      <c r="H329" s="236"/>
      <c r="I329" s="236"/>
      <c r="J329" s="181"/>
      <c r="K329" s="181"/>
      <c r="L329" s="181"/>
      <c r="M329" s="237"/>
      <c r="N329" s="238"/>
      <c r="O329" s="239"/>
      <c r="P329" s="239"/>
      <c r="Q329" s="239"/>
      <c r="R329" s="240"/>
      <c r="S329" s="240"/>
      <c r="T329" s="186"/>
      <c r="U329" s="240"/>
      <c r="V329" s="239"/>
      <c r="W329" s="241"/>
      <c r="X329" s="186"/>
      <c r="Y329" s="186"/>
      <c r="Z329" s="236"/>
      <c r="AA329" s="236"/>
      <c r="AB329" s="187"/>
      <c r="AC329" s="187"/>
    </row>
    <row r="330">
      <c r="A330" s="233"/>
      <c r="B330" s="234"/>
      <c r="C330" s="233"/>
      <c r="D330" s="187"/>
      <c r="E330" s="187"/>
      <c r="F330" s="187"/>
      <c r="G330" s="235"/>
      <c r="H330" s="236"/>
      <c r="I330" s="236"/>
      <c r="J330" s="181"/>
      <c r="K330" s="181"/>
      <c r="L330" s="181"/>
      <c r="M330" s="237"/>
      <c r="N330" s="238"/>
      <c r="O330" s="239"/>
      <c r="P330" s="239"/>
      <c r="Q330" s="239"/>
      <c r="R330" s="240"/>
      <c r="S330" s="240"/>
      <c r="T330" s="186"/>
      <c r="U330" s="240"/>
      <c r="V330" s="239"/>
      <c r="W330" s="241"/>
      <c r="X330" s="186"/>
      <c r="Y330" s="186"/>
      <c r="Z330" s="236"/>
      <c r="AA330" s="236"/>
      <c r="AB330" s="187"/>
      <c r="AC330" s="187"/>
    </row>
    <row r="331">
      <c r="A331" s="233"/>
      <c r="B331" s="234"/>
      <c r="C331" s="233"/>
      <c r="D331" s="187"/>
      <c r="E331" s="187"/>
      <c r="F331" s="187"/>
      <c r="G331" s="235"/>
      <c r="H331" s="236"/>
      <c r="I331" s="236"/>
      <c r="J331" s="181"/>
      <c r="K331" s="181"/>
      <c r="L331" s="181"/>
      <c r="M331" s="237"/>
      <c r="N331" s="238"/>
      <c r="O331" s="239"/>
      <c r="P331" s="239"/>
      <c r="Q331" s="239"/>
      <c r="R331" s="240"/>
      <c r="S331" s="240"/>
      <c r="T331" s="186"/>
      <c r="U331" s="240"/>
      <c r="V331" s="239"/>
      <c r="W331" s="241"/>
      <c r="X331" s="186"/>
      <c r="Y331" s="186"/>
      <c r="Z331" s="236"/>
      <c r="AA331" s="236"/>
      <c r="AB331" s="187"/>
      <c r="AC331" s="187"/>
    </row>
    <row r="332">
      <c r="A332" s="233"/>
      <c r="B332" s="234"/>
      <c r="C332" s="233"/>
      <c r="D332" s="187"/>
      <c r="E332" s="187"/>
      <c r="F332" s="187"/>
      <c r="G332" s="235"/>
      <c r="H332" s="236"/>
      <c r="I332" s="236"/>
      <c r="J332" s="181"/>
      <c r="K332" s="181"/>
      <c r="L332" s="181"/>
      <c r="M332" s="237"/>
      <c r="N332" s="238"/>
      <c r="O332" s="239"/>
      <c r="P332" s="239"/>
      <c r="Q332" s="239"/>
      <c r="R332" s="240"/>
      <c r="S332" s="240"/>
      <c r="T332" s="186"/>
      <c r="U332" s="240"/>
      <c r="V332" s="239"/>
      <c r="W332" s="241"/>
      <c r="X332" s="186"/>
      <c r="Y332" s="186"/>
      <c r="Z332" s="236"/>
      <c r="AA332" s="236"/>
      <c r="AB332" s="187"/>
      <c r="AC332" s="187"/>
    </row>
    <row r="333">
      <c r="A333" s="233"/>
      <c r="B333" s="234"/>
      <c r="C333" s="233"/>
      <c r="D333" s="187"/>
      <c r="E333" s="187"/>
      <c r="F333" s="187"/>
      <c r="G333" s="235"/>
      <c r="H333" s="236"/>
      <c r="I333" s="236"/>
      <c r="J333" s="181"/>
      <c r="K333" s="181"/>
      <c r="L333" s="181"/>
      <c r="M333" s="237"/>
      <c r="N333" s="238"/>
      <c r="O333" s="239"/>
      <c r="P333" s="239"/>
      <c r="Q333" s="239"/>
      <c r="R333" s="240"/>
      <c r="S333" s="240"/>
      <c r="T333" s="186"/>
      <c r="U333" s="240"/>
      <c r="V333" s="239"/>
      <c r="W333" s="241"/>
      <c r="X333" s="186"/>
      <c r="Y333" s="186"/>
      <c r="Z333" s="236"/>
      <c r="AA333" s="236"/>
      <c r="AB333" s="187"/>
      <c r="AC333" s="187"/>
    </row>
    <row r="334">
      <c r="A334" s="233"/>
      <c r="B334" s="234"/>
      <c r="C334" s="233"/>
      <c r="D334" s="187"/>
      <c r="E334" s="187"/>
      <c r="F334" s="187"/>
      <c r="G334" s="235"/>
      <c r="H334" s="236"/>
      <c r="I334" s="236"/>
      <c r="J334" s="181"/>
      <c r="K334" s="181"/>
      <c r="L334" s="181"/>
      <c r="M334" s="237"/>
      <c r="N334" s="238"/>
      <c r="O334" s="239"/>
      <c r="P334" s="239"/>
      <c r="Q334" s="239"/>
      <c r="R334" s="240"/>
      <c r="S334" s="240"/>
      <c r="T334" s="186"/>
      <c r="U334" s="240"/>
      <c r="V334" s="239"/>
      <c r="W334" s="241"/>
      <c r="X334" s="186"/>
      <c r="Y334" s="186"/>
      <c r="Z334" s="236"/>
      <c r="AA334" s="236"/>
      <c r="AB334" s="187"/>
      <c r="AC334" s="187"/>
    </row>
    <row r="335">
      <c r="A335" s="233"/>
      <c r="B335" s="234"/>
      <c r="C335" s="233"/>
      <c r="D335" s="187"/>
      <c r="E335" s="187"/>
      <c r="F335" s="187"/>
      <c r="G335" s="235"/>
      <c r="H335" s="236"/>
      <c r="I335" s="236"/>
      <c r="J335" s="181"/>
      <c r="K335" s="181"/>
      <c r="L335" s="181"/>
      <c r="M335" s="237"/>
      <c r="N335" s="238"/>
      <c r="O335" s="239"/>
      <c r="P335" s="239"/>
      <c r="Q335" s="239"/>
      <c r="R335" s="240"/>
      <c r="S335" s="240"/>
      <c r="T335" s="186"/>
      <c r="U335" s="240"/>
      <c r="V335" s="239"/>
      <c r="W335" s="241"/>
      <c r="X335" s="186"/>
      <c r="Y335" s="186"/>
      <c r="Z335" s="236"/>
      <c r="AA335" s="236"/>
      <c r="AB335" s="187"/>
      <c r="AC335" s="187"/>
    </row>
    <row r="336">
      <c r="A336" s="233"/>
      <c r="B336" s="234"/>
      <c r="C336" s="233"/>
      <c r="D336" s="187"/>
      <c r="E336" s="187"/>
      <c r="F336" s="187"/>
      <c r="G336" s="235"/>
      <c r="H336" s="236"/>
      <c r="I336" s="236"/>
      <c r="J336" s="181"/>
      <c r="K336" s="181"/>
      <c r="L336" s="181"/>
      <c r="M336" s="237"/>
      <c r="N336" s="238"/>
      <c r="O336" s="239"/>
      <c r="P336" s="239"/>
      <c r="Q336" s="239"/>
      <c r="R336" s="240"/>
      <c r="S336" s="240"/>
      <c r="T336" s="186"/>
      <c r="U336" s="240"/>
      <c r="V336" s="239"/>
      <c r="W336" s="241"/>
      <c r="X336" s="186"/>
      <c r="Y336" s="186"/>
      <c r="Z336" s="236"/>
      <c r="AA336" s="236"/>
      <c r="AB336" s="187"/>
      <c r="AC336" s="187"/>
    </row>
    <row r="337">
      <c r="A337" s="233"/>
      <c r="B337" s="234"/>
      <c r="C337" s="233"/>
      <c r="D337" s="187"/>
      <c r="E337" s="187"/>
      <c r="F337" s="187"/>
      <c r="G337" s="235"/>
      <c r="H337" s="236"/>
      <c r="I337" s="236"/>
      <c r="J337" s="181"/>
      <c r="K337" s="181"/>
      <c r="L337" s="181"/>
      <c r="M337" s="237"/>
      <c r="N337" s="238"/>
      <c r="O337" s="239"/>
      <c r="P337" s="239"/>
      <c r="Q337" s="239"/>
      <c r="R337" s="240"/>
      <c r="S337" s="240"/>
      <c r="T337" s="186"/>
      <c r="U337" s="240"/>
      <c r="V337" s="239"/>
      <c r="W337" s="241"/>
      <c r="X337" s="186"/>
      <c r="Y337" s="186"/>
      <c r="Z337" s="236"/>
      <c r="AA337" s="236"/>
      <c r="AB337" s="187"/>
      <c r="AC337" s="187"/>
    </row>
    <row r="338">
      <c r="A338" s="233"/>
      <c r="B338" s="234"/>
      <c r="C338" s="233"/>
      <c r="D338" s="187"/>
      <c r="E338" s="187"/>
      <c r="F338" s="187"/>
      <c r="G338" s="235"/>
      <c r="H338" s="236"/>
      <c r="I338" s="236"/>
      <c r="J338" s="181"/>
      <c r="K338" s="181"/>
      <c r="L338" s="181"/>
      <c r="M338" s="237"/>
      <c r="N338" s="238"/>
      <c r="O338" s="239"/>
      <c r="P338" s="239"/>
      <c r="Q338" s="239"/>
      <c r="R338" s="240"/>
      <c r="S338" s="240"/>
      <c r="T338" s="186"/>
      <c r="U338" s="240"/>
      <c r="V338" s="239"/>
      <c r="W338" s="241"/>
      <c r="X338" s="186"/>
      <c r="Y338" s="186"/>
      <c r="Z338" s="236"/>
      <c r="AA338" s="236"/>
      <c r="AB338" s="187"/>
      <c r="AC338" s="187"/>
    </row>
    <row r="339">
      <c r="A339" s="233"/>
      <c r="B339" s="234"/>
      <c r="C339" s="233"/>
      <c r="D339" s="187"/>
      <c r="E339" s="187"/>
      <c r="F339" s="187"/>
      <c r="G339" s="235"/>
      <c r="H339" s="236"/>
      <c r="I339" s="236"/>
      <c r="J339" s="181"/>
      <c r="K339" s="181"/>
      <c r="L339" s="181"/>
      <c r="M339" s="237"/>
      <c r="N339" s="238"/>
      <c r="O339" s="239"/>
      <c r="P339" s="239"/>
      <c r="Q339" s="239"/>
      <c r="R339" s="240"/>
      <c r="S339" s="240"/>
      <c r="T339" s="186"/>
      <c r="U339" s="240"/>
      <c r="V339" s="239"/>
      <c r="W339" s="241"/>
      <c r="X339" s="186"/>
      <c r="Y339" s="186"/>
      <c r="Z339" s="236"/>
      <c r="AA339" s="236"/>
      <c r="AB339" s="187"/>
      <c r="AC339" s="187"/>
    </row>
    <row r="340">
      <c r="A340" s="233"/>
      <c r="B340" s="234"/>
      <c r="C340" s="233"/>
      <c r="D340" s="187"/>
      <c r="E340" s="187"/>
      <c r="F340" s="187"/>
      <c r="G340" s="235"/>
      <c r="H340" s="236"/>
      <c r="I340" s="236"/>
      <c r="J340" s="181"/>
      <c r="K340" s="181"/>
      <c r="L340" s="181"/>
      <c r="M340" s="237"/>
      <c r="N340" s="238"/>
      <c r="O340" s="239"/>
      <c r="P340" s="239"/>
      <c r="Q340" s="239"/>
      <c r="R340" s="240"/>
      <c r="S340" s="240"/>
      <c r="T340" s="186"/>
      <c r="U340" s="240"/>
      <c r="V340" s="239"/>
      <c r="W340" s="241"/>
      <c r="X340" s="186"/>
      <c r="Y340" s="186"/>
      <c r="Z340" s="236"/>
      <c r="AA340" s="236"/>
      <c r="AB340" s="187"/>
      <c r="AC340" s="187"/>
    </row>
    <row r="341">
      <c r="A341" s="233"/>
      <c r="B341" s="234"/>
      <c r="C341" s="233"/>
      <c r="D341" s="187"/>
      <c r="E341" s="187"/>
      <c r="F341" s="187"/>
      <c r="G341" s="235"/>
      <c r="H341" s="236"/>
      <c r="I341" s="236"/>
      <c r="J341" s="181"/>
      <c r="K341" s="181"/>
      <c r="L341" s="181"/>
      <c r="M341" s="237"/>
      <c r="N341" s="238"/>
      <c r="O341" s="239"/>
      <c r="P341" s="239"/>
      <c r="Q341" s="239"/>
      <c r="R341" s="240"/>
      <c r="S341" s="240"/>
      <c r="T341" s="186"/>
      <c r="U341" s="240"/>
      <c r="V341" s="239"/>
      <c r="W341" s="241"/>
      <c r="X341" s="186"/>
      <c r="Y341" s="186"/>
      <c r="Z341" s="236"/>
      <c r="AA341" s="236"/>
      <c r="AB341" s="187"/>
      <c r="AC341" s="187"/>
    </row>
    <row r="342">
      <c r="A342" s="233"/>
      <c r="B342" s="234"/>
      <c r="C342" s="233"/>
      <c r="D342" s="187"/>
      <c r="E342" s="187"/>
      <c r="F342" s="187"/>
      <c r="G342" s="235"/>
      <c r="H342" s="236"/>
      <c r="I342" s="236"/>
      <c r="J342" s="181"/>
      <c r="K342" s="181"/>
      <c r="L342" s="181"/>
      <c r="M342" s="237"/>
      <c r="N342" s="238"/>
      <c r="O342" s="239"/>
      <c r="P342" s="239"/>
      <c r="Q342" s="239"/>
      <c r="R342" s="240"/>
      <c r="S342" s="240"/>
      <c r="T342" s="186"/>
      <c r="U342" s="240"/>
      <c r="V342" s="239"/>
      <c r="W342" s="241"/>
      <c r="X342" s="186"/>
      <c r="Y342" s="186"/>
      <c r="Z342" s="236"/>
      <c r="AA342" s="236"/>
      <c r="AB342" s="187"/>
      <c r="AC342" s="187"/>
    </row>
    <row r="343">
      <c r="A343" s="233"/>
      <c r="B343" s="234"/>
      <c r="C343" s="233"/>
      <c r="D343" s="187"/>
      <c r="E343" s="187"/>
      <c r="F343" s="187"/>
      <c r="G343" s="235"/>
      <c r="H343" s="236"/>
      <c r="I343" s="236"/>
      <c r="J343" s="181"/>
      <c r="K343" s="181"/>
      <c r="L343" s="181"/>
      <c r="M343" s="237"/>
      <c r="N343" s="238"/>
      <c r="O343" s="239"/>
      <c r="P343" s="239"/>
      <c r="Q343" s="239"/>
      <c r="R343" s="240"/>
      <c r="S343" s="240"/>
      <c r="T343" s="186"/>
      <c r="U343" s="240"/>
      <c r="V343" s="239"/>
      <c r="W343" s="241"/>
      <c r="X343" s="186"/>
      <c r="Y343" s="186"/>
      <c r="Z343" s="236"/>
      <c r="AA343" s="236"/>
      <c r="AB343" s="187"/>
      <c r="AC343" s="187"/>
    </row>
    <row r="344">
      <c r="A344" s="233"/>
      <c r="B344" s="234"/>
      <c r="C344" s="233"/>
      <c r="D344" s="187"/>
      <c r="E344" s="187"/>
      <c r="F344" s="187"/>
      <c r="G344" s="235"/>
      <c r="H344" s="236"/>
      <c r="I344" s="236"/>
      <c r="J344" s="181"/>
      <c r="K344" s="181"/>
      <c r="L344" s="181"/>
      <c r="M344" s="237"/>
      <c r="N344" s="238"/>
      <c r="O344" s="239"/>
      <c r="P344" s="239"/>
      <c r="Q344" s="239"/>
      <c r="R344" s="240"/>
      <c r="S344" s="240"/>
      <c r="T344" s="186"/>
      <c r="U344" s="240"/>
      <c r="V344" s="239"/>
      <c r="W344" s="241"/>
      <c r="X344" s="186"/>
      <c r="Y344" s="186"/>
      <c r="Z344" s="236"/>
      <c r="AA344" s="236"/>
      <c r="AB344" s="187"/>
      <c r="AC344" s="187"/>
    </row>
    <row r="345">
      <c r="A345" s="233"/>
      <c r="B345" s="234"/>
      <c r="C345" s="233"/>
      <c r="D345" s="187"/>
      <c r="E345" s="187"/>
      <c r="F345" s="187"/>
      <c r="G345" s="235"/>
      <c r="H345" s="236"/>
      <c r="I345" s="236"/>
      <c r="J345" s="181"/>
      <c r="K345" s="181"/>
      <c r="L345" s="181"/>
      <c r="M345" s="237"/>
      <c r="N345" s="238"/>
      <c r="O345" s="239"/>
      <c r="P345" s="239"/>
      <c r="Q345" s="239"/>
      <c r="R345" s="240"/>
      <c r="S345" s="240"/>
      <c r="T345" s="186"/>
      <c r="U345" s="240"/>
      <c r="V345" s="239"/>
      <c r="W345" s="241"/>
      <c r="X345" s="186"/>
      <c r="Y345" s="186"/>
      <c r="Z345" s="236"/>
      <c r="AA345" s="236"/>
      <c r="AB345" s="187"/>
      <c r="AC345" s="187"/>
    </row>
    <row r="346">
      <c r="A346" s="233"/>
      <c r="B346" s="234"/>
      <c r="C346" s="233"/>
      <c r="D346" s="187"/>
      <c r="E346" s="187"/>
      <c r="F346" s="187"/>
      <c r="G346" s="235"/>
      <c r="H346" s="236"/>
      <c r="I346" s="236"/>
      <c r="J346" s="181"/>
      <c r="K346" s="181"/>
      <c r="L346" s="181"/>
      <c r="M346" s="237"/>
      <c r="N346" s="238"/>
      <c r="O346" s="239"/>
      <c r="P346" s="239"/>
      <c r="Q346" s="239"/>
      <c r="R346" s="240"/>
      <c r="S346" s="240"/>
      <c r="T346" s="186"/>
      <c r="U346" s="240"/>
      <c r="V346" s="239"/>
      <c r="W346" s="241"/>
      <c r="X346" s="186"/>
      <c r="Y346" s="186"/>
      <c r="Z346" s="236"/>
      <c r="AA346" s="236"/>
      <c r="AB346" s="187"/>
      <c r="AC346" s="187"/>
    </row>
    <row r="347">
      <c r="A347" s="233"/>
      <c r="B347" s="234"/>
      <c r="C347" s="233"/>
      <c r="D347" s="187"/>
      <c r="E347" s="187"/>
      <c r="F347" s="187"/>
      <c r="G347" s="235"/>
      <c r="H347" s="236"/>
      <c r="I347" s="236"/>
      <c r="J347" s="181"/>
      <c r="K347" s="181"/>
      <c r="L347" s="181"/>
      <c r="M347" s="237"/>
      <c r="N347" s="238"/>
      <c r="O347" s="239"/>
      <c r="P347" s="239"/>
      <c r="Q347" s="239"/>
      <c r="R347" s="240"/>
      <c r="S347" s="240"/>
      <c r="T347" s="186"/>
      <c r="U347" s="240"/>
      <c r="V347" s="239"/>
      <c r="W347" s="241"/>
      <c r="X347" s="186"/>
      <c r="Y347" s="186"/>
      <c r="Z347" s="236"/>
      <c r="AA347" s="236"/>
      <c r="AB347" s="187"/>
      <c r="AC347" s="187"/>
    </row>
    <row r="348">
      <c r="A348" s="233"/>
      <c r="B348" s="234"/>
      <c r="C348" s="233"/>
      <c r="D348" s="187"/>
      <c r="E348" s="187"/>
      <c r="F348" s="187"/>
      <c r="G348" s="235"/>
      <c r="H348" s="236"/>
      <c r="I348" s="236"/>
      <c r="J348" s="181"/>
      <c r="K348" s="181"/>
      <c r="L348" s="181"/>
      <c r="M348" s="237"/>
      <c r="N348" s="238"/>
      <c r="O348" s="239"/>
      <c r="P348" s="239"/>
      <c r="Q348" s="239"/>
      <c r="R348" s="240"/>
      <c r="S348" s="240"/>
      <c r="T348" s="186"/>
      <c r="U348" s="240"/>
      <c r="V348" s="239"/>
      <c r="W348" s="241"/>
      <c r="X348" s="186"/>
      <c r="Y348" s="186"/>
      <c r="Z348" s="236"/>
      <c r="AA348" s="236"/>
      <c r="AB348" s="187"/>
      <c r="AC348" s="187"/>
    </row>
    <row r="349">
      <c r="A349" s="233"/>
      <c r="B349" s="234"/>
      <c r="C349" s="233"/>
      <c r="D349" s="187"/>
      <c r="E349" s="187"/>
      <c r="F349" s="187"/>
      <c r="G349" s="235"/>
      <c r="H349" s="236"/>
      <c r="I349" s="236"/>
      <c r="J349" s="181"/>
      <c r="K349" s="181"/>
      <c r="L349" s="181"/>
      <c r="M349" s="237"/>
      <c r="N349" s="238"/>
      <c r="O349" s="239"/>
      <c r="P349" s="239"/>
      <c r="Q349" s="239"/>
      <c r="R349" s="240"/>
      <c r="S349" s="240"/>
      <c r="T349" s="186"/>
      <c r="U349" s="240"/>
      <c r="V349" s="239"/>
      <c r="W349" s="241"/>
      <c r="X349" s="186"/>
      <c r="Y349" s="186"/>
      <c r="Z349" s="236"/>
      <c r="AA349" s="236"/>
      <c r="AB349" s="187"/>
      <c r="AC349" s="187"/>
    </row>
    <row r="350">
      <c r="A350" s="233"/>
      <c r="B350" s="234"/>
      <c r="C350" s="233"/>
      <c r="D350" s="187"/>
      <c r="E350" s="187"/>
      <c r="F350" s="187"/>
      <c r="G350" s="235"/>
      <c r="H350" s="236"/>
      <c r="I350" s="236"/>
      <c r="J350" s="181"/>
      <c r="K350" s="181"/>
      <c r="L350" s="181"/>
      <c r="M350" s="237"/>
      <c r="N350" s="238"/>
      <c r="O350" s="239"/>
      <c r="P350" s="239"/>
      <c r="Q350" s="239"/>
      <c r="R350" s="240"/>
      <c r="S350" s="240"/>
      <c r="T350" s="186"/>
      <c r="U350" s="240"/>
      <c r="V350" s="239"/>
      <c r="W350" s="241"/>
      <c r="X350" s="186"/>
      <c r="Y350" s="186"/>
      <c r="Z350" s="236"/>
      <c r="AA350" s="236"/>
      <c r="AB350" s="187"/>
      <c r="AC350" s="187"/>
    </row>
    <row r="351">
      <c r="A351" s="233"/>
      <c r="B351" s="234"/>
      <c r="C351" s="233"/>
      <c r="D351" s="187"/>
      <c r="E351" s="187"/>
      <c r="F351" s="187"/>
      <c r="G351" s="235"/>
      <c r="H351" s="236"/>
      <c r="I351" s="236"/>
      <c r="J351" s="181"/>
      <c r="K351" s="181"/>
      <c r="L351" s="181"/>
      <c r="M351" s="237"/>
      <c r="N351" s="238"/>
      <c r="O351" s="239"/>
      <c r="P351" s="239"/>
      <c r="Q351" s="239"/>
      <c r="R351" s="240"/>
      <c r="S351" s="240"/>
      <c r="T351" s="186"/>
      <c r="U351" s="240"/>
      <c r="V351" s="239"/>
      <c r="W351" s="241"/>
      <c r="X351" s="186"/>
      <c r="Y351" s="186"/>
      <c r="Z351" s="236"/>
      <c r="AA351" s="236"/>
      <c r="AB351" s="187"/>
      <c r="AC351" s="187"/>
    </row>
    <row r="352">
      <c r="A352" s="233"/>
      <c r="B352" s="234"/>
      <c r="C352" s="233"/>
      <c r="D352" s="187"/>
      <c r="E352" s="187"/>
      <c r="F352" s="187"/>
      <c r="G352" s="235"/>
      <c r="H352" s="236"/>
      <c r="I352" s="236"/>
      <c r="J352" s="181"/>
      <c r="K352" s="181"/>
      <c r="L352" s="181"/>
      <c r="M352" s="237"/>
      <c r="N352" s="238"/>
      <c r="O352" s="239"/>
      <c r="P352" s="239"/>
      <c r="Q352" s="239"/>
      <c r="R352" s="240"/>
      <c r="S352" s="240"/>
      <c r="T352" s="186"/>
      <c r="U352" s="240"/>
      <c r="V352" s="239"/>
      <c r="W352" s="241"/>
      <c r="X352" s="186"/>
      <c r="Y352" s="186"/>
      <c r="Z352" s="236"/>
      <c r="AA352" s="236"/>
      <c r="AB352" s="187"/>
      <c r="AC352" s="187"/>
    </row>
    <row r="353">
      <c r="A353" s="233"/>
      <c r="B353" s="234"/>
      <c r="C353" s="233"/>
      <c r="D353" s="187"/>
      <c r="E353" s="187"/>
      <c r="F353" s="187"/>
      <c r="G353" s="235"/>
      <c r="H353" s="236"/>
      <c r="I353" s="236"/>
      <c r="J353" s="181"/>
      <c r="K353" s="181"/>
      <c r="L353" s="181"/>
      <c r="M353" s="237"/>
      <c r="N353" s="238"/>
      <c r="O353" s="239"/>
      <c r="P353" s="239"/>
      <c r="Q353" s="239"/>
      <c r="R353" s="240"/>
      <c r="S353" s="240"/>
      <c r="T353" s="186"/>
      <c r="U353" s="240"/>
      <c r="V353" s="239"/>
      <c r="W353" s="241"/>
      <c r="X353" s="186"/>
      <c r="Y353" s="186"/>
      <c r="Z353" s="236"/>
      <c r="AA353" s="236"/>
      <c r="AB353" s="187"/>
      <c r="AC353" s="187"/>
    </row>
    <row r="354">
      <c r="A354" s="233"/>
      <c r="B354" s="234"/>
      <c r="C354" s="233"/>
      <c r="D354" s="187"/>
      <c r="E354" s="187"/>
      <c r="F354" s="187"/>
      <c r="G354" s="235"/>
      <c r="H354" s="236"/>
      <c r="I354" s="236"/>
      <c r="J354" s="181"/>
      <c r="K354" s="181"/>
      <c r="L354" s="181"/>
      <c r="M354" s="237"/>
      <c r="N354" s="238"/>
      <c r="O354" s="239"/>
      <c r="P354" s="239"/>
      <c r="Q354" s="239"/>
      <c r="R354" s="240"/>
      <c r="S354" s="240"/>
      <c r="T354" s="186"/>
      <c r="U354" s="240"/>
      <c r="V354" s="239"/>
      <c r="W354" s="241"/>
      <c r="X354" s="186"/>
      <c r="Y354" s="186"/>
      <c r="Z354" s="236"/>
      <c r="AA354" s="236"/>
      <c r="AB354" s="187"/>
      <c r="AC354" s="187"/>
    </row>
    <row r="355">
      <c r="A355" s="233"/>
      <c r="B355" s="234"/>
      <c r="C355" s="233"/>
      <c r="D355" s="187"/>
      <c r="E355" s="187"/>
      <c r="F355" s="187"/>
      <c r="G355" s="235"/>
      <c r="H355" s="236"/>
      <c r="I355" s="236"/>
      <c r="J355" s="181"/>
      <c r="K355" s="181"/>
      <c r="L355" s="181"/>
      <c r="M355" s="237"/>
      <c r="N355" s="238"/>
      <c r="O355" s="239"/>
      <c r="P355" s="239"/>
      <c r="Q355" s="239"/>
      <c r="R355" s="240"/>
      <c r="S355" s="240"/>
      <c r="T355" s="186"/>
      <c r="U355" s="240"/>
      <c r="V355" s="239"/>
      <c r="W355" s="241"/>
      <c r="X355" s="186"/>
      <c r="Y355" s="186"/>
      <c r="Z355" s="236"/>
      <c r="AA355" s="236"/>
      <c r="AB355" s="187"/>
      <c r="AC355" s="187"/>
    </row>
    <row r="356">
      <c r="A356" s="233"/>
      <c r="B356" s="234"/>
      <c r="C356" s="233"/>
      <c r="D356" s="187"/>
      <c r="E356" s="187"/>
      <c r="F356" s="187"/>
      <c r="G356" s="235"/>
      <c r="H356" s="236"/>
      <c r="I356" s="236"/>
      <c r="J356" s="181"/>
      <c r="K356" s="181"/>
      <c r="L356" s="181"/>
      <c r="M356" s="237"/>
      <c r="N356" s="238"/>
      <c r="O356" s="239"/>
      <c r="P356" s="239"/>
      <c r="Q356" s="239"/>
      <c r="R356" s="240"/>
      <c r="S356" s="240"/>
      <c r="T356" s="186"/>
      <c r="U356" s="240"/>
      <c r="V356" s="239"/>
      <c r="W356" s="241"/>
      <c r="X356" s="186"/>
      <c r="Y356" s="186"/>
      <c r="Z356" s="236"/>
      <c r="AA356" s="236"/>
      <c r="AB356" s="187"/>
      <c r="AC356" s="187"/>
    </row>
    <row r="357">
      <c r="A357" s="233"/>
      <c r="B357" s="234"/>
      <c r="C357" s="233"/>
      <c r="D357" s="187"/>
      <c r="E357" s="187"/>
      <c r="F357" s="187"/>
      <c r="G357" s="235"/>
      <c r="H357" s="236"/>
      <c r="I357" s="236"/>
      <c r="J357" s="181"/>
      <c r="K357" s="181"/>
      <c r="L357" s="181"/>
      <c r="M357" s="237"/>
      <c r="N357" s="238"/>
      <c r="O357" s="239"/>
      <c r="P357" s="239"/>
      <c r="Q357" s="239"/>
      <c r="R357" s="240"/>
      <c r="S357" s="240"/>
      <c r="T357" s="186"/>
      <c r="U357" s="240"/>
      <c r="V357" s="239"/>
      <c r="W357" s="241"/>
      <c r="X357" s="186"/>
      <c r="Y357" s="186"/>
      <c r="Z357" s="236"/>
      <c r="AA357" s="236"/>
      <c r="AB357" s="187"/>
      <c r="AC357" s="187"/>
    </row>
    <row r="358">
      <c r="A358" s="233"/>
      <c r="B358" s="234"/>
      <c r="C358" s="233"/>
      <c r="D358" s="187"/>
      <c r="E358" s="187"/>
      <c r="F358" s="187"/>
      <c r="G358" s="235"/>
      <c r="H358" s="236"/>
      <c r="I358" s="236"/>
      <c r="J358" s="181"/>
      <c r="K358" s="181"/>
      <c r="L358" s="181"/>
      <c r="M358" s="237"/>
      <c r="N358" s="238"/>
      <c r="O358" s="239"/>
      <c r="P358" s="239"/>
      <c r="Q358" s="239"/>
      <c r="R358" s="240"/>
      <c r="S358" s="240"/>
      <c r="T358" s="186"/>
      <c r="U358" s="240"/>
      <c r="V358" s="239"/>
      <c r="W358" s="241"/>
      <c r="X358" s="186"/>
      <c r="Y358" s="186"/>
      <c r="Z358" s="236"/>
      <c r="AA358" s="236"/>
      <c r="AB358" s="187"/>
      <c r="AC358" s="187"/>
    </row>
    <row r="359">
      <c r="A359" s="233"/>
      <c r="B359" s="234"/>
      <c r="C359" s="233"/>
      <c r="D359" s="187"/>
      <c r="E359" s="187"/>
      <c r="F359" s="187"/>
      <c r="G359" s="235"/>
      <c r="H359" s="236"/>
      <c r="I359" s="236"/>
      <c r="J359" s="181"/>
      <c r="K359" s="181"/>
      <c r="L359" s="181"/>
      <c r="M359" s="237"/>
      <c r="N359" s="238"/>
      <c r="O359" s="239"/>
      <c r="P359" s="239"/>
      <c r="Q359" s="239"/>
      <c r="R359" s="240"/>
      <c r="S359" s="240"/>
      <c r="T359" s="186"/>
      <c r="U359" s="240"/>
      <c r="V359" s="239"/>
      <c r="W359" s="241"/>
      <c r="X359" s="186"/>
      <c r="Y359" s="186"/>
      <c r="Z359" s="236"/>
      <c r="AA359" s="236"/>
      <c r="AB359" s="187"/>
      <c r="AC359" s="187"/>
    </row>
    <row r="360">
      <c r="A360" s="233"/>
      <c r="B360" s="234"/>
      <c r="C360" s="233"/>
      <c r="D360" s="187"/>
      <c r="E360" s="187"/>
      <c r="F360" s="187"/>
      <c r="G360" s="235"/>
      <c r="H360" s="236"/>
      <c r="I360" s="236"/>
      <c r="J360" s="181"/>
      <c r="K360" s="181"/>
      <c r="L360" s="181"/>
      <c r="M360" s="237"/>
      <c r="N360" s="238"/>
      <c r="O360" s="239"/>
      <c r="P360" s="239"/>
      <c r="Q360" s="239"/>
      <c r="R360" s="240"/>
      <c r="S360" s="240"/>
      <c r="T360" s="186"/>
      <c r="U360" s="240"/>
      <c r="V360" s="239"/>
      <c r="W360" s="241"/>
      <c r="X360" s="186"/>
      <c r="Y360" s="186"/>
      <c r="Z360" s="236"/>
      <c r="AA360" s="236"/>
      <c r="AB360" s="187"/>
      <c r="AC360" s="187"/>
    </row>
    <row r="361">
      <c r="A361" s="233"/>
      <c r="B361" s="234"/>
      <c r="C361" s="233"/>
      <c r="D361" s="187"/>
      <c r="E361" s="187"/>
      <c r="F361" s="187"/>
      <c r="G361" s="235"/>
      <c r="H361" s="236"/>
      <c r="I361" s="236"/>
      <c r="J361" s="181"/>
      <c r="K361" s="181"/>
      <c r="L361" s="181"/>
      <c r="M361" s="237"/>
      <c r="N361" s="238"/>
      <c r="O361" s="239"/>
      <c r="P361" s="239"/>
      <c r="Q361" s="239"/>
      <c r="R361" s="240"/>
      <c r="S361" s="240"/>
      <c r="T361" s="186"/>
      <c r="U361" s="240"/>
      <c r="V361" s="239"/>
      <c r="W361" s="241"/>
      <c r="X361" s="186"/>
      <c r="Y361" s="186"/>
      <c r="Z361" s="236"/>
      <c r="AA361" s="236"/>
      <c r="AB361" s="187"/>
      <c r="AC361" s="187"/>
    </row>
    <row r="362">
      <c r="A362" s="233"/>
      <c r="B362" s="234"/>
      <c r="C362" s="233"/>
      <c r="D362" s="187"/>
      <c r="E362" s="187"/>
      <c r="F362" s="187"/>
      <c r="G362" s="235"/>
      <c r="H362" s="236"/>
      <c r="I362" s="236"/>
      <c r="J362" s="181"/>
      <c r="K362" s="181"/>
      <c r="L362" s="181"/>
      <c r="M362" s="237"/>
      <c r="N362" s="238"/>
      <c r="O362" s="239"/>
      <c r="P362" s="239"/>
      <c r="Q362" s="239"/>
      <c r="R362" s="240"/>
      <c r="S362" s="240"/>
      <c r="T362" s="186"/>
      <c r="U362" s="240"/>
      <c r="V362" s="239"/>
      <c r="W362" s="241"/>
      <c r="X362" s="186"/>
      <c r="Y362" s="186"/>
      <c r="Z362" s="236"/>
      <c r="AA362" s="236"/>
      <c r="AB362" s="187"/>
      <c r="AC362" s="187"/>
    </row>
    <row r="363">
      <c r="A363" s="233"/>
      <c r="B363" s="234"/>
      <c r="C363" s="233"/>
      <c r="D363" s="187"/>
      <c r="E363" s="187"/>
      <c r="F363" s="187"/>
      <c r="G363" s="235"/>
      <c r="H363" s="236"/>
      <c r="I363" s="236"/>
      <c r="J363" s="181"/>
      <c r="K363" s="181"/>
      <c r="L363" s="181"/>
      <c r="M363" s="237"/>
      <c r="N363" s="238"/>
      <c r="O363" s="239"/>
      <c r="P363" s="239"/>
      <c r="Q363" s="239"/>
      <c r="R363" s="240"/>
      <c r="S363" s="240"/>
      <c r="T363" s="186"/>
      <c r="U363" s="240"/>
      <c r="V363" s="239"/>
      <c r="W363" s="241"/>
      <c r="X363" s="186"/>
      <c r="Y363" s="186"/>
      <c r="Z363" s="236"/>
      <c r="AA363" s="236"/>
      <c r="AB363" s="187"/>
      <c r="AC363" s="187"/>
    </row>
    <row r="364">
      <c r="A364" s="233"/>
      <c r="B364" s="234"/>
      <c r="C364" s="233"/>
      <c r="D364" s="187"/>
      <c r="E364" s="187"/>
      <c r="F364" s="187"/>
      <c r="G364" s="235"/>
      <c r="H364" s="236"/>
      <c r="I364" s="236"/>
      <c r="J364" s="181"/>
      <c r="K364" s="181"/>
      <c r="L364" s="181"/>
      <c r="M364" s="237"/>
      <c r="N364" s="238"/>
      <c r="O364" s="239"/>
      <c r="P364" s="239"/>
      <c r="Q364" s="239"/>
      <c r="R364" s="240"/>
      <c r="S364" s="240"/>
      <c r="T364" s="186"/>
      <c r="U364" s="240"/>
      <c r="V364" s="239"/>
      <c r="W364" s="241"/>
      <c r="X364" s="186"/>
      <c r="Y364" s="186"/>
      <c r="Z364" s="236"/>
      <c r="AA364" s="236"/>
      <c r="AB364" s="187"/>
      <c r="AC364" s="187"/>
    </row>
    <row r="365">
      <c r="A365" s="233"/>
      <c r="B365" s="234"/>
      <c r="C365" s="233"/>
      <c r="D365" s="187"/>
      <c r="E365" s="187"/>
      <c r="F365" s="187"/>
      <c r="G365" s="235"/>
      <c r="H365" s="236"/>
      <c r="I365" s="236"/>
      <c r="J365" s="181"/>
      <c r="K365" s="181"/>
      <c r="L365" s="181"/>
      <c r="M365" s="237"/>
      <c r="N365" s="238"/>
      <c r="O365" s="239"/>
      <c r="P365" s="239"/>
      <c r="Q365" s="239"/>
      <c r="R365" s="240"/>
      <c r="S365" s="240"/>
      <c r="T365" s="186"/>
      <c r="U365" s="240"/>
      <c r="V365" s="239"/>
      <c r="W365" s="241"/>
      <c r="X365" s="186"/>
      <c r="Y365" s="186"/>
      <c r="Z365" s="236"/>
      <c r="AA365" s="236"/>
      <c r="AB365" s="187"/>
      <c r="AC365" s="187"/>
    </row>
    <row r="366">
      <c r="A366" s="233"/>
      <c r="B366" s="234"/>
      <c r="C366" s="233"/>
      <c r="D366" s="187"/>
      <c r="E366" s="187"/>
      <c r="F366" s="187"/>
      <c r="G366" s="235"/>
      <c r="H366" s="236"/>
      <c r="I366" s="236"/>
      <c r="J366" s="181"/>
      <c r="K366" s="181"/>
      <c r="L366" s="181"/>
      <c r="M366" s="237"/>
      <c r="N366" s="238"/>
      <c r="O366" s="239"/>
      <c r="P366" s="239"/>
      <c r="Q366" s="239"/>
      <c r="R366" s="240"/>
      <c r="S366" s="240"/>
      <c r="T366" s="186"/>
      <c r="U366" s="240"/>
      <c r="V366" s="239"/>
      <c r="W366" s="241"/>
      <c r="X366" s="186"/>
      <c r="Y366" s="186"/>
      <c r="Z366" s="236"/>
      <c r="AA366" s="236"/>
      <c r="AB366" s="187"/>
      <c r="AC366" s="187"/>
    </row>
    <row r="367">
      <c r="A367" s="233"/>
      <c r="B367" s="234"/>
      <c r="C367" s="233"/>
      <c r="D367" s="187"/>
      <c r="E367" s="187"/>
      <c r="F367" s="187"/>
      <c r="G367" s="235"/>
      <c r="H367" s="236"/>
      <c r="I367" s="236"/>
      <c r="J367" s="181"/>
      <c r="K367" s="181"/>
      <c r="L367" s="181"/>
      <c r="M367" s="237"/>
      <c r="N367" s="238"/>
      <c r="O367" s="239"/>
      <c r="P367" s="239"/>
      <c r="Q367" s="239"/>
      <c r="R367" s="240"/>
      <c r="S367" s="240"/>
      <c r="T367" s="186"/>
      <c r="U367" s="240"/>
      <c r="V367" s="239"/>
      <c r="W367" s="241"/>
      <c r="X367" s="186"/>
      <c r="Y367" s="186"/>
      <c r="Z367" s="236"/>
      <c r="AA367" s="236"/>
      <c r="AB367" s="187"/>
      <c r="AC367" s="187"/>
    </row>
    <row r="368">
      <c r="A368" s="233"/>
      <c r="B368" s="234"/>
      <c r="C368" s="233"/>
      <c r="D368" s="187"/>
      <c r="E368" s="187"/>
      <c r="F368" s="187"/>
      <c r="G368" s="235"/>
      <c r="H368" s="236"/>
      <c r="I368" s="236"/>
      <c r="J368" s="181"/>
      <c r="K368" s="181"/>
      <c r="L368" s="181"/>
      <c r="M368" s="237"/>
      <c r="N368" s="238"/>
      <c r="O368" s="239"/>
      <c r="P368" s="239"/>
      <c r="Q368" s="239"/>
      <c r="R368" s="240"/>
      <c r="S368" s="240"/>
      <c r="T368" s="186"/>
      <c r="U368" s="240"/>
      <c r="V368" s="239"/>
      <c r="W368" s="241"/>
      <c r="X368" s="186"/>
      <c r="Y368" s="186"/>
      <c r="Z368" s="236"/>
      <c r="AA368" s="236"/>
      <c r="AB368" s="187"/>
      <c r="AC368" s="187"/>
    </row>
    <row r="369">
      <c r="A369" s="233"/>
      <c r="B369" s="234"/>
      <c r="C369" s="233"/>
      <c r="D369" s="187"/>
      <c r="E369" s="187"/>
      <c r="F369" s="187"/>
      <c r="G369" s="235"/>
      <c r="H369" s="236"/>
      <c r="I369" s="236"/>
      <c r="J369" s="181"/>
      <c r="K369" s="181"/>
      <c r="L369" s="181"/>
      <c r="M369" s="237"/>
      <c r="N369" s="238"/>
      <c r="O369" s="239"/>
      <c r="P369" s="239"/>
      <c r="Q369" s="239"/>
      <c r="R369" s="240"/>
      <c r="S369" s="240"/>
      <c r="T369" s="186"/>
      <c r="U369" s="240"/>
      <c r="V369" s="239"/>
      <c r="W369" s="241"/>
      <c r="X369" s="186"/>
      <c r="Y369" s="186"/>
      <c r="Z369" s="236"/>
      <c r="AA369" s="236"/>
      <c r="AB369" s="187"/>
      <c r="AC369" s="187"/>
    </row>
    <row r="370">
      <c r="A370" s="233"/>
      <c r="B370" s="234"/>
      <c r="C370" s="233"/>
      <c r="D370" s="187"/>
      <c r="E370" s="187"/>
      <c r="F370" s="187"/>
      <c r="G370" s="235"/>
      <c r="H370" s="236"/>
      <c r="I370" s="236"/>
      <c r="J370" s="181"/>
      <c r="K370" s="181"/>
      <c r="L370" s="181"/>
      <c r="M370" s="237"/>
      <c r="N370" s="238"/>
      <c r="O370" s="239"/>
      <c r="P370" s="239"/>
      <c r="Q370" s="239"/>
      <c r="R370" s="240"/>
      <c r="S370" s="240"/>
      <c r="T370" s="186"/>
      <c r="U370" s="240"/>
      <c r="V370" s="239"/>
      <c r="W370" s="241"/>
      <c r="X370" s="186"/>
      <c r="Y370" s="186"/>
      <c r="Z370" s="236"/>
      <c r="AA370" s="236"/>
      <c r="AB370" s="187"/>
      <c r="AC370" s="187"/>
    </row>
    <row r="371">
      <c r="A371" s="233"/>
      <c r="B371" s="234"/>
      <c r="C371" s="233"/>
      <c r="D371" s="187"/>
      <c r="E371" s="187"/>
      <c r="F371" s="187"/>
      <c r="G371" s="235"/>
      <c r="H371" s="236"/>
      <c r="I371" s="236"/>
      <c r="J371" s="181"/>
      <c r="K371" s="181"/>
      <c r="L371" s="181"/>
      <c r="M371" s="237"/>
      <c r="N371" s="238"/>
      <c r="O371" s="239"/>
      <c r="P371" s="239"/>
      <c r="Q371" s="239"/>
      <c r="R371" s="240"/>
      <c r="S371" s="240"/>
      <c r="T371" s="186"/>
      <c r="U371" s="240"/>
      <c r="V371" s="239"/>
      <c r="W371" s="241"/>
      <c r="X371" s="186"/>
      <c r="Y371" s="186"/>
      <c r="Z371" s="236"/>
      <c r="AA371" s="236"/>
      <c r="AB371" s="187"/>
      <c r="AC371" s="187"/>
    </row>
    <row r="372">
      <c r="A372" s="233"/>
      <c r="B372" s="234"/>
      <c r="C372" s="233"/>
      <c r="D372" s="187"/>
      <c r="E372" s="187"/>
      <c r="F372" s="187"/>
      <c r="G372" s="235"/>
      <c r="H372" s="236"/>
      <c r="I372" s="236"/>
      <c r="J372" s="181"/>
      <c r="K372" s="181"/>
      <c r="L372" s="181"/>
      <c r="M372" s="237"/>
      <c r="N372" s="238"/>
      <c r="O372" s="239"/>
      <c r="P372" s="239"/>
      <c r="Q372" s="239"/>
      <c r="R372" s="240"/>
      <c r="S372" s="240"/>
      <c r="T372" s="186"/>
      <c r="U372" s="240"/>
      <c r="V372" s="239"/>
      <c r="W372" s="241"/>
      <c r="X372" s="186"/>
      <c r="Y372" s="186"/>
      <c r="Z372" s="236"/>
      <c r="AA372" s="236"/>
      <c r="AB372" s="187"/>
      <c r="AC372" s="187"/>
    </row>
    <row r="373">
      <c r="A373" s="233"/>
      <c r="B373" s="234"/>
      <c r="C373" s="233"/>
      <c r="D373" s="187"/>
      <c r="E373" s="187"/>
      <c r="F373" s="187"/>
      <c r="G373" s="235"/>
      <c r="H373" s="236"/>
      <c r="I373" s="236"/>
      <c r="J373" s="181"/>
      <c r="K373" s="181"/>
      <c r="L373" s="181"/>
      <c r="M373" s="237"/>
      <c r="N373" s="238"/>
      <c r="O373" s="239"/>
      <c r="P373" s="239"/>
      <c r="Q373" s="239"/>
      <c r="R373" s="240"/>
      <c r="S373" s="240"/>
      <c r="T373" s="186"/>
      <c r="U373" s="240"/>
      <c r="V373" s="239"/>
      <c r="W373" s="241"/>
      <c r="X373" s="186"/>
      <c r="Y373" s="186"/>
      <c r="Z373" s="236"/>
      <c r="AA373" s="236"/>
      <c r="AB373" s="187"/>
      <c r="AC373" s="187"/>
    </row>
    <row r="374">
      <c r="A374" s="233"/>
      <c r="B374" s="234"/>
      <c r="C374" s="233"/>
      <c r="D374" s="187"/>
      <c r="E374" s="187"/>
      <c r="F374" s="187"/>
      <c r="G374" s="235"/>
      <c r="H374" s="236"/>
      <c r="I374" s="236"/>
      <c r="J374" s="181"/>
      <c r="K374" s="181"/>
      <c r="L374" s="181"/>
      <c r="M374" s="237"/>
      <c r="N374" s="238"/>
      <c r="O374" s="239"/>
      <c r="P374" s="239"/>
      <c r="Q374" s="239"/>
      <c r="R374" s="240"/>
      <c r="S374" s="240"/>
      <c r="T374" s="186"/>
      <c r="U374" s="240"/>
      <c r="V374" s="239"/>
      <c r="W374" s="241"/>
      <c r="X374" s="186"/>
      <c r="Y374" s="186"/>
      <c r="Z374" s="236"/>
      <c r="AA374" s="236"/>
      <c r="AB374" s="187"/>
      <c r="AC374" s="187"/>
    </row>
    <row r="375">
      <c r="A375" s="233"/>
      <c r="B375" s="234"/>
      <c r="C375" s="233"/>
      <c r="D375" s="187"/>
      <c r="E375" s="187"/>
      <c r="F375" s="187"/>
      <c r="G375" s="235"/>
      <c r="H375" s="236"/>
      <c r="I375" s="236"/>
      <c r="J375" s="181"/>
      <c r="K375" s="181"/>
      <c r="L375" s="181"/>
      <c r="M375" s="237"/>
      <c r="N375" s="238"/>
      <c r="O375" s="239"/>
      <c r="P375" s="239"/>
      <c r="Q375" s="239"/>
      <c r="R375" s="240"/>
      <c r="S375" s="240"/>
      <c r="T375" s="186"/>
      <c r="U375" s="240"/>
      <c r="V375" s="239"/>
      <c r="W375" s="241"/>
      <c r="X375" s="186"/>
      <c r="Y375" s="186"/>
      <c r="Z375" s="236"/>
      <c r="AA375" s="236"/>
      <c r="AB375" s="187"/>
      <c r="AC375" s="187"/>
    </row>
    <row r="376">
      <c r="A376" s="233"/>
      <c r="B376" s="234"/>
      <c r="C376" s="233"/>
      <c r="D376" s="187"/>
      <c r="E376" s="187"/>
      <c r="F376" s="187"/>
      <c r="G376" s="235"/>
      <c r="H376" s="236"/>
      <c r="I376" s="236"/>
      <c r="J376" s="181"/>
      <c r="K376" s="181"/>
      <c r="L376" s="181"/>
      <c r="M376" s="237"/>
      <c r="N376" s="238"/>
      <c r="O376" s="239"/>
      <c r="P376" s="239"/>
      <c r="Q376" s="239"/>
      <c r="R376" s="240"/>
      <c r="S376" s="240"/>
      <c r="T376" s="186"/>
      <c r="U376" s="240"/>
      <c r="V376" s="239"/>
      <c r="W376" s="241"/>
      <c r="X376" s="186"/>
      <c r="Y376" s="186"/>
      <c r="Z376" s="236"/>
      <c r="AA376" s="236"/>
      <c r="AB376" s="187"/>
      <c r="AC376" s="187"/>
    </row>
    <row r="377">
      <c r="A377" s="233"/>
      <c r="B377" s="234"/>
      <c r="C377" s="233"/>
      <c r="D377" s="187"/>
      <c r="E377" s="187"/>
      <c r="F377" s="187"/>
      <c r="G377" s="235"/>
      <c r="H377" s="236"/>
      <c r="I377" s="236"/>
      <c r="J377" s="181"/>
      <c r="K377" s="181"/>
      <c r="L377" s="181"/>
      <c r="M377" s="237"/>
      <c r="N377" s="238"/>
      <c r="O377" s="239"/>
      <c r="P377" s="239"/>
      <c r="Q377" s="239"/>
      <c r="R377" s="240"/>
      <c r="S377" s="240"/>
      <c r="T377" s="186"/>
      <c r="U377" s="240"/>
      <c r="V377" s="239"/>
      <c r="W377" s="241"/>
      <c r="X377" s="186"/>
      <c r="Y377" s="186"/>
      <c r="Z377" s="236"/>
      <c r="AA377" s="236"/>
      <c r="AB377" s="187"/>
      <c r="AC377" s="187"/>
    </row>
    <row r="378">
      <c r="A378" s="233"/>
      <c r="B378" s="234"/>
      <c r="C378" s="233"/>
      <c r="D378" s="187"/>
      <c r="E378" s="187"/>
      <c r="F378" s="187"/>
      <c r="G378" s="235"/>
      <c r="H378" s="236"/>
      <c r="I378" s="236"/>
      <c r="J378" s="181"/>
      <c r="K378" s="181"/>
      <c r="L378" s="181"/>
      <c r="M378" s="237"/>
      <c r="N378" s="238"/>
      <c r="O378" s="239"/>
      <c r="P378" s="239"/>
      <c r="Q378" s="239"/>
      <c r="R378" s="240"/>
      <c r="S378" s="240"/>
      <c r="T378" s="186"/>
      <c r="U378" s="240"/>
      <c r="V378" s="239"/>
      <c r="W378" s="241"/>
      <c r="X378" s="186"/>
      <c r="Y378" s="186"/>
      <c r="Z378" s="236"/>
      <c r="AA378" s="236"/>
      <c r="AB378" s="187"/>
      <c r="AC378" s="187"/>
    </row>
    <row r="379">
      <c r="A379" s="233"/>
      <c r="B379" s="234"/>
      <c r="C379" s="233"/>
      <c r="D379" s="187"/>
      <c r="E379" s="187"/>
      <c r="F379" s="187"/>
      <c r="G379" s="235"/>
      <c r="H379" s="236"/>
      <c r="I379" s="236"/>
      <c r="J379" s="181"/>
      <c r="K379" s="181"/>
      <c r="L379" s="181"/>
      <c r="M379" s="237"/>
      <c r="N379" s="238"/>
      <c r="O379" s="239"/>
      <c r="P379" s="239"/>
      <c r="Q379" s="239"/>
      <c r="R379" s="240"/>
      <c r="S379" s="240"/>
      <c r="T379" s="186"/>
      <c r="U379" s="240"/>
      <c r="V379" s="239"/>
      <c r="W379" s="241"/>
      <c r="X379" s="186"/>
      <c r="Y379" s="186"/>
      <c r="Z379" s="236"/>
      <c r="AA379" s="236"/>
      <c r="AB379" s="187"/>
      <c r="AC379" s="187"/>
    </row>
    <row r="380">
      <c r="A380" s="233"/>
      <c r="B380" s="234"/>
      <c r="C380" s="233"/>
      <c r="D380" s="187"/>
      <c r="E380" s="187"/>
      <c r="F380" s="187"/>
      <c r="G380" s="235"/>
      <c r="H380" s="236"/>
      <c r="I380" s="236"/>
      <c r="J380" s="181"/>
      <c r="K380" s="181"/>
      <c r="L380" s="181"/>
      <c r="M380" s="237"/>
      <c r="N380" s="238"/>
      <c r="O380" s="239"/>
      <c r="P380" s="239"/>
      <c r="Q380" s="239"/>
      <c r="R380" s="240"/>
      <c r="S380" s="240"/>
      <c r="T380" s="186"/>
      <c r="U380" s="240"/>
      <c r="V380" s="239"/>
      <c r="W380" s="241"/>
      <c r="X380" s="186"/>
      <c r="Y380" s="186"/>
      <c r="Z380" s="236"/>
      <c r="AA380" s="236"/>
      <c r="AB380" s="187"/>
      <c r="AC380" s="187"/>
    </row>
    <row r="381">
      <c r="A381" s="233"/>
      <c r="B381" s="234"/>
      <c r="C381" s="233"/>
      <c r="D381" s="187"/>
      <c r="E381" s="187"/>
      <c r="F381" s="187"/>
      <c r="G381" s="235"/>
      <c r="H381" s="236"/>
      <c r="I381" s="236"/>
      <c r="J381" s="181"/>
      <c r="K381" s="181"/>
      <c r="L381" s="181"/>
      <c r="M381" s="237"/>
      <c r="N381" s="238"/>
      <c r="O381" s="239"/>
      <c r="P381" s="239"/>
      <c r="Q381" s="239"/>
      <c r="R381" s="240"/>
      <c r="S381" s="240"/>
      <c r="T381" s="186"/>
      <c r="U381" s="240"/>
      <c r="V381" s="239"/>
      <c r="W381" s="241"/>
      <c r="X381" s="186"/>
      <c r="Y381" s="186"/>
      <c r="Z381" s="236"/>
      <c r="AA381" s="236"/>
      <c r="AB381" s="187"/>
      <c r="AC381" s="187"/>
    </row>
    <row r="382">
      <c r="A382" s="233"/>
      <c r="B382" s="234"/>
      <c r="C382" s="233"/>
      <c r="D382" s="187"/>
      <c r="E382" s="187"/>
      <c r="F382" s="187"/>
      <c r="G382" s="235"/>
      <c r="H382" s="236"/>
      <c r="I382" s="236"/>
      <c r="J382" s="181"/>
      <c r="K382" s="181"/>
      <c r="L382" s="181"/>
      <c r="M382" s="237"/>
      <c r="N382" s="238"/>
      <c r="O382" s="239"/>
      <c r="P382" s="239"/>
      <c r="Q382" s="239"/>
      <c r="R382" s="240"/>
      <c r="S382" s="240"/>
      <c r="T382" s="186"/>
      <c r="U382" s="240"/>
      <c r="V382" s="239"/>
      <c r="W382" s="241"/>
      <c r="X382" s="186"/>
      <c r="Y382" s="186"/>
      <c r="Z382" s="236"/>
      <c r="AA382" s="236"/>
      <c r="AB382" s="187"/>
      <c r="AC382" s="187"/>
    </row>
    <row r="383">
      <c r="A383" s="233"/>
      <c r="B383" s="234"/>
      <c r="C383" s="233"/>
      <c r="D383" s="187"/>
      <c r="E383" s="187"/>
      <c r="F383" s="187"/>
      <c r="G383" s="235"/>
      <c r="H383" s="236"/>
      <c r="I383" s="236"/>
      <c r="J383" s="181"/>
      <c r="K383" s="181"/>
      <c r="L383" s="181"/>
      <c r="M383" s="237"/>
      <c r="N383" s="238"/>
      <c r="O383" s="239"/>
      <c r="P383" s="239"/>
      <c r="Q383" s="239"/>
      <c r="R383" s="240"/>
      <c r="S383" s="240"/>
      <c r="T383" s="186"/>
      <c r="U383" s="240"/>
      <c r="V383" s="239"/>
      <c r="W383" s="241"/>
      <c r="X383" s="186"/>
      <c r="Y383" s="186"/>
      <c r="Z383" s="236"/>
      <c r="AA383" s="236"/>
      <c r="AB383" s="187"/>
      <c r="AC383" s="187"/>
    </row>
    <row r="384">
      <c r="A384" s="233"/>
      <c r="B384" s="234"/>
      <c r="C384" s="233"/>
      <c r="D384" s="187"/>
      <c r="E384" s="187"/>
      <c r="F384" s="187"/>
      <c r="G384" s="235"/>
      <c r="H384" s="236"/>
      <c r="I384" s="236"/>
      <c r="J384" s="181"/>
      <c r="K384" s="181"/>
      <c r="L384" s="181"/>
      <c r="M384" s="237"/>
      <c r="N384" s="238"/>
      <c r="O384" s="239"/>
      <c r="P384" s="239"/>
      <c r="Q384" s="239"/>
      <c r="R384" s="240"/>
      <c r="S384" s="240"/>
      <c r="T384" s="186"/>
      <c r="U384" s="240"/>
      <c r="V384" s="239"/>
      <c r="W384" s="241"/>
      <c r="X384" s="186"/>
      <c r="Y384" s="186"/>
      <c r="Z384" s="236"/>
      <c r="AA384" s="236"/>
      <c r="AB384" s="187"/>
      <c r="AC384" s="187"/>
    </row>
    <row r="385">
      <c r="A385" s="233"/>
      <c r="B385" s="234"/>
      <c r="C385" s="233"/>
      <c r="D385" s="187"/>
      <c r="E385" s="187"/>
      <c r="F385" s="187"/>
      <c r="G385" s="235"/>
      <c r="H385" s="236"/>
      <c r="I385" s="236"/>
      <c r="J385" s="181"/>
      <c r="K385" s="181"/>
      <c r="L385" s="181"/>
      <c r="M385" s="237"/>
      <c r="N385" s="238"/>
      <c r="O385" s="239"/>
      <c r="P385" s="239"/>
      <c r="Q385" s="239"/>
      <c r="R385" s="240"/>
      <c r="S385" s="240"/>
      <c r="T385" s="186"/>
      <c r="U385" s="240"/>
      <c r="V385" s="239"/>
      <c r="W385" s="241"/>
      <c r="X385" s="186"/>
      <c r="Y385" s="186"/>
      <c r="Z385" s="236"/>
      <c r="AA385" s="236"/>
      <c r="AB385" s="187"/>
      <c r="AC385" s="187"/>
    </row>
    <row r="386">
      <c r="A386" s="233"/>
      <c r="B386" s="234"/>
      <c r="C386" s="233"/>
      <c r="D386" s="187"/>
      <c r="E386" s="187"/>
      <c r="F386" s="187"/>
      <c r="G386" s="235"/>
      <c r="H386" s="236"/>
      <c r="I386" s="236"/>
      <c r="J386" s="181"/>
      <c r="K386" s="181"/>
      <c r="L386" s="181"/>
      <c r="M386" s="237"/>
      <c r="N386" s="238"/>
      <c r="O386" s="239"/>
      <c r="P386" s="239"/>
      <c r="Q386" s="239"/>
      <c r="R386" s="240"/>
      <c r="S386" s="240"/>
      <c r="T386" s="186"/>
      <c r="U386" s="240"/>
      <c r="V386" s="239"/>
      <c r="W386" s="241"/>
      <c r="X386" s="186"/>
      <c r="Y386" s="186"/>
      <c r="Z386" s="236"/>
      <c r="AA386" s="236"/>
      <c r="AB386" s="187"/>
      <c r="AC386" s="187"/>
    </row>
    <row r="387">
      <c r="A387" s="233"/>
      <c r="B387" s="234"/>
      <c r="C387" s="233"/>
      <c r="D387" s="187"/>
      <c r="E387" s="187"/>
      <c r="F387" s="187"/>
      <c r="G387" s="235"/>
      <c r="H387" s="236"/>
      <c r="I387" s="236"/>
      <c r="J387" s="181"/>
      <c r="K387" s="181"/>
      <c r="L387" s="181"/>
      <c r="M387" s="237"/>
      <c r="N387" s="238"/>
      <c r="O387" s="239"/>
      <c r="P387" s="239"/>
      <c r="Q387" s="239"/>
      <c r="R387" s="240"/>
      <c r="S387" s="240"/>
      <c r="T387" s="186"/>
      <c r="U387" s="240"/>
      <c r="V387" s="239"/>
      <c r="W387" s="241"/>
      <c r="X387" s="186"/>
      <c r="Y387" s="186"/>
      <c r="Z387" s="236"/>
      <c r="AA387" s="236"/>
      <c r="AB387" s="187"/>
      <c r="AC387" s="187"/>
    </row>
    <row r="388">
      <c r="A388" s="233"/>
      <c r="B388" s="234"/>
      <c r="C388" s="233"/>
      <c r="D388" s="187"/>
      <c r="E388" s="187"/>
      <c r="F388" s="187"/>
      <c r="G388" s="235"/>
      <c r="H388" s="236"/>
      <c r="I388" s="236"/>
      <c r="J388" s="181"/>
      <c r="K388" s="181"/>
      <c r="L388" s="181"/>
      <c r="M388" s="237"/>
      <c r="N388" s="238"/>
      <c r="O388" s="239"/>
      <c r="P388" s="239"/>
      <c r="Q388" s="239"/>
      <c r="R388" s="240"/>
      <c r="S388" s="240"/>
      <c r="T388" s="186"/>
      <c r="U388" s="240"/>
      <c r="V388" s="239"/>
      <c r="W388" s="241"/>
      <c r="X388" s="186"/>
      <c r="Y388" s="186"/>
      <c r="Z388" s="236"/>
      <c r="AA388" s="236"/>
      <c r="AB388" s="187"/>
      <c r="AC388" s="187"/>
    </row>
    <row r="389">
      <c r="A389" s="233"/>
      <c r="B389" s="234"/>
      <c r="C389" s="233"/>
      <c r="D389" s="187"/>
      <c r="E389" s="187"/>
      <c r="F389" s="187"/>
      <c r="G389" s="235"/>
      <c r="H389" s="236"/>
      <c r="I389" s="236"/>
      <c r="J389" s="181"/>
      <c r="K389" s="181"/>
      <c r="L389" s="181"/>
      <c r="M389" s="237"/>
      <c r="N389" s="238"/>
      <c r="O389" s="239"/>
      <c r="P389" s="239"/>
      <c r="Q389" s="239"/>
      <c r="R389" s="240"/>
      <c r="S389" s="240"/>
      <c r="T389" s="186"/>
      <c r="U389" s="240"/>
      <c r="V389" s="239"/>
      <c r="W389" s="241"/>
      <c r="X389" s="186"/>
      <c r="Y389" s="186"/>
      <c r="Z389" s="236"/>
      <c r="AA389" s="236"/>
      <c r="AB389" s="187"/>
      <c r="AC389" s="187"/>
    </row>
    <row r="390">
      <c r="A390" s="233"/>
      <c r="B390" s="234"/>
      <c r="C390" s="233"/>
      <c r="D390" s="187"/>
      <c r="E390" s="187"/>
      <c r="F390" s="187"/>
      <c r="G390" s="235"/>
      <c r="H390" s="236"/>
      <c r="I390" s="236"/>
      <c r="J390" s="181"/>
      <c r="K390" s="181"/>
      <c r="L390" s="181"/>
      <c r="M390" s="237"/>
      <c r="N390" s="238"/>
      <c r="O390" s="239"/>
      <c r="P390" s="239"/>
      <c r="Q390" s="239"/>
      <c r="R390" s="240"/>
      <c r="S390" s="240"/>
      <c r="T390" s="186"/>
      <c r="U390" s="240"/>
      <c r="V390" s="239"/>
      <c r="W390" s="241"/>
      <c r="X390" s="186"/>
      <c r="Y390" s="186"/>
      <c r="Z390" s="236"/>
      <c r="AA390" s="236"/>
      <c r="AB390" s="187"/>
      <c r="AC390" s="187"/>
    </row>
    <row r="391">
      <c r="A391" s="233"/>
      <c r="B391" s="234"/>
      <c r="C391" s="233"/>
      <c r="D391" s="187"/>
      <c r="E391" s="187"/>
      <c r="F391" s="187"/>
      <c r="G391" s="235"/>
      <c r="H391" s="236"/>
      <c r="I391" s="236"/>
      <c r="J391" s="181"/>
      <c r="K391" s="181"/>
      <c r="L391" s="181"/>
      <c r="M391" s="237"/>
      <c r="N391" s="238"/>
      <c r="O391" s="239"/>
      <c r="P391" s="239"/>
      <c r="Q391" s="239"/>
      <c r="R391" s="240"/>
      <c r="S391" s="240"/>
      <c r="T391" s="186"/>
      <c r="U391" s="240"/>
      <c r="V391" s="239"/>
      <c r="W391" s="241"/>
      <c r="X391" s="186"/>
      <c r="Y391" s="186"/>
      <c r="Z391" s="236"/>
      <c r="AA391" s="236"/>
      <c r="AB391" s="187"/>
      <c r="AC391" s="187"/>
    </row>
    <row r="392">
      <c r="A392" s="233"/>
      <c r="B392" s="234"/>
      <c r="C392" s="233"/>
      <c r="D392" s="187"/>
      <c r="E392" s="187"/>
      <c r="F392" s="187"/>
      <c r="G392" s="235"/>
      <c r="H392" s="236"/>
      <c r="I392" s="236"/>
      <c r="J392" s="181"/>
      <c r="K392" s="181"/>
      <c r="L392" s="181"/>
      <c r="M392" s="237"/>
      <c r="N392" s="238"/>
      <c r="O392" s="239"/>
      <c r="P392" s="239"/>
      <c r="Q392" s="239"/>
      <c r="R392" s="240"/>
      <c r="S392" s="240"/>
      <c r="T392" s="186"/>
      <c r="U392" s="240"/>
      <c r="V392" s="239"/>
      <c r="W392" s="241"/>
      <c r="X392" s="186"/>
      <c r="Y392" s="186"/>
      <c r="Z392" s="236"/>
      <c r="AA392" s="236"/>
      <c r="AB392" s="187"/>
      <c r="AC392" s="187"/>
    </row>
    <row r="393">
      <c r="A393" s="233"/>
      <c r="B393" s="234"/>
      <c r="C393" s="233"/>
      <c r="D393" s="187"/>
      <c r="E393" s="187"/>
      <c r="F393" s="187"/>
      <c r="G393" s="235"/>
      <c r="H393" s="236"/>
      <c r="I393" s="236"/>
      <c r="J393" s="181"/>
      <c r="K393" s="181"/>
      <c r="L393" s="181"/>
      <c r="M393" s="237"/>
      <c r="N393" s="238"/>
      <c r="O393" s="239"/>
      <c r="P393" s="239"/>
      <c r="Q393" s="239"/>
      <c r="R393" s="240"/>
      <c r="S393" s="240"/>
      <c r="T393" s="186"/>
      <c r="U393" s="240"/>
      <c r="V393" s="239"/>
      <c r="W393" s="241"/>
      <c r="X393" s="186"/>
      <c r="Y393" s="186"/>
      <c r="Z393" s="236"/>
      <c r="AA393" s="236"/>
      <c r="AB393" s="187"/>
      <c r="AC393" s="187"/>
    </row>
    <row r="394">
      <c r="A394" s="233"/>
      <c r="B394" s="234"/>
      <c r="C394" s="233"/>
      <c r="D394" s="187"/>
      <c r="E394" s="187"/>
      <c r="F394" s="187"/>
      <c r="G394" s="235"/>
      <c r="H394" s="236"/>
      <c r="I394" s="236"/>
      <c r="J394" s="181"/>
      <c r="K394" s="181"/>
      <c r="L394" s="181"/>
      <c r="M394" s="237"/>
      <c r="N394" s="238"/>
      <c r="O394" s="239"/>
      <c r="P394" s="239"/>
      <c r="Q394" s="239"/>
      <c r="R394" s="240"/>
      <c r="S394" s="240"/>
      <c r="T394" s="186"/>
      <c r="U394" s="240"/>
      <c r="V394" s="239"/>
      <c r="W394" s="241"/>
      <c r="X394" s="186"/>
      <c r="Y394" s="186"/>
      <c r="Z394" s="236"/>
      <c r="AA394" s="236"/>
      <c r="AB394" s="187"/>
      <c r="AC394" s="187"/>
    </row>
    <row r="395">
      <c r="A395" s="233"/>
      <c r="B395" s="234"/>
      <c r="C395" s="233"/>
      <c r="D395" s="187"/>
      <c r="E395" s="187"/>
      <c r="F395" s="187"/>
      <c r="G395" s="235"/>
      <c r="H395" s="236"/>
      <c r="I395" s="236"/>
      <c r="J395" s="181"/>
      <c r="K395" s="181"/>
      <c r="L395" s="181"/>
      <c r="M395" s="237"/>
      <c r="N395" s="238"/>
      <c r="O395" s="239"/>
      <c r="P395" s="239"/>
      <c r="Q395" s="239"/>
      <c r="R395" s="240"/>
      <c r="S395" s="240"/>
      <c r="T395" s="186"/>
      <c r="U395" s="240"/>
      <c r="V395" s="239"/>
      <c r="W395" s="241"/>
      <c r="X395" s="186"/>
      <c r="Y395" s="186"/>
      <c r="Z395" s="236"/>
      <c r="AA395" s="236"/>
      <c r="AB395" s="187"/>
      <c r="AC395" s="187"/>
    </row>
    <row r="396">
      <c r="A396" s="233"/>
      <c r="B396" s="234"/>
      <c r="C396" s="233"/>
      <c r="D396" s="187"/>
      <c r="E396" s="187"/>
      <c r="F396" s="187"/>
      <c r="G396" s="235"/>
      <c r="H396" s="236"/>
      <c r="I396" s="236"/>
      <c r="J396" s="181"/>
      <c r="K396" s="181"/>
      <c r="L396" s="181"/>
      <c r="M396" s="237"/>
      <c r="N396" s="238"/>
      <c r="O396" s="239"/>
      <c r="P396" s="239"/>
      <c r="Q396" s="239"/>
      <c r="R396" s="240"/>
      <c r="S396" s="240"/>
      <c r="T396" s="186"/>
      <c r="U396" s="240"/>
      <c r="V396" s="239"/>
      <c r="W396" s="241"/>
      <c r="X396" s="186"/>
      <c r="Y396" s="186"/>
      <c r="Z396" s="236"/>
      <c r="AA396" s="236"/>
      <c r="AB396" s="187"/>
      <c r="AC396" s="187"/>
    </row>
    <row r="397">
      <c r="A397" s="233"/>
      <c r="B397" s="234"/>
      <c r="C397" s="233"/>
      <c r="D397" s="187"/>
      <c r="E397" s="187"/>
      <c r="F397" s="187"/>
      <c r="G397" s="235"/>
      <c r="H397" s="236"/>
      <c r="I397" s="236"/>
      <c r="J397" s="181"/>
      <c r="K397" s="181"/>
      <c r="L397" s="181"/>
      <c r="M397" s="237"/>
      <c r="N397" s="238"/>
      <c r="O397" s="239"/>
      <c r="P397" s="239"/>
      <c r="Q397" s="239"/>
      <c r="R397" s="240"/>
      <c r="S397" s="240"/>
      <c r="T397" s="186"/>
      <c r="U397" s="240"/>
      <c r="V397" s="239"/>
      <c r="W397" s="241"/>
      <c r="X397" s="186"/>
      <c r="Y397" s="186"/>
      <c r="Z397" s="236"/>
      <c r="AA397" s="236"/>
      <c r="AB397" s="187"/>
      <c r="AC397" s="187"/>
    </row>
    <row r="398">
      <c r="A398" s="233"/>
      <c r="B398" s="234"/>
      <c r="C398" s="233"/>
      <c r="D398" s="187"/>
      <c r="E398" s="187"/>
      <c r="F398" s="187"/>
      <c r="G398" s="235"/>
      <c r="H398" s="236"/>
      <c r="I398" s="236"/>
      <c r="J398" s="181"/>
      <c r="K398" s="181"/>
      <c r="L398" s="181"/>
      <c r="M398" s="237"/>
      <c r="N398" s="238"/>
      <c r="O398" s="239"/>
      <c r="P398" s="239"/>
      <c r="Q398" s="239"/>
      <c r="R398" s="240"/>
      <c r="S398" s="240"/>
      <c r="T398" s="186"/>
      <c r="U398" s="240"/>
      <c r="V398" s="239"/>
      <c r="W398" s="241"/>
      <c r="X398" s="186"/>
      <c r="Y398" s="186"/>
      <c r="Z398" s="236"/>
      <c r="AA398" s="236"/>
      <c r="AB398" s="187"/>
      <c r="AC398" s="187"/>
    </row>
    <row r="399">
      <c r="A399" s="233"/>
      <c r="B399" s="234"/>
      <c r="C399" s="233"/>
      <c r="D399" s="187"/>
      <c r="E399" s="187"/>
      <c r="F399" s="187"/>
      <c r="G399" s="235"/>
      <c r="H399" s="236"/>
      <c r="I399" s="236"/>
      <c r="J399" s="181"/>
      <c r="K399" s="181"/>
      <c r="L399" s="181"/>
      <c r="M399" s="237"/>
      <c r="N399" s="238"/>
      <c r="O399" s="239"/>
      <c r="P399" s="239"/>
      <c r="Q399" s="239"/>
      <c r="R399" s="240"/>
      <c r="S399" s="240"/>
      <c r="T399" s="186"/>
      <c r="U399" s="240"/>
      <c r="V399" s="239"/>
      <c r="W399" s="241"/>
      <c r="X399" s="186"/>
      <c r="Y399" s="186"/>
      <c r="Z399" s="236"/>
      <c r="AA399" s="236"/>
      <c r="AB399" s="187"/>
      <c r="AC399" s="187"/>
    </row>
    <row r="400">
      <c r="A400" s="233"/>
      <c r="B400" s="234"/>
      <c r="C400" s="233"/>
      <c r="D400" s="187"/>
      <c r="E400" s="187"/>
      <c r="F400" s="187"/>
      <c r="G400" s="235"/>
      <c r="H400" s="236"/>
      <c r="I400" s="236"/>
      <c r="J400" s="181"/>
      <c r="K400" s="181"/>
      <c r="L400" s="181"/>
      <c r="M400" s="237"/>
      <c r="N400" s="238"/>
      <c r="O400" s="239"/>
      <c r="P400" s="239"/>
      <c r="Q400" s="239"/>
      <c r="R400" s="240"/>
      <c r="S400" s="240"/>
      <c r="T400" s="186"/>
      <c r="U400" s="240"/>
      <c r="V400" s="239"/>
      <c r="W400" s="241"/>
      <c r="X400" s="186"/>
      <c r="Y400" s="186"/>
      <c r="Z400" s="236"/>
      <c r="AA400" s="236"/>
      <c r="AB400" s="187"/>
      <c r="AC400" s="187"/>
    </row>
    <row r="401">
      <c r="A401" s="233"/>
      <c r="B401" s="234"/>
      <c r="C401" s="233"/>
      <c r="D401" s="187"/>
      <c r="E401" s="187"/>
      <c r="F401" s="187"/>
      <c r="G401" s="235"/>
      <c r="H401" s="236"/>
      <c r="I401" s="236"/>
      <c r="J401" s="181"/>
      <c r="K401" s="181"/>
      <c r="L401" s="181"/>
      <c r="M401" s="237"/>
      <c r="N401" s="238"/>
      <c r="O401" s="239"/>
      <c r="P401" s="239"/>
      <c r="Q401" s="239"/>
      <c r="R401" s="240"/>
      <c r="S401" s="240"/>
      <c r="T401" s="186"/>
      <c r="U401" s="240"/>
      <c r="V401" s="239"/>
      <c r="W401" s="241"/>
      <c r="X401" s="186"/>
      <c r="Y401" s="186"/>
      <c r="Z401" s="236"/>
      <c r="AA401" s="236"/>
      <c r="AB401" s="187"/>
      <c r="AC401" s="187"/>
    </row>
    <row r="402">
      <c r="A402" s="233"/>
      <c r="B402" s="234"/>
      <c r="C402" s="233"/>
      <c r="D402" s="187"/>
      <c r="E402" s="187"/>
      <c r="F402" s="187"/>
      <c r="G402" s="235"/>
      <c r="H402" s="236"/>
      <c r="I402" s="236"/>
      <c r="J402" s="181"/>
      <c r="K402" s="181"/>
      <c r="L402" s="181"/>
      <c r="M402" s="237"/>
      <c r="N402" s="238"/>
      <c r="O402" s="239"/>
      <c r="P402" s="239"/>
      <c r="Q402" s="239"/>
      <c r="R402" s="240"/>
      <c r="S402" s="240"/>
      <c r="T402" s="186"/>
      <c r="U402" s="240"/>
      <c r="V402" s="239"/>
      <c r="W402" s="241"/>
      <c r="X402" s="186"/>
      <c r="Y402" s="186"/>
      <c r="Z402" s="236"/>
      <c r="AA402" s="236"/>
      <c r="AB402" s="187"/>
      <c r="AC402" s="187"/>
    </row>
    <row r="403">
      <c r="A403" s="233"/>
      <c r="B403" s="234"/>
      <c r="C403" s="233"/>
      <c r="D403" s="187"/>
      <c r="E403" s="187"/>
      <c r="F403" s="187"/>
      <c r="G403" s="235"/>
      <c r="H403" s="236"/>
      <c r="I403" s="236"/>
      <c r="J403" s="181"/>
      <c r="K403" s="181"/>
      <c r="L403" s="181"/>
      <c r="M403" s="237"/>
      <c r="N403" s="238"/>
      <c r="O403" s="239"/>
      <c r="P403" s="239"/>
      <c r="Q403" s="239"/>
      <c r="R403" s="240"/>
      <c r="S403" s="240"/>
      <c r="T403" s="186"/>
      <c r="U403" s="240"/>
      <c r="V403" s="239"/>
      <c r="W403" s="241"/>
      <c r="X403" s="186"/>
      <c r="Y403" s="186"/>
      <c r="Z403" s="236"/>
      <c r="AA403" s="236"/>
      <c r="AB403" s="187"/>
      <c r="AC403" s="187"/>
    </row>
    <row r="404">
      <c r="A404" s="233"/>
      <c r="B404" s="234"/>
      <c r="C404" s="233"/>
      <c r="D404" s="187"/>
      <c r="E404" s="187"/>
      <c r="F404" s="187"/>
      <c r="G404" s="235"/>
      <c r="H404" s="236"/>
      <c r="I404" s="236"/>
      <c r="J404" s="181"/>
      <c r="K404" s="181"/>
      <c r="L404" s="181"/>
      <c r="M404" s="237"/>
      <c r="N404" s="238"/>
      <c r="O404" s="239"/>
      <c r="P404" s="239"/>
      <c r="Q404" s="239"/>
      <c r="R404" s="240"/>
      <c r="S404" s="240"/>
      <c r="T404" s="186"/>
      <c r="U404" s="240"/>
      <c r="V404" s="239"/>
      <c r="W404" s="241"/>
      <c r="X404" s="186"/>
      <c r="Y404" s="186"/>
      <c r="Z404" s="236"/>
      <c r="AA404" s="236"/>
      <c r="AB404" s="187"/>
      <c r="AC404" s="187"/>
    </row>
    <row r="405">
      <c r="A405" s="233"/>
      <c r="B405" s="234"/>
      <c r="C405" s="233"/>
      <c r="D405" s="187"/>
      <c r="E405" s="187"/>
      <c r="F405" s="187"/>
      <c r="G405" s="235"/>
      <c r="H405" s="236"/>
      <c r="I405" s="236"/>
      <c r="J405" s="181"/>
      <c r="K405" s="181"/>
      <c r="L405" s="181"/>
      <c r="M405" s="237"/>
      <c r="N405" s="238"/>
      <c r="O405" s="239"/>
      <c r="P405" s="239"/>
      <c r="Q405" s="239"/>
      <c r="R405" s="240"/>
      <c r="S405" s="240"/>
      <c r="T405" s="186"/>
      <c r="U405" s="240"/>
      <c r="V405" s="239"/>
      <c r="W405" s="241"/>
      <c r="X405" s="186"/>
      <c r="Y405" s="186"/>
      <c r="Z405" s="236"/>
      <c r="AA405" s="236"/>
      <c r="AB405" s="187"/>
      <c r="AC405" s="187"/>
    </row>
    <row r="406">
      <c r="A406" s="233"/>
      <c r="B406" s="234"/>
      <c r="C406" s="233"/>
      <c r="D406" s="187"/>
      <c r="E406" s="187"/>
      <c r="F406" s="187"/>
      <c r="G406" s="235"/>
      <c r="H406" s="236"/>
      <c r="I406" s="236"/>
      <c r="J406" s="181"/>
      <c r="K406" s="181"/>
      <c r="L406" s="181"/>
      <c r="M406" s="237"/>
      <c r="N406" s="238"/>
      <c r="O406" s="239"/>
      <c r="P406" s="239"/>
      <c r="Q406" s="239"/>
      <c r="R406" s="240"/>
      <c r="S406" s="240"/>
      <c r="T406" s="186"/>
      <c r="U406" s="240"/>
      <c r="V406" s="239"/>
      <c r="W406" s="241"/>
      <c r="X406" s="186"/>
      <c r="Y406" s="186"/>
      <c r="Z406" s="236"/>
      <c r="AA406" s="236"/>
      <c r="AB406" s="187"/>
      <c r="AC406" s="187"/>
    </row>
    <row r="407">
      <c r="A407" s="233"/>
      <c r="B407" s="234"/>
      <c r="C407" s="233"/>
      <c r="D407" s="187"/>
      <c r="E407" s="187"/>
      <c r="F407" s="187"/>
      <c r="G407" s="235"/>
      <c r="H407" s="236"/>
      <c r="I407" s="236"/>
      <c r="J407" s="181"/>
      <c r="K407" s="181"/>
      <c r="L407" s="181"/>
      <c r="M407" s="237"/>
      <c r="N407" s="238"/>
      <c r="O407" s="239"/>
      <c r="P407" s="239"/>
      <c r="Q407" s="239"/>
      <c r="R407" s="240"/>
      <c r="S407" s="240"/>
      <c r="T407" s="186"/>
      <c r="U407" s="240"/>
      <c r="V407" s="239"/>
      <c r="W407" s="241"/>
      <c r="X407" s="186"/>
      <c r="Y407" s="186"/>
      <c r="Z407" s="236"/>
      <c r="AA407" s="236"/>
      <c r="AB407" s="187"/>
      <c r="AC407" s="187"/>
    </row>
    <row r="408">
      <c r="A408" s="233"/>
      <c r="B408" s="234"/>
      <c r="C408" s="233"/>
      <c r="D408" s="187"/>
      <c r="E408" s="187"/>
      <c r="F408" s="187"/>
      <c r="G408" s="235"/>
      <c r="H408" s="236"/>
      <c r="I408" s="236"/>
      <c r="J408" s="181"/>
      <c r="K408" s="181"/>
      <c r="L408" s="181"/>
      <c r="M408" s="237"/>
      <c r="N408" s="238"/>
      <c r="O408" s="239"/>
      <c r="P408" s="239"/>
      <c r="Q408" s="239"/>
      <c r="R408" s="240"/>
      <c r="S408" s="240"/>
      <c r="T408" s="186"/>
      <c r="U408" s="240"/>
      <c r="V408" s="239"/>
      <c r="W408" s="241"/>
      <c r="X408" s="186"/>
      <c r="Y408" s="186"/>
      <c r="Z408" s="236"/>
      <c r="AA408" s="236"/>
      <c r="AB408" s="187"/>
      <c r="AC408" s="187"/>
    </row>
    <row r="409">
      <c r="A409" s="233"/>
      <c r="B409" s="234"/>
      <c r="C409" s="233"/>
      <c r="D409" s="187"/>
      <c r="E409" s="187"/>
      <c r="F409" s="187"/>
      <c r="G409" s="235"/>
      <c r="H409" s="236"/>
      <c r="I409" s="236"/>
      <c r="J409" s="181"/>
      <c r="K409" s="181"/>
      <c r="L409" s="181"/>
      <c r="M409" s="237"/>
      <c r="N409" s="238"/>
      <c r="O409" s="239"/>
      <c r="P409" s="239"/>
      <c r="Q409" s="239"/>
      <c r="R409" s="240"/>
      <c r="S409" s="240"/>
      <c r="T409" s="186"/>
      <c r="U409" s="240"/>
      <c r="V409" s="239"/>
      <c r="W409" s="241"/>
      <c r="X409" s="186"/>
      <c r="Y409" s="186"/>
      <c r="Z409" s="236"/>
      <c r="AA409" s="236"/>
      <c r="AB409" s="187"/>
      <c r="AC409" s="187"/>
    </row>
    <row r="410">
      <c r="A410" s="233"/>
      <c r="B410" s="234"/>
      <c r="C410" s="233"/>
      <c r="D410" s="187"/>
      <c r="E410" s="187"/>
      <c r="F410" s="187"/>
      <c r="G410" s="235"/>
      <c r="H410" s="236"/>
      <c r="I410" s="236"/>
      <c r="J410" s="181"/>
      <c r="K410" s="181"/>
      <c r="L410" s="181"/>
      <c r="M410" s="237"/>
      <c r="N410" s="238"/>
      <c r="O410" s="239"/>
      <c r="P410" s="239"/>
      <c r="Q410" s="239"/>
      <c r="R410" s="240"/>
      <c r="S410" s="240"/>
      <c r="T410" s="186"/>
      <c r="U410" s="240"/>
      <c r="V410" s="239"/>
      <c r="W410" s="241"/>
      <c r="X410" s="186"/>
      <c r="Y410" s="186"/>
      <c r="Z410" s="236"/>
      <c r="AA410" s="236"/>
      <c r="AB410" s="187"/>
      <c r="AC410" s="187"/>
    </row>
    <row r="411">
      <c r="A411" s="233"/>
      <c r="B411" s="234"/>
      <c r="C411" s="233"/>
      <c r="D411" s="187"/>
      <c r="E411" s="187"/>
      <c r="F411" s="187"/>
      <c r="G411" s="235"/>
      <c r="H411" s="236"/>
      <c r="I411" s="236"/>
      <c r="J411" s="181"/>
      <c r="K411" s="181"/>
      <c r="L411" s="181"/>
      <c r="M411" s="237"/>
      <c r="N411" s="238"/>
      <c r="O411" s="239"/>
      <c r="P411" s="239"/>
      <c r="Q411" s="239"/>
      <c r="R411" s="240"/>
      <c r="S411" s="240"/>
      <c r="T411" s="186"/>
      <c r="U411" s="240"/>
      <c r="V411" s="239"/>
      <c r="W411" s="241"/>
      <c r="X411" s="186"/>
      <c r="Y411" s="186"/>
      <c r="Z411" s="236"/>
      <c r="AA411" s="236"/>
      <c r="AB411" s="187"/>
      <c r="AC411" s="187"/>
    </row>
    <row r="412">
      <c r="A412" s="233"/>
      <c r="B412" s="234"/>
      <c r="C412" s="233"/>
      <c r="D412" s="187"/>
      <c r="E412" s="187"/>
      <c r="F412" s="187"/>
      <c r="G412" s="235"/>
      <c r="H412" s="236"/>
      <c r="I412" s="236"/>
      <c r="J412" s="181"/>
      <c r="K412" s="181"/>
      <c r="L412" s="181"/>
      <c r="M412" s="237"/>
      <c r="N412" s="238"/>
      <c r="O412" s="239"/>
      <c r="P412" s="239"/>
      <c r="Q412" s="239"/>
      <c r="R412" s="240"/>
      <c r="S412" s="240"/>
      <c r="T412" s="186"/>
      <c r="U412" s="240"/>
      <c r="V412" s="239"/>
      <c r="W412" s="241"/>
      <c r="X412" s="186"/>
      <c r="Y412" s="186"/>
      <c r="Z412" s="236"/>
      <c r="AA412" s="236"/>
      <c r="AB412" s="187"/>
      <c r="AC412" s="187"/>
    </row>
    <row r="413">
      <c r="A413" s="233"/>
      <c r="B413" s="234"/>
      <c r="C413" s="233"/>
      <c r="D413" s="187"/>
      <c r="E413" s="187"/>
      <c r="F413" s="187"/>
      <c r="G413" s="235"/>
      <c r="H413" s="236"/>
      <c r="I413" s="236"/>
      <c r="J413" s="181"/>
      <c r="K413" s="181"/>
      <c r="L413" s="181"/>
      <c r="M413" s="237"/>
      <c r="N413" s="238"/>
      <c r="O413" s="239"/>
      <c r="P413" s="239"/>
      <c r="Q413" s="239"/>
      <c r="R413" s="240"/>
      <c r="S413" s="240"/>
      <c r="T413" s="186"/>
      <c r="U413" s="240"/>
      <c r="V413" s="239"/>
      <c r="W413" s="241"/>
      <c r="X413" s="186"/>
      <c r="Y413" s="186"/>
      <c r="Z413" s="236"/>
      <c r="AA413" s="236"/>
      <c r="AB413" s="187"/>
      <c r="AC413" s="187"/>
    </row>
    <row r="414">
      <c r="A414" s="233"/>
      <c r="B414" s="234"/>
      <c r="C414" s="233"/>
      <c r="D414" s="187"/>
      <c r="E414" s="187"/>
      <c r="F414" s="187"/>
      <c r="G414" s="235"/>
      <c r="H414" s="236"/>
      <c r="I414" s="236"/>
      <c r="J414" s="181"/>
      <c r="K414" s="181"/>
      <c r="L414" s="181"/>
      <c r="M414" s="237"/>
      <c r="N414" s="238"/>
      <c r="O414" s="239"/>
      <c r="P414" s="239"/>
      <c r="Q414" s="239"/>
      <c r="R414" s="240"/>
      <c r="S414" s="240"/>
      <c r="T414" s="186"/>
      <c r="U414" s="240"/>
      <c r="V414" s="239"/>
      <c r="W414" s="241"/>
      <c r="X414" s="186"/>
      <c r="Y414" s="186"/>
      <c r="Z414" s="236"/>
      <c r="AA414" s="236"/>
      <c r="AB414" s="187"/>
      <c r="AC414" s="187"/>
    </row>
    <row r="415">
      <c r="A415" s="233"/>
      <c r="B415" s="234"/>
      <c r="C415" s="233"/>
      <c r="D415" s="187"/>
      <c r="E415" s="187"/>
      <c r="F415" s="187"/>
      <c r="G415" s="235"/>
      <c r="H415" s="236"/>
      <c r="I415" s="236"/>
      <c r="J415" s="181"/>
      <c r="K415" s="181"/>
      <c r="L415" s="181"/>
      <c r="M415" s="237"/>
      <c r="N415" s="238"/>
      <c r="O415" s="239"/>
      <c r="P415" s="239"/>
      <c r="Q415" s="239"/>
      <c r="R415" s="240"/>
      <c r="S415" s="240"/>
      <c r="T415" s="186"/>
      <c r="U415" s="240"/>
      <c r="V415" s="239"/>
      <c r="W415" s="241"/>
      <c r="X415" s="186"/>
      <c r="Y415" s="186"/>
      <c r="Z415" s="236"/>
      <c r="AA415" s="236"/>
      <c r="AB415" s="187"/>
      <c r="AC415" s="187"/>
    </row>
    <row r="416">
      <c r="A416" s="233"/>
      <c r="B416" s="234"/>
      <c r="C416" s="233"/>
      <c r="D416" s="187"/>
      <c r="E416" s="187"/>
      <c r="F416" s="187"/>
      <c r="G416" s="235"/>
      <c r="H416" s="236"/>
      <c r="I416" s="236"/>
      <c r="J416" s="181"/>
      <c r="K416" s="181"/>
      <c r="L416" s="181"/>
      <c r="M416" s="237"/>
      <c r="N416" s="238"/>
      <c r="O416" s="239"/>
      <c r="P416" s="239"/>
      <c r="Q416" s="239"/>
      <c r="R416" s="240"/>
      <c r="S416" s="240"/>
      <c r="T416" s="186"/>
      <c r="U416" s="240"/>
      <c r="V416" s="239"/>
      <c r="W416" s="241"/>
      <c r="X416" s="186"/>
      <c r="Y416" s="186"/>
      <c r="Z416" s="236"/>
      <c r="AA416" s="236"/>
      <c r="AB416" s="187"/>
      <c r="AC416" s="187"/>
    </row>
    <row r="417">
      <c r="A417" s="233"/>
      <c r="B417" s="234"/>
      <c r="C417" s="233"/>
      <c r="D417" s="187"/>
      <c r="E417" s="187"/>
      <c r="F417" s="187"/>
      <c r="G417" s="235"/>
      <c r="H417" s="236"/>
      <c r="I417" s="236"/>
      <c r="J417" s="181"/>
      <c r="K417" s="181"/>
      <c r="L417" s="181"/>
      <c r="M417" s="237"/>
      <c r="N417" s="238"/>
      <c r="O417" s="239"/>
      <c r="P417" s="239"/>
      <c r="Q417" s="239"/>
      <c r="R417" s="240"/>
      <c r="S417" s="240"/>
      <c r="T417" s="186"/>
      <c r="U417" s="240"/>
      <c r="V417" s="239"/>
      <c r="W417" s="241"/>
      <c r="X417" s="186"/>
      <c r="Y417" s="186"/>
      <c r="Z417" s="236"/>
      <c r="AA417" s="236"/>
      <c r="AB417" s="187"/>
      <c r="AC417" s="187"/>
    </row>
    <row r="418">
      <c r="A418" s="233"/>
      <c r="B418" s="234"/>
      <c r="C418" s="233"/>
      <c r="D418" s="187"/>
      <c r="E418" s="187"/>
      <c r="F418" s="187"/>
      <c r="G418" s="235"/>
      <c r="H418" s="236"/>
      <c r="I418" s="236"/>
      <c r="J418" s="181"/>
      <c r="K418" s="181"/>
      <c r="L418" s="181"/>
      <c r="M418" s="237"/>
      <c r="N418" s="238"/>
      <c r="O418" s="239"/>
      <c r="P418" s="239"/>
      <c r="Q418" s="239"/>
      <c r="R418" s="240"/>
      <c r="S418" s="240"/>
      <c r="T418" s="186"/>
      <c r="U418" s="240"/>
      <c r="V418" s="239"/>
      <c r="W418" s="241"/>
      <c r="X418" s="186"/>
      <c r="Y418" s="186"/>
      <c r="Z418" s="236"/>
      <c r="AA418" s="236"/>
      <c r="AB418" s="187"/>
      <c r="AC418" s="187"/>
    </row>
    <row r="419">
      <c r="A419" s="233"/>
      <c r="B419" s="234"/>
      <c r="C419" s="233"/>
      <c r="D419" s="187"/>
      <c r="E419" s="187"/>
      <c r="F419" s="187"/>
      <c r="G419" s="235"/>
      <c r="H419" s="236"/>
      <c r="I419" s="236"/>
      <c r="J419" s="181"/>
      <c r="K419" s="181"/>
      <c r="L419" s="181"/>
      <c r="M419" s="237"/>
      <c r="N419" s="238"/>
      <c r="O419" s="239"/>
      <c r="P419" s="239"/>
      <c r="Q419" s="239"/>
      <c r="R419" s="240"/>
      <c r="S419" s="240"/>
      <c r="T419" s="186"/>
      <c r="U419" s="240"/>
      <c r="V419" s="239"/>
      <c r="W419" s="241"/>
      <c r="X419" s="186"/>
      <c r="Y419" s="186"/>
      <c r="Z419" s="236"/>
      <c r="AA419" s="236"/>
      <c r="AB419" s="187"/>
      <c r="AC419" s="187"/>
    </row>
    <row r="420">
      <c r="A420" s="233"/>
      <c r="B420" s="234"/>
      <c r="C420" s="233"/>
      <c r="D420" s="187"/>
      <c r="E420" s="187"/>
      <c r="F420" s="187"/>
      <c r="G420" s="235"/>
      <c r="H420" s="236"/>
      <c r="I420" s="236"/>
      <c r="J420" s="181"/>
      <c r="K420" s="181"/>
      <c r="L420" s="181"/>
      <c r="M420" s="237"/>
      <c r="N420" s="238"/>
      <c r="O420" s="239"/>
      <c r="P420" s="239"/>
      <c r="Q420" s="239"/>
      <c r="R420" s="240"/>
      <c r="S420" s="240"/>
      <c r="T420" s="186"/>
      <c r="U420" s="240"/>
      <c r="V420" s="239"/>
      <c r="W420" s="241"/>
      <c r="X420" s="186"/>
      <c r="Y420" s="186"/>
      <c r="Z420" s="236"/>
      <c r="AA420" s="236"/>
      <c r="AB420" s="187"/>
      <c r="AC420" s="187"/>
    </row>
    <row r="421">
      <c r="A421" s="233"/>
      <c r="B421" s="234"/>
      <c r="C421" s="233"/>
      <c r="D421" s="187"/>
      <c r="E421" s="187"/>
      <c r="F421" s="187"/>
      <c r="G421" s="235"/>
      <c r="H421" s="236"/>
      <c r="I421" s="236"/>
      <c r="J421" s="181"/>
      <c r="K421" s="181"/>
      <c r="L421" s="181"/>
      <c r="M421" s="237"/>
      <c r="N421" s="238"/>
      <c r="O421" s="239"/>
      <c r="P421" s="239"/>
      <c r="Q421" s="239"/>
      <c r="R421" s="240"/>
      <c r="S421" s="240"/>
      <c r="T421" s="186"/>
      <c r="U421" s="240"/>
      <c r="V421" s="239"/>
      <c r="W421" s="241"/>
      <c r="X421" s="186"/>
      <c r="Y421" s="186"/>
      <c r="Z421" s="236"/>
      <c r="AA421" s="236"/>
      <c r="AB421" s="187"/>
      <c r="AC421" s="187"/>
    </row>
    <row r="422">
      <c r="A422" s="233"/>
      <c r="B422" s="234"/>
      <c r="C422" s="233"/>
      <c r="D422" s="187"/>
      <c r="E422" s="187"/>
      <c r="F422" s="187"/>
      <c r="G422" s="235"/>
      <c r="H422" s="236"/>
      <c r="I422" s="236"/>
      <c r="J422" s="181"/>
      <c r="K422" s="181"/>
      <c r="L422" s="181"/>
      <c r="M422" s="237"/>
      <c r="N422" s="238"/>
      <c r="O422" s="239"/>
      <c r="P422" s="239"/>
      <c r="Q422" s="239"/>
      <c r="R422" s="240"/>
      <c r="S422" s="240"/>
      <c r="T422" s="186"/>
      <c r="U422" s="240"/>
      <c r="V422" s="239"/>
      <c r="W422" s="241"/>
      <c r="X422" s="186"/>
      <c r="Y422" s="186"/>
      <c r="Z422" s="236"/>
      <c r="AA422" s="236"/>
      <c r="AB422" s="187"/>
      <c r="AC422" s="187"/>
    </row>
    <row r="423">
      <c r="A423" s="233"/>
      <c r="B423" s="234"/>
      <c r="C423" s="233"/>
      <c r="D423" s="187"/>
      <c r="E423" s="187"/>
      <c r="F423" s="187"/>
      <c r="G423" s="235"/>
      <c r="H423" s="236"/>
      <c r="I423" s="236"/>
      <c r="J423" s="181"/>
      <c r="K423" s="181"/>
      <c r="L423" s="181"/>
      <c r="M423" s="237"/>
      <c r="N423" s="238"/>
      <c r="O423" s="239"/>
      <c r="P423" s="239"/>
      <c r="Q423" s="239"/>
      <c r="R423" s="240"/>
      <c r="S423" s="240"/>
      <c r="T423" s="186"/>
      <c r="U423" s="240"/>
      <c r="V423" s="239"/>
      <c r="W423" s="241"/>
      <c r="X423" s="186"/>
      <c r="Y423" s="186"/>
      <c r="Z423" s="236"/>
      <c r="AA423" s="236"/>
      <c r="AB423" s="187"/>
      <c r="AC423" s="187"/>
    </row>
    <row r="424">
      <c r="A424" s="233"/>
      <c r="B424" s="234"/>
      <c r="C424" s="233"/>
      <c r="D424" s="187"/>
      <c r="E424" s="187"/>
      <c r="F424" s="187"/>
      <c r="G424" s="235"/>
      <c r="H424" s="236"/>
      <c r="I424" s="236"/>
      <c r="J424" s="181"/>
      <c r="K424" s="181"/>
      <c r="L424" s="181"/>
      <c r="M424" s="237"/>
      <c r="N424" s="238"/>
      <c r="O424" s="239"/>
      <c r="P424" s="239"/>
      <c r="Q424" s="239"/>
      <c r="R424" s="240"/>
      <c r="S424" s="240"/>
      <c r="T424" s="186"/>
      <c r="U424" s="240"/>
      <c r="V424" s="239"/>
      <c r="W424" s="241"/>
      <c r="X424" s="186"/>
      <c r="Y424" s="186"/>
      <c r="Z424" s="236"/>
      <c r="AA424" s="236"/>
      <c r="AB424" s="187"/>
      <c r="AC424" s="187"/>
    </row>
    <row r="425">
      <c r="A425" s="233"/>
      <c r="B425" s="234"/>
      <c r="C425" s="233"/>
      <c r="D425" s="187"/>
      <c r="E425" s="187"/>
      <c r="F425" s="187"/>
      <c r="G425" s="235"/>
      <c r="H425" s="236"/>
      <c r="I425" s="236"/>
      <c r="J425" s="181"/>
      <c r="K425" s="181"/>
      <c r="L425" s="181"/>
      <c r="M425" s="237"/>
      <c r="N425" s="238"/>
      <c r="O425" s="239"/>
      <c r="P425" s="239"/>
      <c r="Q425" s="239"/>
      <c r="R425" s="240"/>
      <c r="S425" s="240"/>
      <c r="T425" s="186"/>
      <c r="U425" s="240"/>
      <c r="V425" s="239"/>
      <c r="W425" s="241"/>
      <c r="X425" s="186"/>
      <c r="Y425" s="186"/>
      <c r="Z425" s="236"/>
      <c r="AA425" s="236"/>
      <c r="AB425" s="187"/>
      <c r="AC425" s="187"/>
    </row>
    <row r="426">
      <c r="A426" s="233"/>
      <c r="B426" s="234"/>
      <c r="C426" s="233"/>
      <c r="D426" s="187"/>
      <c r="E426" s="187"/>
      <c r="F426" s="187"/>
      <c r="G426" s="235"/>
      <c r="H426" s="236"/>
      <c r="I426" s="236"/>
      <c r="J426" s="181"/>
      <c r="K426" s="181"/>
      <c r="L426" s="181"/>
      <c r="M426" s="237"/>
      <c r="N426" s="238"/>
      <c r="O426" s="239"/>
      <c r="P426" s="239"/>
      <c r="Q426" s="239"/>
      <c r="R426" s="240"/>
      <c r="S426" s="240"/>
      <c r="T426" s="186"/>
      <c r="U426" s="240"/>
      <c r="V426" s="239"/>
      <c r="W426" s="241"/>
      <c r="X426" s="186"/>
      <c r="Y426" s="186"/>
      <c r="Z426" s="236"/>
      <c r="AA426" s="236"/>
      <c r="AB426" s="187"/>
      <c r="AC426" s="187"/>
    </row>
    <row r="427">
      <c r="A427" s="233"/>
      <c r="B427" s="234"/>
      <c r="C427" s="233"/>
      <c r="D427" s="187"/>
      <c r="E427" s="187"/>
      <c r="F427" s="187"/>
      <c r="G427" s="235"/>
      <c r="H427" s="236"/>
      <c r="I427" s="236"/>
      <c r="J427" s="181"/>
      <c r="K427" s="181"/>
      <c r="L427" s="181"/>
      <c r="M427" s="237"/>
      <c r="N427" s="238"/>
      <c r="O427" s="239"/>
      <c r="P427" s="239"/>
      <c r="Q427" s="239"/>
      <c r="R427" s="240"/>
      <c r="S427" s="240"/>
      <c r="T427" s="186"/>
      <c r="U427" s="240"/>
      <c r="V427" s="239"/>
      <c r="W427" s="241"/>
      <c r="X427" s="186"/>
      <c r="Y427" s="186"/>
      <c r="Z427" s="236"/>
      <c r="AA427" s="236"/>
      <c r="AB427" s="187"/>
      <c r="AC427" s="187"/>
    </row>
    <row r="428">
      <c r="A428" s="233"/>
      <c r="B428" s="234"/>
      <c r="C428" s="233"/>
      <c r="D428" s="187"/>
      <c r="E428" s="187"/>
      <c r="F428" s="187"/>
      <c r="G428" s="235"/>
      <c r="H428" s="236"/>
      <c r="I428" s="236"/>
      <c r="J428" s="181"/>
      <c r="K428" s="181"/>
      <c r="L428" s="181"/>
      <c r="M428" s="237"/>
      <c r="N428" s="238"/>
      <c r="O428" s="239"/>
      <c r="P428" s="239"/>
      <c r="Q428" s="239"/>
      <c r="R428" s="240"/>
      <c r="S428" s="240"/>
      <c r="T428" s="186"/>
      <c r="U428" s="240"/>
      <c r="V428" s="239"/>
      <c r="W428" s="241"/>
      <c r="X428" s="186"/>
      <c r="Y428" s="186"/>
      <c r="Z428" s="236"/>
      <c r="AA428" s="236"/>
      <c r="AB428" s="187"/>
      <c r="AC428" s="187"/>
    </row>
    <row r="429">
      <c r="A429" s="233"/>
      <c r="B429" s="234"/>
      <c r="C429" s="233"/>
      <c r="D429" s="187"/>
      <c r="E429" s="187"/>
      <c r="F429" s="187"/>
      <c r="G429" s="235"/>
      <c r="H429" s="236"/>
      <c r="I429" s="236"/>
      <c r="J429" s="181"/>
      <c r="K429" s="181"/>
      <c r="L429" s="181"/>
      <c r="M429" s="237"/>
      <c r="N429" s="238"/>
      <c r="O429" s="239"/>
      <c r="P429" s="239"/>
      <c r="Q429" s="239"/>
      <c r="R429" s="240"/>
      <c r="S429" s="240"/>
      <c r="T429" s="186"/>
      <c r="U429" s="240"/>
      <c r="V429" s="239"/>
      <c r="W429" s="241"/>
      <c r="X429" s="186"/>
      <c r="Y429" s="186"/>
      <c r="Z429" s="236"/>
      <c r="AA429" s="236"/>
      <c r="AB429" s="187"/>
      <c r="AC429" s="187"/>
    </row>
    <row r="430">
      <c r="A430" s="233"/>
      <c r="B430" s="234"/>
      <c r="C430" s="233"/>
      <c r="D430" s="187"/>
      <c r="E430" s="187"/>
      <c r="F430" s="187"/>
      <c r="G430" s="235"/>
      <c r="H430" s="236"/>
      <c r="I430" s="236"/>
      <c r="J430" s="181"/>
      <c r="K430" s="181"/>
      <c r="L430" s="181"/>
      <c r="M430" s="237"/>
      <c r="N430" s="238"/>
      <c r="O430" s="239"/>
      <c r="P430" s="239"/>
      <c r="Q430" s="239"/>
      <c r="R430" s="240"/>
      <c r="S430" s="240"/>
      <c r="T430" s="186"/>
      <c r="U430" s="240"/>
      <c r="V430" s="239"/>
      <c r="W430" s="241"/>
      <c r="X430" s="186"/>
      <c r="Y430" s="186"/>
      <c r="Z430" s="236"/>
      <c r="AA430" s="236"/>
      <c r="AB430" s="187"/>
      <c r="AC430" s="187"/>
    </row>
    <row r="431">
      <c r="A431" s="233"/>
      <c r="B431" s="234"/>
      <c r="C431" s="233"/>
      <c r="D431" s="187"/>
      <c r="E431" s="187"/>
      <c r="F431" s="187"/>
      <c r="G431" s="235"/>
      <c r="H431" s="236"/>
      <c r="I431" s="236"/>
      <c r="J431" s="181"/>
      <c r="K431" s="181"/>
      <c r="L431" s="181"/>
      <c r="M431" s="237"/>
      <c r="N431" s="238"/>
      <c r="O431" s="239"/>
      <c r="P431" s="239"/>
      <c r="Q431" s="239"/>
      <c r="R431" s="240"/>
      <c r="S431" s="240"/>
      <c r="T431" s="186"/>
      <c r="U431" s="240"/>
      <c r="V431" s="239"/>
      <c r="W431" s="241"/>
      <c r="X431" s="186"/>
      <c r="Y431" s="186"/>
      <c r="Z431" s="236"/>
      <c r="AA431" s="236"/>
      <c r="AB431" s="187"/>
      <c r="AC431" s="187"/>
    </row>
    <row r="432">
      <c r="A432" s="233"/>
      <c r="B432" s="234"/>
      <c r="C432" s="233"/>
      <c r="D432" s="187"/>
      <c r="E432" s="187"/>
      <c r="F432" s="187"/>
      <c r="G432" s="235"/>
      <c r="H432" s="236"/>
      <c r="I432" s="236"/>
      <c r="J432" s="181"/>
      <c r="K432" s="181"/>
      <c r="L432" s="181"/>
      <c r="M432" s="237"/>
      <c r="N432" s="238"/>
      <c r="O432" s="239"/>
      <c r="P432" s="239"/>
      <c r="Q432" s="239"/>
      <c r="R432" s="240"/>
      <c r="S432" s="240"/>
      <c r="T432" s="186"/>
      <c r="U432" s="240"/>
      <c r="V432" s="239"/>
      <c r="W432" s="241"/>
      <c r="X432" s="186"/>
      <c r="Y432" s="186"/>
      <c r="Z432" s="236"/>
      <c r="AA432" s="236"/>
      <c r="AB432" s="187"/>
      <c r="AC432" s="187"/>
    </row>
    <row r="433">
      <c r="A433" s="233"/>
      <c r="B433" s="234"/>
      <c r="C433" s="233"/>
      <c r="D433" s="187"/>
      <c r="E433" s="187"/>
      <c r="F433" s="187"/>
      <c r="G433" s="235"/>
      <c r="H433" s="236"/>
      <c r="I433" s="236"/>
      <c r="J433" s="181"/>
      <c r="K433" s="181"/>
      <c r="L433" s="181"/>
      <c r="M433" s="237"/>
      <c r="N433" s="238"/>
      <c r="O433" s="239"/>
      <c r="P433" s="239"/>
      <c r="Q433" s="239"/>
      <c r="R433" s="240"/>
      <c r="S433" s="240"/>
      <c r="T433" s="186"/>
      <c r="U433" s="240"/>
      <c r="V433" s="239"/>
      <c r="W433" s="241"/>
      <c r="X433" s="186"/>
      <c r="Y433" s="186"/>
      <c r="Z433" s="236"/>
      <c r="AA433" s="236"/>
      <c r="AB433" s="187"/>
      <c r="AC433" s="187"/>
    </row>
    <row r="434">
      <c r="A434" s="233"/>
      <c r="B434" s="234"/>
      <c r="C434" s="233"/>
      <c r="D434" s="187"/>
      <c r="E434" s="187"/>
      <c r="F434" s="187"/>
      <c r="G434" s="235"/>
      <c r="H434" s="236"/>
      <c r="I434" s="236"/>
      <c r="J434" s="181"/>
      <c r="K434" s="181"/>
      <c r="L434" s="181"/>
      <c r="M434" s="237"/>
      <c r="N434" s="238"/>
      <c r="O434" s="239"/>
      <c r="P434" s="239"/>
      <c r="Q434" s="239"/>
      <c r="R434" s="240"/>
      <c r="S434" s="240"/>
      <c r="T434" s="186"/>
      <c r="U434" s="240"/>
      <c r="V434" s="239"/>
      <c r="W434" s="241"/>
      <c r="X434" s="186"/>
      <c r="Y434" s="186"/>
      <c r="Z434" s="236"/>
      <c r="AA434" s="236"/>
      <c r="AB434" s="187"/>
      <c r="AC434" s="187"/>
    </row>
    <row r="435">
      <c r="A435" s="233"/>
      <c r="B435" s="234"/>
      <c r="C435" s="233"/>
      <c r="D435" s="187"/>
      <c r="E435" s="187"/>
      <c r="F435" s="187"/>
      <c r="G435" s="235"/>
      <c r="H435" s="236"/>
      <c r="I435" s="236"/>
      <c r="J435" s="181"/>
      <c r="K435" s="181"/>
      <c r="L435" s="181"/>
      <c r="M435" s="237"/>
      <c r="N435" s="238"/>
      <c r="O435" s="239"/>
      <c r="P435" s="239"/>
      <c r="Q435" s="239"/>
      <c r="R435" s="240"/>
      <c r="S435" s="240"/>
      <c r="T435" s="186"/>
      <c r="U435" s="240"/>
      <c r="V435" s="239"/>
      <c r="W435" s="241"/>
      <c r="X435" s="186"/>
      <c r="Y435" s="186"/>
      <c r="Z435" s="236"/>
      <c r="AA435" s="236"/>
      <c r="AB435" s="187"/>
      <c r="AC435" s="187"/>
    </row>
    <row r="436">
      <c r="A436" s="233"/>
      <c r="B436" s="234"/>
      <c r="C436" s="233"/>
      <c r="D436" s="187"/>
      <c r="E436" s="187"/>
      <c r="F436" s="187"/>
      <c r="G436" s="235"/>
      <c r="H436" s="236"/>
      <c r="I436" s="236"/>
      <c r="J436" s="181"/>
      <c r="K436" s="181"/>
      <c r="L436" s="181"/>
      <c r="M436" s="237"/>
      <c r="N436" s="238"/>
      <c r="O436" s="239"/>
      <c r="P436" s="239"/>
      <c r="Q436" s="239"/>
      <c r="R436" s="240"/>
      <c r="S436" s="240"/>
      <c r="T436" s="186"/>
      <c r="U436" s="240"/>
      <c r="V436" s="239"/>
      <c r="W436" s="241"/>
      <c r="X436" s="186"/>
      <c r="Y436" s="186"/>
      <c r="Z436" s="236"/>
      <c r="AA436" s="236"/>
      <c r="AB436" s="187"/>
      <c r="AC436" s="187"/>
    </row>
    <row r="437">
      <c r="A437" s="233"/>
      <c r="B437" s="234"/>
      <c r="C437" s="233"/>
      <c r="D437" s="187"/>
      <c r="E437" s="187"/>
      <c r="F437" s="187"/>
      <c r="G437" s="235"/>
      <c r="H437" s="236"/>
      <c r="I437" s="236"/>
      <c r="J437" s="181"/>
      <c r="K437" s="181"/>
      <c r="L437" s="181"/>
      <c r="M437" s="237"/>
      <c r="N437" s="238"/>
      <c r="O437" s="239"/>
      <c r="P437" s="239"/>
      <c r="Q437" s="239"/>
      <c r="R437" s="240"/>
      <c r="S437" s="240"/>
      <c r="T437" s="186"/>
      <c r="U437" s="240"/>
      <c r="V437" s="239"/>
      <c r="W437" s="241"/>
      <c r="X437" s="186"/>
      <c r="Y437" s="186"/>
      <c r="Z437" s="236"/>
      <c r="AA437" s="236"/>
      <c r="AB437" s="187"/>
      <c r="AC437" s="187"/>
    </row>
    <row r="438">
      <c r="A438" s="233"/>
      <c r="B438" s="234"/>
      <c r="C438" s="233"/>
      <c r="D438" s="187"/>
      <c r="E438" s="187"/>
      <c r="F438" s="187"/>
      <c r="G438" s="235"/>
      <c r="H438" s="236"/>
      <c r="I438" s="236"/>
      <c r="J438" s="181"/>
      <c r="K438" s="181"/>
      <c r="L438" s="181"/>
      <c r="M438" s="237"/>
      <c r="N438" s="238"/>
      <c r="O438" s="239"/>
      <c r="P438" s="239"/>
      <c r="Q438" s="239"/>
      <c r="R438" s="240"/>
      <c r="S438" s="240"/>
      <c r="T438" s="186"/>
      <c r="U438" s="240"/>
      <c r="V438" s="239"/>
      <c r="W438" s="241"/>
      <c r="X438" s="186"/>
      <c r="Y438" s="186"/>
      <c r="Z438" s="236"/>
      <c r="AA438" s="236"/>
      <c r="AB438" s="187"/>
      <c r="AC438" s="187"/>
    </row>
    <row r="439">
      <c r="A439" s="233"/>
      <c r="B439" s="234"/>
      <c r="C439" s="233"/>
      <c r="D439" s="187"/>
      <c r="E439" s="187"/>
      <c r="F439" s="187"/>
      <c r="G439" s="235"/>
      <c r="H439" s="236"/>
      <c r="I439" s="236"/>
      <c r="J439" s="181"/>
      <c r="K439" s="181"/>
      <c r="L439" s="181"/>
      <c r="M439" s="237"/>
      <c r="N439" s="238"/>
      <c r="O439" s="239"/>
      <c r="P439" s="239"/>
      <c r="Q439" s="239"/>
      <c r="R439" s="240"/>
      <c r="S439" s="240"/>
      <c r="T439" s="186"/>
      <c r="U439" s="240"/>
      <c r="V439" s="239"/>
      <c r="W439" s="241"/>
      <c r="X439" s="186"/>
      <c r="Y439" s="186"/>
      <c r="Z439" s="236"/>
      <c r="AA439" s="236"/>
      <c r="AB439" s="187"/>
      <c r="AC439" s="187"/>
    </row>
    <row r="440">
      <c r="A440" s="233"/>
      <c r="B440" s="234"/>
      <c r="C440" s="233"/>
      <c r="D440" s="187"/>
      <c r="E440" s="187"/>
      <c r="F440" s="187"/>
      <c r="G440" s="235"/>
      <c r="H440" s="236"/>
      <c r="I440" s="236"/>
      <c r="J440" s="181"/>
      <c r="K440" s="181"/>
      <c r="L440" s="181"/>
      <c r="M440" s="237"/>
      <c r="N440" s="238"/>
      <c r="O440" s="239"/>
      <c r="P440" s="239"/>
      <c r="Q440" s="239"/>
      <c r="R440" s="240"/>
      <c r="S440" s="240"/>
      <c r="T440" s="186"/>
      <c r="U440" s="240"/>
      <c r="V440" s="239"/>
      <c r="W440" s="241"/>
      <c r="X440" s="186"/>
      <c r="Y440" s="186"/>
      <c r="Z440" s="236"/>
      <c r="AA440" s="236"/>
      <c r="AB440" s="187"/>
      <c r="AC440" s="187"/>
    </row>
    <row r="441">
      <c r="A441" s="233"/>
      <c r="B441" s="234"/>
      <c r="C441" s="233"/>
      <c r="D441" s="187"/>
      <c r="E441" s="187"/>
      <c r="F441" s="187"/>
      <c r="G441" s="235"/>
      <c r="H441" s="236"/>
      <c r="I441" s="236"/>
      <c r="J441" s="181"/>
      <c r="K441" s="181"/>
      <c r="L441" s="181"/>
      <c r="M441" s="237"/>
      <c r="N441" s="238"/>
      <c r="O441" s="239"/>
      <c r="P441" s="239"/>
      <c r="Q441" s="239"/>
      <c r="R441" s="240"/>
      <c r="S441" s="240"/>
      <c r="T441" s="186"/>
      <c r="U441" s="240"/>
      <c r="V441" s="239"/>
      <c r="W441" s="241"/>
      <c r="X441" s="186"/>
      <c r="Y441" s="186"/>
      <c r="Z441" s="236"/>
      <c r="AA441" s="236"/>
      <c r="AB441" s="187"/>
      <c r="AC441" s="187"/>
    </row>
    <row r="442">
      <c r="A442" s="233"/>
      <c r="B442" s="234"/>
      <c r="C442" s="233"/>
      <c r="D442" s="187"/>
      <c r="E442" s="187"/>
      <c r="F442" s="187"/>
      <c r="G442" s="235"/>
      <c r="H442" s="236"/>
      <c r="I442" s="236"/>
      <c r="J442" s="181"/>
      <c r="K442" s="181"/>
      <c r="L442" s="181"/>
      <c r="M442" s="237"/>
      <c r="N442" s="238"/>
      <c r="O442" s="239"/>
      <c r="P442" s="239"/>
      <c r="Q442" s="239"/>
      <c r="R442" s="240"/>
      <c r="S442" s="240"/>
      <c r="T442" s="186"/>
      <c r="U442" s="240"/>
      <c r="V442" s="239"/>
      <c r="W442" s="241"/>
      <c r="X442" s="186"/>
      <c r="Y442" s="186"/>
      <c r="Z442" s="236"/>
      <c r="AA442" s="236"/>
      <c r="AB442" s="187"/>
      <c r="AC442" s="187"/>
    </row>
    <row r="443">
      <c r="A443" s="233"/>
      <c r="B443" s="234"/>
      <c r="C443" s="233"/>
      <c r="D443" s="187"/>
      <c r="E443" s="187"/>
      <c r="F443" s="187"/>
      <c r="G443" s="235"/>
      <c r="H443" s="236"/>
      <c r="I443" s="236"/>
      <c r="J443" s="181"/>
      <c r="K443" s="181"/>
      <c r="L443" s="181"/>
      <c r="M443" s="237"/>
      <c r="N443" s="238"/>
      <c r="O443" s="239"/>
      <c r="P443" s="239"/>
      <c r="Q443" s="239"/>
      <c r="R443" s="240"/>
      <c r="S443" s="240"/>
      <c r="T443" s="186"/>
      <c r="U443" s="240"/>
      <c r="V443" s="239"/>
      <c r="W443" s="241"/>
      <c r="X443" s="186"/>
      <c r="Y443" s="186"/>
      <c r="Z443" s="236"/>
      <c r="AA443" s="236"/>
      <c r="AB443" s="187"/>
      <c r="AC443" s="187"/>
    </row>
    <row r="444">
      <c r="A444" s="233"/>
      <c r="B444" s="234"/>
      <c r="C444" s="233"/>
      <c r="D444" s="187"/>
      <c r="E444" s="187"/>
      <c r="F444" s="187"/>
      <c r="G444" s="235"/>
      <c r="H444" s="236"/>
      <c r="I444" s="236"/>
      <c r="J444" s="181"/>
      <c r="K444" s="181"/>
      <c r="L444" s="181"/>
      <c r="M444" s="237"/>
      <c r="N444" s="238"/>
      <c r="O444" s="239"/>
      <c r="P444" s="239"/>
      <c r="Q444" s="239"/>
      <c r="R444" s="240"/>
      <c r="S444" s="240"/>
      <c r="T444" s="186"/>
      <c r="U444" s="240"/>
      <c r="V444" s="239"/>
      <c r="W444" s="241"/>
      <c r="X444" s="186"/>
      <c r="Y444" s="186"/>
      <c r="Z444" s="236"/>
      <c r="AA444" s="236"/>
      <c r="AB444" s="187"/>
      <c r="AC444" s="187"/>
    </row>
    <row r="445">
      <c r="A445" s="233"/>
      <c r="B445" s="234"/>
      <c r="C445" s="233"/>
      <c r="D445" s="187"/>
      <c r="E445" s="187"/>
      <c r="F445" s="187"/>
      <c r="G445" s="235"/>
      <c r="H445" s="236"/>
      <c r="I445" s="236"/>
      <c r="J445" s="181"/>
      <c r="K445" s="181"/>
      <c r="L445" s="181"/>
      <c r="M445" s="237"/>
      <c r="N445" s="238"/>
      <c r="O445" s="239"/>
      <c r="P445" s="239"/>
      <c r="Q445" s="239"/>
      <c r="R445" s="240"/>
      <c r="S445" s="240"/>
      <c r="T445" s="186"/>
      <c r="U445" s="240"/>
      <c r="V445" s="239"/>
      <c r="W445" s="241"/>
      <c r="X445" s="186"/>
      <c r="Y445" s="186"/>
      <c r="Z445" s="236"/>
      <c r="AA445" s="236"/>
      <c r="AB445" s="187"/>
      <c r="AC445" s="187"/>
    </row>
    <row r="446">
      <c r="A446" s="233"/>
      <c r="B446" s="234"/>
      <c r="C446" s="233"/>
      <c r="D446" s="187"/>
      <c r="E446" s="187"/>
      <c r="F446" s="187"/>
      <c r="G446" s="235"/>
      <c r="H446" s="236"/>
      <c r="I446" s="236"/>
      <c r="J446" s="181"/>
      <c r="K446" s="181"/>
      <c r="L446" s="181"/>
      <c r="M446" s="237"/>
      <c r="N446" s="238"/>
      <c r="O446" s="239"/>
      <c r="P446" s="239"/>
      <c r="Q446" s="239"/>
      <c r="R446" s="240"/>
      <c r="S446" s="240"/>
      <c r="T446" s="186"/>
      <c r="U446" s="240"/>
      <c r="V446" s="239"/>
      <c r="W446" s="241"/>
      <c r="X446" s="186"/>
      <c r="Y446" s="186"/>
      <c r="Z446" s="236"/>
      <c r="AA446" s="236"/>
      <c r="AB446" s="187"/>
      <c r="AC446" s="187"/>
    </row>
    <row r="447">
      <c r="A447" s="233"/>
      <c r="B447" s="234"/>
      <c r="C447" s="233"/>
      <c r="D447" s="187"/>
      <c r="E447" s="187"/>
      <c r="F447" s="187"/>
      <c r="G447" s="235"/>
      <c r="H447" s="236"/>
      <c r="I447" s="236"/>
      <c r="J447" s="181"/>
      <c r="K447" s="181"/>
      <c r="L447" s="181"/>
      <c r="M447" s="237"/>
      <c r="N447" s="238"/>
      <c r="O447" s="239"/>
      <c r="P447" s="239"/>
      <c r="Q447" s="239"/>
      <c r="R447" s="240"/>
      <c r="S447" s="240"/>
      <c r="T447" s="186"/>
      <c r="U447" s="240"/>
      <c r="V447" s="239"/>
      <c r="W447" s="241"/>
      <c r="X447" s="186"/>
      <c r="Y447" s="186"/>
      <c r="Z447" s="236"/>
      <c r="AA447" s="236"/>
      <c r="AB447" s="187"/>
      <c r="AC447" s="187"/>
    </row>
    <row r="448">
      <c r="A448" s="233"/>
      <c r="B448" s="234"/>
      <c r="C448" s="233"/>
      <c r="D448" s="187"/>
      <c r="E448" s="187"/>
      <c r="F448" s="187"/>
      <c r="G448" s="235"/>
      <c r="H448" s="236"/>
      <c r="I448" s="236"/>
      <c r="J448" s="181"/>
      <c r="K448" s="181"/>
      <c r="L448" s="181"/>
      <c r="M448" s="237"/>
      <c r="N448" s="238"/>
      <c r="O448" s="239"/>
      <c r="P448" s="239"/>
      <c r="Q448" s="239"/>
      <c r="R448" s="240"/>
      <c r="S448" s="240"/>
      <c r="T448" s="186"/>
      <c r="U448" s="240"/>
      <c r="V448" s="239"/>
      <c r="W448" s="241"/>
      <c r="X448" s="186"/>
      <c r="Y448" s="186"/>
      <c r="Z448" s="236"/>
      <c r="AA448" s="236"/>
      <c r="AB448" s="187"/>
      <c r="AC448" s="187"/>
    </row>
    <row r="449">
      <c r="A449" s="233"/>
      <c r="B449" s="234"/>
      <c r="C449" s="233"/>
      <c r="D449" s="187"/>
      <c r="E449" s="187"/>
      <c r="F449" s="187"/>
      <c r="G449" s="235"/>
      <c r="H449" s="236"/>
      <c r="I449" s="236"/>
      <c r="J449" s="181"/>
      <c r="K449" s="181"/>
      <c r="L449" s="181"/>
      <c r="M449" s="237"/>
      <c r="N449" s="238"/>
      <c r="O449" s="239"/>
      <c r="P449" s="239"/>
      <c r="Q449" s="239"/>
      <c r="R449" s="240"/>
      <c r="S449" s="240"/>
      <c r="T449" s="186"/>
      <c r="U449" s="240"/>
      <c r="V449" s="239"/>
      <c r="W449" s="241"/>
      <c r="X449" s="186"/>
      <c r="Y449" s="186"/>
      <c r="Z449" s="236"/>
      <c r="AA449" s="236"/>
      <c r="AB449" s="187"/>
      <c r="AC449" s="187"/>
    </row>
    <row r="450">
      <c r="A450" s="233"/>
      <c r="B450" s="234"/>
      <c r="C450" s="233"/>
      <c r="D450" s="187"/>
      <c r="E450" s="187"/>
      <c r="F450" s="187"/>
      <c r="G450" s="235"/>
      <c r="H450" s="236"/>
      <c r="I450" s="236"/>
      <c r="J450" s="181"/>
      <c r="K450" s="181"/>
      <c r="L450" s="181"/>
      <c r="M450" s="237"/>
      <c r="N450" s="238"/>
      <c r="O450" s="239"/>
      <c r="P450" s="239"/>
      <c r="Q450" s="239"/>
      <c r="R450" s="240"/>
      <c r="S450" s="240"/>
      <c r="T450" s="186"/>
      <c r="U450" s="240"/>
      <c r="V450" s="239"/>
      <c r="W450" s="241"/>
      <c r="X450" s="186"/>
      <c r="Y450" s="186"/>
      <c r="Z450" s="236"/>
      <c r="AA450" s="236"/>
      <c r="AB450" s="187"/>
      <c r="AC450" s="187"/>
    </row>
    <row r="451">
      <c r="A451" s="233"/>
      <c r="B451" s="234"/>
      <c r="C451" s="233"/>
      <c r="D451" s="187"/>
      <c r="E451" s="187"/>
      <c r="F451" s="187"/>
      <c r="G451" s="235"/>
      <c r="H451" s="236"/>
      <c r="I451" s="236"/>
      <c r="J451" s="181"/>
      <c r="K451" s="181"/>
      <c r="L451" s="181"/>
      <c r="M451" s="237"/>
      <c r="N451" s="238"/>
      <c r="O451" s="239"/>
      <c r="P451" s="239"/>
      <c r="Q451" s="239"/>
      <c r="R451" s="240"/>
      <c r="S451" s="240"/>
      <c r="T451" s="186"/>
      <c r="U451" s="240"/>
      <c r="V451" s="239"/>
      <c r="W451" s="241"/>
      <c r="X451" s="186"/>
      <c r="Y451" s="186"/>
      <c r="Z451" s="236"/>
      <c r="AA451" s="236"/>
      <c r="AB451" s="187"/>
      <c r="AC451" s="187"/>
    </row>
    <row r="452">
      <c r="A452" s="233"/>
      <c r="B452" s="234"/>
      <c r="C452" s="233"/>
      <c r="D452" s="187"/>
      <c r="E452" s="187"/>
      <c r="F452" s="187"/>
      <c r="G452" s="235"/>
      <c r="H452" s="236"/>
      <c r="I452" s="236"/>
      <c r="J452" s="181"/>
      <c r="K452" s="181"/>
      <c r="L452" s="181"/>
      <c r="M452" s="237"/>
      <c r="N452" s="238"/>
      <c r="O452" s="239"/>
      <c r="P452" s="239"/>
      <c r="Q452" s="239"/>
      <c r="R452" s="240"/>
      <c r="S452" s="240"/>
      <c r="T452" s="186"/>
      <c r="U452" s="240"/>
      <c r="V452" s="239"/>
      <c r="W452" s="241"/>
      <c r="X452" s="186"/>
      <c r="Y452" s="186"/>
      <c r="Z452" s="236"/>
      <c r="AA452" s="236"/>
      <c r="AB452" s="187"/>
      <c r="AC452" s="187"/>
    </row>
    <row r="453">
      <c r="A453" s="233"/>
      <c r="B453" s="234"/>
      <c r="C453" s="233"/>
      <c r="D453" s="187"/>
      <c r="E453" s="187"/>
      <c r="F453" s="187"/>
      <c r="G453" s="235"/>
      <c r="H453" s="236"/>
      <c r="I453" s="236"/>
      <c r="J453" s="181"/>
      <c r="K453" s="181"/>
      <c r="L453" s="181"/>
      <c r="M453" s="237"/>
      <c r="N453" s="238"/>
      <c r="O453" s="239"/>
      <c r="P453" s="239"/>
      <c r="Q453" s="239"/>
      <c r="R453" s="240"/>
      <c r="S453" s="240"/>
      <c r="T453" s="186"/>
      <c r="U453" s="240"/>
      <c r="V453" s="239"/>
      <c r="W453" s="241"/>
      <c r="X453" s="186"/>
      <c r="Y453" s="186"/>
      <c r="Z453" s="236"/>
      <c r="AA453" s="236"/>
      <c r="AB453" s="187"/>
      <c r="AC453" s="187"/>
    </row>
    <row r="454">
      <c r="A454" s="233"/>
      <c r="B454" s="234"/>
      <c r="C454" s="233"/>
      <c r="D454" s="187"/>
      <c r="E454" s="187"/>
      <c r="F454" s="187"/>
      <c r="G454" s="235"/>
      <c r="H454" s="236"/>
      <c r="I454" s="236"/>
      <c r="J454" s="181"/>
      <c r="K454" s="181"/>
      <c r="L454" s="181"/>
      <c r="M454" s="237"/>
      <c r="N454" s="238"/>
      <c r="O454" s="239"/>
      <c r="P454" s="239"/>
      <c r="Q454" s="239"/>
      <c r="R454" s="240"/>
      <c r="S454" s="240"/>
      <c r="T454" s="186"/>
      <c r="U454" s="240"/>
      <c r="V454" s="239"/>
      <c r="W454" s="241"/>
      <c r="X454" s="186"/>
      <c r="Y454" s="186"/>
      <c r="Z454" s="236"/>
      <c r="AA454" s="236"/>
      <c r="AB454" s="187"/>
      <c r="AC454" s="187"/>
    </row>
    <row r="455">
      <c r="A455" s="233"/>
      <c r="B455" s="234"/>
      <c r="C455" s="233"/>
      <c r="D455" s="187"/>
      <c r="E455" s="187"/>
      <c r="F455" s="187"/>
      <c r="G455" s="235"/>
      <c r="H455" s="236"/>
      <c r="I455" s="236"/>
      <c r="J455" s="181"/>
      <c r="K455" s="181"/>
      <c r="L455" s="181"/>
      <c r="M455" s="237"/>
      <c r="N455" s="238"/>
      <c r="O455" s="239"/>
      <c r="P455" s="239"/>
      <c r="Q455" s="239"/>
      <c r="R455" s="240"/>
      <c r="S455" s="240"/>
      <c r="T455" s="186"/>
      <c r="U455" s="240"/>
      <c r="V455" s="239"/>
      <c r="W455" s="241"/>
      <c r="X455" s="186"/>
      <c r="Y455" s="186"/>
      <c r="Z455" s="236"/>
      <c r="AA455" s="236"/>
      <c r="AB455" s="187"/>
      <c r="AC455" s="187"/>
    </row>
    <row r="456">
      <c r="A456" s="233"/>
      <c r="B456" s="234"/>
      <c r="C456" s="233"/>
      <c r="D456" s="187"/>
      <c r="E456" s="187"/>
      <c r="F456" s="187"/>
      <c r="G456" s="235"/>
      <c r="H456" s="236"/>
      <c r="I456" s="236"/>
      <c r="J456" s="181"/>
      <c r="K456" s="181"/>
      <c r="L456" s="181"/>
      <c r="M456" s="237"/>
      <c r="N456" s="238"/>
      <c r="O456" s="239"/>
      <c r="P456" s="239"/>
      <c r="Q456" s="239"/>
      <c r="R456" s="240"/>
      <c r="S456" s="240"/>
      <c r="T456" s="186"/>
      <c r="U456" s="240"/>
      <c r="V456" s="239"/>
      <c r="W456" s="241"/>
      <c r="X456" s="186"/>
      <c r="Y456" s="186"/>
      <c r="Z456" s="236"/>
      <c r="AA456" s="236"/>
      <c r="AB456" s="187"/>
      <c r="AC456" s="187"/>
    </row>
    <row r="457">
      <c r="A457" s="233"/>
      <c r="B457" s="234"/>
      <c r="C457" s="233"/>
      <c r="D457" s="187"/>
      <c r="E457" s="187"/>
      <c r="F457" s="187"/>
      <c r="G457" s="235"/>
      <c r="H457" s="236"/>
      <c r="I457" s="236"/>
      <c r="J457" s="181"/>
      <c r="K457" s="181"/>
      <c r="L457" s="181"/>
      <c r="M457" s="237"/>
      <c r="N457" s="238"/>
      <c r="O457" s="239"/>
      <c r="P457" s="239"/>
      <c r="Q457" s="239"/>
      <c r="R457" s="240"/>
      <c r="S457" s="240"/>
      <c r="T457" s="186"/>
      <c r="U457" s="240"/>
      <c r="V457" s="239"/>
      <c r="W457" s="241"/>
      <c r="X457" s="186"/>
      <c r="Y457" s="186"/>
      <c r="Z457" s="236"/>
      <c r="AA457" s="236"/>
      <c r="AB457" s="187"/>
      <c r="AC457" s="187"/>
    </row>
    <row r="458">
      <c r="A458" s="233"/>
      <c r="B458" s="234"/>
      <c r="C458" s="233"/>
      <c r="D458" s="187"/>
      <c r="E458" s="187"/>
      <c r="F458" s="187"/>
      <c r="G458" s="235"/>
      <c r="H458" s="236"/>
      <c r="I458" s="236"/>
      <c r="J458" s="181"/>
      <c r="K458" s="181"/>
      <c r="L458" s="181"/>
      <c r="M458" s="237"/>
      <c r="N458" s="238"/>
      <c r="O458" s="239"/>
      <c r="P458" s="239"/>
      <c r="Q458" s="239"/>
      <c r="R458" s="240"/>
      <c r="S458" s="240"/>
      <c r="T458" s="186"/>
      <c r="U458" s="240"/>
      <c r="V458" s="239"/>
      <c r="W458" s="241"/>
      <c r="X458" s="186"/>
      <c r="Y458" s="186"/>
      <c r="Z458" s="236"/>
      <c r="AA458" s="236"/>
      <c r="AB458" s="187"/>
      <c r="AC458" s="187"/>
    </row>
    <row r="459">
      <c r="A459" s="233"/>
      <c r="B459" s="234"/>
      <c r="C459" s="233"/>
      <c r="D459" s="187"/>
      <c r="E459" s="187"/>
      <c r="F459" s="187"/>
      <c r="G459" s="235"/>
      <c r="H459" s="236"/>
      <c r="I459" s="236"/>
      <c r="J459" s="181"/>
      <c r="K459" s="181"/>
      <c r="L459" s="181"/>
      <c r="M459" s="237"/>
      <c r="N459" s="238"/>
      <c r="O459" s="239"/>
      <c r="P459" s="239"/>
      <c r="Q459" s="239"/>
      <c r="R459" s="240"/>
      <c r="S459" s="240"/>
      <c r="T459" s="186"/>
      <c r="U459" s="240"/>
      <c r="V459" s="239"/>
      <c r="W459" s="241"/>
      <c r="X459" s="186"/>
      <c r="Y459" s="186"/>
      <c r="Z459" s="236"/>
      <c r="AA459" s="236"/>
      <c r="AB459" s="187"/>
      <c r="AC459" s="187"/>
    </row>
    <row r="460">
      <c r="A460" s="233"/>
      <c r="B460" s="234"/>
      <c r="C460" s="233"/>
      <c r="D460" s="187"/>
      <c r="E460" s="187"/>
      <c r="F460" s="187"/>
      <c r="G460" s="235"/>
      <c r="H460" s="236"/>
      <c r="I460" s="236"/>
      <c r="J460" s="181"/>
      <c r="K460" s="181"/>
      <c r="L460" s="181"/>
      <c r="M460" s="237"/>
      <c r="N460" s="238"/>
      <c r="O460" s="239"/>
      <c r="P460" s="239"/>
      <c r="Q460" s="239"/>
      <c r="R460" s="240"/>
      <c r="S460" s="240"/>
      <c r="T460" s="186"/>
      <c r="U460" s="240"/>
      <c r="V460" s="239"/>
      <c r="W460" s="241"/>
      <c r="X460" s="186"/>
      <c r="Y460" s="186"/>
      <c r="Z460" s="236"/>
      <c r="AA460" s="236"/>
      <c r="AB460" s="187"/>
      <c r="AC460" s="187"/>
    </row>
    <row r="461">
      <c r="A461" s="233"/>
      <c r="B461" s="234"/>
      <c r="C461" s="233"/>
      <c r="D461" s="187"/>
      <c r="E461" s="187"/>
      <c r="F461" s="187"/>
      <c r="G461" s="235"/>
      <c r="H461" s="236"/>
      <c r="I461" s="236"/>
      <c r="J461" s="181"/>
      <c r="K461" s="181"/>
      <c r="L461" s="181"/>
      <c r="M461" s="237"/>
      <c r="N461" s="238"/>
      <c r="O461" s="239"/>
      <c r="P461" s="239"/>
      <c r="Q461" s="239"/>
      <c r="R461" s="240"/>
      <c r="S461" s="240"/>
      <c r="T461" s="186"/>
      <c r="U461" s="240"/>
      <c r="V461" s="239"/>
      <c r="W461" s="241"/>
      <c r="X461" s="186"/>
      <c r="Y461" s="186"/>
      <c r="Z461" s="236"/>
      <c r="AA461" s="236"/>
      <c r="AB461" s="187"/>
      <c r="AC461" s="187"/>
    </row>
    <row r="462">
      <c r="A462" s="233"/>
      <c r="B462" s="234"/>
      <c r="C462" s="233"/>
      <c r="D462" s="187"/>
      <c r="E462" s="187"/>
      <c r="F462" s="187"/>
      <c r="G462" s="235"/>
      <c r="H462" s="236"/>
      <c r="I462" s="236"/>
      <c r="J462" s="181"/>
      <c r="K462" s="181"/>
      <c r="L462" s="181"/>
      <c r="M462" s="237"/>
      <c r="N462" s="238"/>
      <c r="O462" s="239"/>
      <c r="P462" s="239"/>
      <c r="Q462" s="239"/>
      <c r="R462" s="240"/>
      <c r="S462" s="240"/>
      <c r="T462" s="186"/>
      <c r="U462" s="240"/>
      <c r="V462" s="239"/>
      <c r="W462" s="241"/>
      <c r="X462" s="186"/>
      <c r="Y462" s="186"/>
      <c r="Z462" s="236"/>
      <c r="AA462" s="236"/>
      <c r="AB462" s="187"/>
      <c r="AC462" s="187"/>
    </row>
    <row r="463">
      <c r="A463" s="233"/>
      <c r="B463" s="234"/>
      <c r="C463" s="233"/>
      <c r="D463" s="187"/>
      <c r="E463" s="187"/>
      <c r="F463" s="187"/>
      <c r="G463" s="235"/>
      <c r="H463" s="236"/>
      <c r="I463" s="236"/>
      <c r="J463" s="181"/>
      <c r="K463" s="181"/>
      <c r="L463" s="181"/>
      <c r="M463" s="237"/>
      <c r="N463" s="238"/>
      <c r="O463" s="239"/>
      <c r="P463" s="239"/>
      <c r="Q463" s="239"/>
      <c r="R463" s="240"/>
      <c r="S463" s="240"/>
      <c r="T463" s="186"/>
      <c r="U463" s="240"/>
      <c r="V463" s="239"/>
      <c r="W463" s="241"/>
      <c r="X463" s="186"/>
      <c r="Y463" s="186"/>
      <c r="Z463" s="236"/>
      <c r="AA463" s="236"/>
      <c r="AB463" s="187"/>
      <c r="AC463" s="187"/>
    </row>
    <row r="464">
      <c r="A464" s="233"/>
      <c r="B464" s="234"/>
      <c r="C464" s="233"/>
      <c r="D464" s="187"/>
      <c r="E464" s="187"/>
      <c r="F464" s="187"/>
      <c r="G464" s="235"/>
      <c r="H464" s="236"/>
      <c r="I464" s="236"/>
      <c r="J464" s="181"/>
      <c r="K464" s="181"/>
      <c r="L464" s="181"/>
      <c r="M464" s="237"/>
      <c r="N464" s="238"/>
      <c r="O464" s="239"/>
      <c r="P464" s="239"/>
      <c r="Q464" s="239"/>
      <c r="R464" s="240"/>
      <c r="S464" s="240"/>
      <c r="T464" s="186"/>
      <c r="U464" s="240"/>
      <c r="V464" s="239"/>
      <c r="W464" s="241"/>
      <c r="X464" s="186"/>
      <c r="Y464" s="186"/>
      <c r="Z464" s="236"/>
      <c r="AA464" s="236"/>
      <c r="AB464" s="187"/>
      <c r="AC464" s="187"/>
    </row>
    <row r="465">
      <c r="A465" s="233"/>
      <c r="B465" s="234"/>
      <c r="C465" s="233"/>
      <c r="D465" s="187"/>
      <c r="E465" s="187"/>
      <c r="F465" s="187"/>
      <c r="G465" s="235"/>
      <c r="H465" s="236"/>
      <c r="I465" s="236"/>
      <c r="J465" s="181"/>
      <c r="K465" s="181"/>
      <c r="L465" s="181"/>
      <c r="M465" s="237"/>
      <c r="N465" s="238"/>
      <c r="O465" s="239"/>
      <c r="P465" s="239"/>
      <c r="Q465" s="239"/>
      <c r="R465" s="240"/>
      <c r="S465" s="240"/>
      <c r="T465" s="186"/>
      <c r="U465" s="240"/>
      <c r="V465" s="239"/>
      <c r="W465" s="241"/>
      <c r="X465" s="186"/>
      <c r="Y465" s="186"/>
      <c r="Z465" s="236"/>
      <c r="AA465" s="236"/>
      <c r="AB465" s="187"/>
      <c r="AC465" s="187"/>
    </row>
    <row r="466">
      <c r="A466" s="233"/>
      <c r="B466" s="234"/>
      <c r="C466" s="233"/>
      <c r="D466" s="187"/>
      <c r="E466" s="187"/>
      <c r="F466" s="187"/>
      <c r="G466" s="235"/>
      <c r="H466" s="236"/>
      <c r="I466" s="236"/>
      <c r="J466" s="181"/>
      <c r="K466" s="181"/>
      <c r="L466" s="181"/>
      <c r="M466" s="237"/>
      <c r="N466" s="238"/>
      <c r="O466" s="239"/>
      <c r="P466" s="239"/>
      <c r="Q466" s="239"/>
      <c r="R466" s="240"/>
      <c r="S466" s="240"/>
      <c r="T466" s="186"/>
      <c r="U466" s="240"/>
      <c r="V466" s="239"/>
      <c r="W466" s="241"/>
      <c r="X466" s="186"/>
      <c r="Y466" s="186"/>
      <c r="Z466" s="236"/>
      <c r="AA466" s="236"/>
      <c r="AB466" s="187"/>
      <c r="AC466" s="187"/>
    </row>
    <row r="467">
      <c r="A467" s="233"/>
      <c r="B467" s="234"/>
      <c r="C467" s="233"/>
      <c r="D467" s="187"/>
      <c r="E467" s="187"/>
      <c r="F467" s="187"/>
      <c r="G467" s="235"/>
      <c r="H467" s="236"/>
      <c r="I467" s="236"/>
      <c r="J467" s="181"/>
      <c r="K467" s="181"/>
      <c r="L467" s="181"/>
      <c r="M467" s="237"/>
      <c r="N467" s="238"/>
      <c r="O467" s="239"/>
      <c r="P467" s="239"/>
      <c r="Q467" s="239"/>
      <c r="R467" s="240"/>
      <c r="S467" s="240"/>
      <c r="T467" s="186"/>
      <c r="U467" s="240"/>
      <c r="V467" s="239"/>
      <c r="W467" s="241"/>
      <c r="X467" s="186"/>
      <c r="Y467" s="186"/>
      <c r="Z467" s="236"/>
      <c r="AA467" s="236"/>
      <c r="AB467" s="187"/>
      <c r="AC467" s="187"/>
    </row>
    <row r="468">
      <c r="A468" s="233"/>
      <c r="B468" s="234"/>
      <c r="C468" s="233"/>
      <c r="D468" s="187"/>
      <c r="E468" s="187"/>
      <c r="F468" s="187"/>
      <c r="G468" s="235"/>
      <c r="H468" s="236"/>
      <c r="I468" s="236"/>
      <c r="J468" s="181"/>
      <c r="K468" s="181"/>
      <c r="L468" s="181"/>
      <c r="M468" s="237"/>
      <c r="N468" s="238"/>
      <c r="O468" s="239"/>
      <c r="P468" s="239"/>
      <c r="Q468" s="239"/>
      <c r="R468" s="240"/>
      <c r="S468" s="240"/>
      <c r="T468" s="186"/>
      <c r="U468" s="240"/>
      <c r="V468" s="239"/>
      <c r="W468" s="241"/>
      <c r="X468" s="186"/>
      <c r="Y468" s="186"/>
      <c r="Z468" s="236"/>
      <c r="AA468" s="236"/>
      <c r="AB468" s="187"/>
      <c r="AC468" s="187"/>
    </row>
    <row r="469">
      <c r="A469" s="233"/>
      <c r="B469" s="234"/>
      <c r="C469" s="233"/>
      <c r="D469" s="187"/>
      <c r="E469" s="187"/>
      <c r="F469" s="187"/>
      <c r="G469" s="235"/>
      <c r="H469" s="236"/>
      <c r="I469" s="236"/>
      <c r="J469" s="181"/>
      <c r="K469" s="181"/>
      <c r="L469" s="181"/>
      <c r="M469" s="237"/>
      <c r="N469" s="238"/>
      <c r="O469" s="239"/>
      <c r="P469" s="239"/>
      <c r="Q469" s="239"/>
      <c r="R469" s="240"/>
      <c r="S469" s="240"/>
      <c r="T469" s="186"/>
      <c r="U469" s="240"/>
      <c r="V469" s="239"/>
      <c r="W469" s="241"/>
      <c r="X469" s="186"/>
      <c r="Y469" s="186"/>
      <c r="Z469" s="236"/>
      <c r="AA469" s="236"/>
      <c r="AB469" s="187"/>
      <c r="AC469" s="187"/>
    </row>
    <row r="470">
      <c r="A470" s="233"/>
      <c r="B470" s="234"/>
      <c r="C470" s="233"/>
      <c r="D470" s="187"/>
      <c r="E470" s="187"/>
      <c r="F470" s="187"/>
      <c r="G470" s="235"/>
      <c r="H470" s="236"/>
      <c r="I470" s="236"/>
      <c r="J470" s="181"/>
      <c r="K470" s="181"/>
      <c r="L470" s="181"/>
      <c r="M470" s="237"/>
      <c r="N470" s="238"/>
      <c r="O470" s="239"/>
      <c r="P470" s="239"/>
      <c r="Q470" s="239"/>
      <c r="R470" s="240"/>
      <c r="S470" s="240"/>
      <c r="T470" s="186"/>
      <c r="U470" s="240"/>
      <c r="V470" s="239"/>
      <c r="W470" s="241"/>
      <c r="X470" s="186"/>
      <c r="Y470" s="186"/>
      <c r="Z470" s="236"/>
      <c r="AA470" s="236"/>
      <c r="AB470" s="187"/>
      <c r="AC470" s="187"/>
    </row>
    <row r="471">
      <c r="A471" s="233"/>
      <c r="B471" s="234"/>
      <c r="C471" s="233"/>
      <c r="D471" s="187"/>
      <c r="E471" s="187"/>
      <c r="F471" s="187"/>
      <c r="G471" s="235"/>
      <c r="H471" s="236"/>
      <c r="I471" s="236"/>
      <c r="J471" s="181"/>
      <c r="K471" s="181"/>
      <c r="L471" s="181"/>
      <c r="M471" s="237"/>
      <c r="N471" s="238"/>
      <c r="O471" s="239"/>
      <c r="P471" s="239"/>
      <c r="Q471" s="239"/>
      <c r="R471" s="240"/>
      <c r="S471" s="240"/>
      <c r="T471" s="186"/>
      <c r="U471" s="240"/>
      <c r="V471" s="239"/>
      <c r="W471" s="241"/>
      <c r="X471" s="186"/>
      <c r="Y471" s="186"/>
      <c r="Z471" s="236"/>
      <c r="AA471" s="236"/>
      <c r="AB471" s="187"/>
      <c r="AC471" s="187"/>
    </row>
    <row r="472">
      <c r="A472" s="233"/>
      <c r="B472" s="234"/>
      <c r="C472" s="233"/>
      <c r="D472" s="187"/>
      <c r="E472" s="187"/>
      <c r="F472" s="187"/>
      <c r="G472" s="235"/>
      <c r="H472" s="236"/>
      <c r="I472" s="236"/>
      <c r="J472" s="181"/>
      <c r="K472" s="181"/>
      <c r="L472" s="181"/>
      <c r="M472" s="237"/>
      <c r="N472" s="238"/>
      <c r="O472" s="239"/>
      <c r="P472" s="239"/>
      <c r="Q472" s="239"/>
      <c r="R472" s="240"/>
      <c r="S472" s="240"/>
      <c r="T472" s="186"/>
      <c r="U472" s="240"/>
      <c r="V472" s="239"/>
      <c r="W472" s="241"/>
      <c r="X472" s="186"/>
      <c r="Y472" s="186"/>
      <c r="Z472" s="236"/>
      <c r="AA472" s="236"/>
      <c r="AB472" s="187"/>
      <c r="AC472" s="187"/>
    </row>
    <row r="473">
      <c r="A473" s="233"/>
      <c r="B473" s="234"/>
      <c r="C473" s="233"/>
      <c r="D473" s="187"/>
      <c r="E473" s="187"/>
      <c r="F473" s="187"/>
      <c r="G473" s="235"/>
      <c r="H473" s="236"/>
      <c r="I473" s="236"/>
      <c r="J473" s="181"/>
      <c r="K473" s="181"/>
      <c r="L473" s="181"/>
      <c r="M473" s="237"/>
      <c r="N473" s="238"/>
      <c r="O473" s="239"/>
      <c r="P473" s="239"/>
      <c r="Q473" s="239"/>
      <c r="R473" s="240"/>
      <c r="S473" s="240"/>
      <c r="T473" s="186"/>
      <c r="U473" s="240"/>
      <c r="V473" s="239"/>
      <c r="W473" s="241"/>
      <c r="X473" s="186"/>
      <c r="Y473" s="186"/>
      <c r="Z473" s="236"/>
      <c r="AA473" s="236"/>
      <c r="AB473" s="187"/>
      <c r="AC473" s="187"/>
    </row>
    <row r="474">
      <c r="A474" s="233"/>
      <c r="B474" s="234"/>
      <c r="C474" s="233"/>
      <c r="D474" s="187"/>
      <c r="E474" s="187"/>
      <c r="F474" s="187"/>
      <c r="G474" s="235"/>
      <c r="H474" s="236"/>
      <c r="I474" s="236"/>
      <c r="J474" s="181"/>
      <c r="K474" s="181"/>
      <c r="L474" s="181"/>
      <c r="M474" s="237"/>
      <c r="N474" s="238"/>
      <c r="O474" s="239"/>
      <c r="P474" s="239"/>
      <c r="Q474" s="239"/>
      <c r="R474" s="240"/>
      <c r="S474" s="240"/>
      <c r="T474" s="186"/>
      <c r="U474" s="240"/>
      <c r="V474" s="239"/>
      <c r="W474" s="241"/>
      <c r="X474" s="186"/>
      <c r="Y474" s="186"/>
      <c r="Z474" s="236"/>
      <c r="AA474" s="236"/>
      <c r="AB474" s="187"/>
      <c r="AC474" s="187"/>
    </row>
    <row r="475">
      <c r="A475" s="233"/>
      <c r="B475" s="234"/>
      <c r="C475" s="233"/>
      <c r="D475" s="187"/>
      <c r="E475" s="187"/>
      <c r="F475" s="187"/>
      <c r="G475" s="235"/>
      <c r="H475" s="236"/>
      <c r="I475" s="236"/>
      <c r="J475" s="181"/>
      <c r="K475" s="181"/>
      <c r="L475" s="181"/>
      <c r="M475" s="237"/>
      <c r="N475" s="238"/>
      <c r="O475" s="239"/>
      <c r="P475" s="239"/>
      <c r="Q475" s="239"/>
      <c r="R475" s="240"/>
      <c r="S475" s="240"/>
      <c r="T475" s="186"/>
      <c r="U475" s="240"/>
      <c r="V475" s="239"/>
      <c r="W475" s="241"/>
      <c r="X475" s="186"/>
      <c r="Y475" s="186"/>
      <c r="Z475" s="236"/>
      <c r="AA475" s="236"/>
      <c r="AB475" s="187"/>
      <c r="AC475" s="187"/>
    </row>
    <row r="476">
      <c r="A476" s="233"/>
      <c r="B476" s="234"/>
      <c r="C476" s="233"/>
      <c r="D476" s="187"/>
      <c r="E476" s="187"/>
      <c r="F476" s="187"/>
      <c r="G476" s="235"/>
      <c r="H476" s="236"/>
      <c r="I476" s="236"/>
      <c r="J476" s="181"/>
      <c r="K476" s="181"/>
      <c r="L476" s="181"/>
      <c r="M476" s="237"/>
      <c r="N476" s="238"/>
      <c r="O476" s="239"/>
      <c r="P476" s="239"/>
      <c r="Q476" s="239"/>
      <c r="R476" s="240"/>
      <c r="S476" s="240"/>
      <c r="T476" s="186"/>
      <c r="U476" s="240"/>
      <c r="V476" s="239"/>
      <c r="W476" s="241"/>
      <c r="X476" s="186"/>
      <c r="Y476" s="186"/>
      <c r="Z476" s="236"/>
      <c r="AA476" s="236"/>
      <c r="AB476" s="187"/>
      <c r="AC476" s="187"/>
    </row>
    <row r="477">
      <c r="A477" s="233"/>
      <c r="B477" s="234"/>
      <c r="C477" s="233"/>
      <c r="D477" s="187"/>
      <c r="E477" s="187"/>
      <c r="F477" s="187"/>
      <c r="G477" s="235"/>
      <c r="H477" s="236"/>
      <c r="I477" s="236"/>
      <c r="J477" s="181"/>
      <c r="K477" s="181"/>
      <c r="L477" s="181"/>
      <c r="M477" s="237"/>
      <c r="N477" s="238"/>
      <c r="O477" s="239"/>
      <c r="P477" s="239"/>
      <c r="Q477" s="239"/>
      <c r="R477" s="240"/>
      <c r="S477" s="240"/>
      <c r="T477" s="186"/>
      <c r="U477" s="240"/>
      <c r="V477" s="239"/>
      <c r="W477" s="241"/>
      <c r="X477" s="186"/>
      <c r="Y477" s="186"/>
      <c r="Z477" s="236"/>
      <c r="AA477" s="236"/>
      <c r="AB477" s="187"/>
      <c r="AC477" s="187"/>
    </row>
    <row r="478">
      <c r="A478" s="233"/>
      <c r="B478" s="234"/>
      <c r="C478" s="233"/>
      <c r="D478" s="187"/>
      <c r="E478" s="187"/>
      <c r="F478" s="187"/>
      <c r="G478" s="235"/>
      <c r="H478" s="236"/>
      <c r="I478" s="236"/>
      <c r="J478" s="181"/>
      <c r="K478" s="181"/>
      <c r="L478" s="181"/>
      <c r="M478" s="237"/>
      <c r="N478" s="238"/>
      <c r="O478" s="239"/>
      <c r="P478" s="239"/>
      <c r="Q478" s="239"/>
      <c r="R478" s="240"/>
      <c r="S478" s="240"/>
      <c r="T478" s="186"/>
      <c r="U478" s="240"/>
      <c r="V478" s="239"/>
      <c r="W478" s="241"/>
      <c r="X478" s="186"/>
      <c r="Y478" s="186"/>
      <c r="Z478" s="236"/>
      <c r="AA478" s="236"/>
      <c r="AB478" s="187"/>
      <c r="AC478" s="187"/>
    </row>
    <row r="479">
      <c r="A479" s="233"/>
      <c r="B479" s="234"/>
      <c r="C479" s="233"/>
      <c r="D479" s="187"/>
      <c r="E479" s="187"/>
      <c r="F479" s="187"/>
      <c r="G479" s="235"/>
      <c r="H479" s="236"/>
      <c r="I479" s="236"/>
      <c r="J479" s="181"/>
      <c r="K479" s="181"/>
      <c r="L479" s="181"/>
      <c r="M479" s="237"/>
      <c r="N479" s="238"/>
      <c r="O479" s="239"/>
      <c r="P479" s="239"/>
      <c r="Q479" s="239"/>
      <c r="R479" s="240"/>
      <c r="S479" s="240"/>
      <c r="T479" s="186"/>
      <c r="U479" s="240"/>
      <c r="V479" s="239"/>
      <c r="W479" s="241"/>
      <c r="X479" s="186"/>
      <c r="Y479" s="186"/>
      <c r="Z479" s="236"/>
      <c r="AA479" s="236"/>
      <c r="AB479" s="187"/>
      <c r="AC479" s="187"/>
    </row>
    <row r="480">
      <c r="A480" s="233"/>
      <c r="B480" s="234"/>
      <c r="C480" s="233"/>
      <c r="D480" s="187"/>
      <c r="E480" s="187"/>
      <c r="F480" s="187"/>
      <c r="G480" s="235"/>
      <c r="H480" s="236"/>
      <c r="I480" s="236"/>
      <c r="J480" s="181"/>
      <c r="K480" s="181"/>
      <c r="L480" s="181"/>
      <c r="M480" s="237"/>
      <c r="N480" s="238"/>
      <c r="O480" s="239"/>
      <c r="P480" s="239"/>
      <c r="Q480" s="239"/>
      <c r="R480" s="240"/>
      <c r="S480" s="240"/>
      <c r="T480" s="186"/>
      <c r="U480" s="240"/>
      <c r="V480" s="239"/>
      <c r="W480" s="241"/>
      <c r="X480" s="186"/>
      <c r="Y480" s="186"/>
      <c r="Z480" s="236"/>
      <c r="AA480" s="236"/>
      <c r="AB480" s="187"/>
      <c r="AC480" s="187"/>
    </row>
    <row r="481">
      <c r="A481" s="233"/>
      <c r="B481" s="234"/>
      <c r="C481" s="233"/>
      <c r="D481" s="187"/>
      <c r="E481" s="187"/>
      <c r="F481" s="187"/>
      <c r="G481" s="235"/>
      <c r="H481" s="236"/>
      <c r="I481" s="236"/>
      <c r="J481" s="181"/>
      <c r="K481" s="181"/>
      <c r="L481" s="181"/>
      <c r="M481" s="237"/>
      <c r="N481" s="238"/>
      <c r="O481" s="239"/>
      <c r="P481" s="239"/>
      <c r="Q481" s="239"/>
      <c r="R481" s="240"/>
      <c r="S481" s="240"/>
      <c r="T481" s="186"/>
      <c r="U481" s="240"/>
      <c r="V481" s="239"/>
      <c r="W481" s="241"/>
      <c r="X481" s="186"/>
      <c r="Y481" s="186"/>
      <c r="Z481" s="236"/>
      <c r="AA481" s="236"/>
      <c r="AB481" s="187"/>
      <c r="AC481" s="187"/>
    </row>
    <row r="482">
      <c r="A482" s="233"/>
      <c r="B482" s="234"/>
      <c r="C482" s="233"/>
      <c r="D482" s="187"/>
      <c r="E482" s="187"/>
      <c r="F482" s="187"/>
      <c r="G482" s="235"/>
      <c r="H482" s="236"/>
      <c r="I482" s="236"/>
      <c r="J482" s="181"/>
      <c r="K482" s="181"/>
      <c r="L482" s="181"/>
      <c r="M482" s="237"/>
      <c r="N482" s="238"/>
      <c r="O482" s="239"/>
      <c r="P482" s="239"/>
      <c r="Q482" s="239"/>
      <c r="R482" s="240"/>
      <c r="S482" s="240"/>
      <c r="T482" s="186"/>
      <c r="U482" s="240"/>
      <c r="V482" s="239"/>
      <c r="W482" s="241"/>
      <c r="X482" s="186"/>
      <c r="Y482" s="186"/>
      <c r="Z482" s="236"/>
      <c r="AA482" s="236"/>
      <c r="AB482" s="187"/>
      <c r="AC482" s="187"/>
    </row>
    <row r="483">
      <c r="A483" s="233"/>
      <c r="B483" s="234"/>
      <c r="C483" s="233"/>
      <c r="D483" s="187"/>
      <c r="E483" s="187"/>
      <c r="F483" s="187"/>
      <c r="G483" s="235"/>
      <c r="H483" s="236"/>
      <c r="I483" s="236"/>
      <c r="J483" s="181"/>
      <c r="K483" s="181"/>
      <c r="L483" s="181"/>
      <c r="M483" s="237"/>
      <c r="N483" s="238"/>
      <c r="O483" s="239"/>
      <c r="P483" s="239"/>
      <c r="Q483" s="239"/>
      <c r="R483" s="240"/>
      <c r="S483" s="240"/>
      <c r="T483" s="186"/>
      <c r="U483" s="240"/>
      <c r="V483" s="239"/>
      <c r="W483" s="241"/>
      <c r="X483" s="186"/>
      <c r="Y483" s="186"/>
      <c r="Z483" s="236"/>
      <c r="AA483" s="236"/>
      <c r="AB483" s="187"/>
      <c r="AC483" s="187"/>
    </row>
    <row r="484">
      <c r="A484" s="233"/>
      <c r="B484" s="234"/>
      <c r="C484" s="233"/>
      <c r="D484" s="187"/>
      <c r="E484" s="187"/>
      <c r="F484" s="187"/>
      <c r="G484" s="235"/>
      <c r="H484" s="236"/>
      <c r="I484" s="236"/>
      <c r="J484" s="181"/>
      <c r="K484" s="181"/>
      <c r="L484" s="181"/>
      <c r="M484" s="237"/>
      <c r="N484" s="238"/>
      <c r="O484" s="239"/>
      <c r="P484" s="239"/>
      <c r="Q484" s="239"/>
      <c r="R484" s="240"/>
      <c r="S484" s="240"/>
      <c r="T484" s="186"/>
      <c r="U484" s="240"/>
      <c r="V484" s="239"/>
      <c r="W484" s="241"/>
      <c r="X484" s="186"/>
      <c r="Y484" s="186"/>
      <c r="Z484" s="236"/>
      <c r="AA484" s="236"/>
      <c r="AB484" s="187"/>
      <c r="AC484" s="187"/>
    </row>
    <row r="485">
      <c r="A485" s="233"/>
      <c r="B485" s="234"/>
      <c r="C485" s="233"/>
      <c r="D485" s="187"/>
      <c r="E485" s="187"/>
      <c r="F485" s="187"/>
      <c r="G485" s="235"/>
      <c r="H485" s="236"/>
      <c r="I485" s="236"/>
      <c r="J485" s="181"/>
      <c r="K485" s="181"/>
      <c r="L485" s="181"/>
      <c r="M485" s="237"/>
      <c r="N485" s="238"/>
      <c r="O485" s="239"/>
      <c r="P485" s="239"/>
      <c r="Q485" s="239"/>
      <c r="R485" s="240"/>
      <c r="S485" s="240"/>
      <c r="T485" s="186"/>
      <c r="U485" s="240"/>
      <c r="V485" s="239"/>
      <c r="W485" s="241"/>
      <c r="X485" s="186"/>
      <c r="Y485" s="186"/>
      <c r="Z485" s="236"/>
      <c r="AA485" s="236"/>
      <c r="AB485" s="187"/>
      <c r="AC485" s="187"/>
    </row>
    <row r="486">
      <c r="A486" s="233"/>
      <c r="B486" s="234"/>
      <c r="C486" s="233"/>
      <c r="D486" s="187"/>
      <c r="E486" s="187"/>
      <c r="F486" s="187"/>
      <c r="G486" s="235"/>
      <c r="H486" s="236"/>
      <c r="I486" s="236"/>
      <c r="J486" s="181"/>
      <c r="K486" s="181"/>
      <c r="L486" s="181"/>
      <c r="M486" s="237"/>
      <c r="N486" s="238"/>
      <c r="O486" s="239"/>
      <c r="P486" s="239"/>
      <c r="Q486" s="239"/>
      <c r="R486" s="240"/>
      <c r="S486" s="240"/>
      <c r="T486" s="186"/>
      <c r="U486" s="240"/>
      <c r="V486" s="239"/>
      <c r="W486" s="241"/>
      <c r="X486" s="186"/>
      <c r="Y486" s="186"/>
      <c r="Z486" s="236"/>
      <c r="AA486" s="236"/>
      <c r="AB486" s="187"/>
      <c r="AC486" s="187"/>
    </row>
    <row r="487">
      <c r="A487" s="233"/>
      <c r="B487" s="234"/>
      <c r="C487" s="233"/>
      <c r="D487" s="187"/>
      <c r="E487" s="187"/>
      <c r="F487" s="187"/>
      <c r="G487" s="235"/>
      <c r="H487" s="236"/>
      <c r="I487" s="236"/>
      <c r="J487" s="181"/>
      <c r="K487" s="181"/>
      <c r="L487" s="181"/>
      <c r="M487" s="237"/>
      <c r="N487" s="238"/>
      <c r="O487" s="239"/>
      <c r="P487" s="239"/>
      <c r="Q487" s="239"/>
      <c r="R487" s="240"/>
      <c r="S487" s="240"/>
      <c r="T487" s="186"/>
      <c r="U487" s="240"/>
      <c r="V487" s="239"/>
      <c r="W487" s="241"/>
      <c r="X487" s="186"/>
      <c r="Y487" s="186"/>
      <c r="Z487" s="236"/>
      <c r="AA487" s="236"/>
      <c r="AB487" s="187"/>
      <c r="AC487" s="187"/>
    </row>
    <row r="488">
      <c r="A488" s="233"/>
      <c r="B488" s="234"/>
      <c r="C488" s="233"/>
      <c r="D488" s="187"/>
      <c r="E488" s="187"/>
      <c r="F488" s="187"/>
      <c r="G488" s="235"/>
      <c r="H488" s="236"/>
      <c r="I488" s="236"/>
      <c r="J488" s="181"/>
      <c r="K488" s="181"/>
      <c r="L488" s="181"/>
      <c r="M488" s="237"/>
      <c r="N488" s="238"/>
      <c r="O488" s="239"/>
      <c r="P488" s="239"/>
      <c r="Q488" s="239"/>
      <c r="R488" s="240"/>
      <c r="S488" s="240"/>
      <c r="T488" s="186"/>
      <c r="U488" s="240"/>
      <c r="V488" s="239"/>
      <c r="W488" s="241"/>
      <c r="X488" s="186"/>
      <c r="Y488" s="186"/>
      <c r="Z488" s="236"/>
      <c r="AA488" s="236"/>
      <c r="AB488" s="187"/>
      <c r="AC488" s="187"/>
    </row>
    <row r="489">
      <c r="A489" s="233"/>
      <c r="B489" s="234"/>
      <c r="C489" s="233"/>
      <c r="D489" s="187"/>
      <c r="E489" s="187"/>
      <c r="F489" s="187"/>
      <c r="G489" s="235"/>
      <c r="H489" s="236"/>
      <c r="I489" s="236"/>
      <c r="J489" s="181"/>
      <c r="K489" s="181"/>
      <c r="L489" s="181"/>
      <c r="M489" s="237"/>
      <c r="N489" s="238"/>
      <c r="O489" s="239"/>
      <c r="P489" s="239"/>
      <c r="Q489" s="239"/>
      <c r="R489" s="240"/>
      <c r="S489" s="240"/>
      <c r="T489" s="186"/>
      <c r="U489" s="240"/>
      <c r="V489" s="239"/>
      <c r="W489" s="241"/>
      <c r="X489" s="186"/>
      <c r="Y489" s="186"/>
      <c r="Z489" s="236"/>
      <c r="AA489" s="236"/>
      <c r="AB489" s="187"/>
      <c r="AC489" s="187"/>
    </row>
    <row r="490">
      <c r="A490" s="233"/>
      <c r="B490" s="234"/>
      <c r="C490" s="233"/>
      <c r="D490" s="187"/>
      <c r="E490" s="187"/>
      <c r="F490" s="187"/>
      <c r="G490" s="235"/>
      <c r="H490" s="236"/>
      <c r="I490" s="236"/>
      <c r="J490" s="181"/>
      <c r="K490" s="181"/>
      <c r="L490" s="181"/>
      <c r="M490" s="237"/>
      <c r="N490" s="238"/>
      <c r="O490" s="239"/>
      <c r="P490" s="239"/>
      <c r="Q490" s="239"/>
      <c r="R490" s="240"/>
      <c r="S490" s="240"/>
      <c r="T490" s="186"/>
      <c r="U490" s="240"/>
      <c r="V490" s="239"/>
      <c r="W490" s="241"/>
      <c r="X490" s="186"/>
      <c r="Y490" s="186"/>
      <c r="Z490" s="236"/>
      <c r="AA490" s="236"/>
      <c r="AB490" s="187"/>
      <c r="AC490" s="187"/>
    </row>
    <row r="491">
      <c r="A491" s="233"/>
      <c r="B491" s="234"/>
      <c r="C491" s="233"/>
      <c r="D491" s="187"/>
      <c r="E491" s="187"/>
      <c r="F491" s="187"/>
      <c r="G491" s="235"/>
      <c r="H491" s="236"/>
      <c r="I491" s="236"/>
      <c r="J491" s="181"/>
      <c r="K491" s="181"/>
      <c r="L491" s="181"/>
      <c r="M491" s="237"/>
      <c r="N491" s="238"/>
      <c r="O491" s="239"/>
      <c r="P491" s="239"/>
      <c r="Q491" s="239"/>
      <c r="R491" s="240"/>
      <c r="S491" s="240"/>
      <c r="T491" s="186"/>
      <c r="U491" s="240"/>
      <c r="V491" s="239"/>
      <c r="W491" s="241"/>
      <c r="X491" s="186"/>
      <c r="Y491" s="186"/>
      <c r="Z491" s="236"/>
      <c r="AA491" s="236"/>
      <c r="AB491" s="187"/>
      <c r="AC491" s="187"/>
    </row>
    <row r="492">
      <c r="A492" s="233"/>
      <c r="B492" s="234"/>
      <c r="C492" s="233"/>
      <c r="D492" s="187"/>
      <c r="E492" s="187"/>
      <c r="F492" s="187"/>
      <c r="G492" s="235"/>
      <c r="H492" s="236"/>
      <c r="I492" s="236"/>
      <c r="J492" s="181"/>
      <c r="K492" s="181"/>
      <c r="L492" s="181"/>
      <c r="M492" s="237"/>
      <c r="N492" s="238"/>
      <c r="O492" s="239"/>
      <c r="P492" s="239"/>
      <c r="Q492" s="239"/>
      <c r="R492" s="240"/>
      <c r="S492" s="240"/>
      <c r="T492" s="186"/>
      <c r="U492" s="240"/>
      <c r="V492" s="239"/>
      <c r="W492" s="241"/>
      <c r="X492" s="186"/>
      <c r="Y492" s="186"/>
      <c r="Z492" s="236"/>
      <c r="AA492" s="236"/>
      <c r="AB492" s="187"/>
      <c r="AC492" s="187"/>
    </row>
    <row r="493">
      <c r="A493" s="233"/>
      <c r="B493" s="234"/>
      <c r="C493" s="233"/>
      <c r="D493" s="187"/>
      <c r="E493" s="187"/>
      <c r="F493" s="187"/>
      <c r="G493" s="235"/>
      <c r="H493" s="236"/>
      <c r="I493" s="236"/>
      <c r="J493" s="181"/>
      <c r="K493" s="181"/>
      <c r="L493" s="181"/>
      <c r="M493" s="237"/>
      <c r="N493" s="238"/>
      <c r="O493" s="239"/>
      <c r="P493" s="239"/>
      <c r="Q493" s="239"/>
      <c r="R493" s="240"/>
      <c r="S493" s="240"/>
      <c r="T493" s="186"/>
      <c r="U493" s="240"/>
      <c r="V493" s="239"/>
      <c r="W493" s="241"/>
      <c r="X493" s="186"/>
      <c r="Y493" s="186"/>
      <c r="Z493" s="236"/>
      <c r="AA493" s="236"/>
      <c r="AB493" s="187"/>
      <c r="AC493" s="187"/>
    </row>
    <row r="494">
      <c r="A494" s="233"/>
      <c r="B494" s="234"/>
      <c r="C494" s="233"/>
      <c r="D494" s="187"/>
      <c r="E494" s="187"/>
      <c r="F494" s="187"/>
      <c r="G494" s="235"/>
      <c r="H494" s="236"/>
      <c r="I494" s="236"/>
      <c r="J494" s="181"/>
      <c r="K494" s="181"/>
      <c r="L494" s="181"/>
      <c r="M494" s="237"/>
      <c r="N494" s="238"/>
      <c r="O494" s="239"/>
      <c r="P494" s="239"/>
      <c r="Q494" s="239"/>
      <c r="R494" s="240"/>
      <c r="S494" s="240"/>
      <c r="T494" s="186"/>
      <c r="U494" s="240"/>
      <c r="V494" s="239"/>
      <c r="W494" s="241"/>
      <c r="X494" s="186"/>
      <c r="Y494" s="186"/>
      <c r="Z494" s="236"/>
      <c r="AA494" s="236"/>
      <c r="AB494" s="187"/>
      <c r="AC494" s="187"/>
    </row>
    <row r="495">
      <c r="A495" s="233"/>
      <c r="B495" s="234"/>
      <c r="C495" s="233"/>
      <c r="D495" s="187"/>
      <c r="E495" s="187"/>
      <c r="F495" s="187"/>
      <c r="G495" s="235"/>
      <c r="H495" s="236"/>
      <c r="I495" s="236"/>
      <c r="J495" s="181"/>
      <c r="K495" s="181"/>
      <c r="L495" s="181"/>
      <c r="M495" s="237"/>
      <c r="N495" s="238"/>
      <c r="O495" s="239"/>
      <c r="P495" s="239"/>
      <c r="Q495" s="239"/>
      <c r="R495" s="240"/>
      <c r="S495" s="240"/>
      <c r="T495" s="186"/>
      <c r="U495" s="240"/>
      <c r="V495" s="239"/>
      <c r="W495" s="241"/>
      <c r="X495" s="186"/>
      <c r="Y495" s="186"/>
      <c r="Z495" s="236"/>
      <c r="AA495" s="236"/>
      <c r="AB495" s="187"/>
      <c r="AC495" s="187"/>
    </row>
    <row r="496">
      <c r="A496" s="233"/>
      <c r="B496" s="234"/>
      <c r="C496" s="233"/>
      <c r="D496" s="187"/>
      <c r="E496" s="187"/>
      <c r="F496" s="187"/>
      <c r="G496" s="235"/>
      <c r="H496" s="236"/>
      <c r="I496" s="236"/>
      <c r="J496" s="181"/>
      <c r="K496" s="181"/>
      <c r="L496" s="181"/>
      <c r="M496" s="237"/>
      <c r="N496" s="238"/>
      <c r="O496" s="239"/>
      <c r="P496" s="239"/>
      <c r="Q496" s="239"/>
      <c r="R496" s="240"/>
      <c r="S496" s="240"/>
      <c r="T496" s="186"/>
      <c r="U496" s="240"/>
      <c r="V496" s="239"/>
      <c r="W496" s="241"/>
      <c r="X496" s="186"/>
      <c r="Y496" s="186"/>
      <c r="Z496" s="236"/>
      <c r="AA496" s="236"/>
      <c r="AB496" s="187"/>
      <c r="AC496" s="187"/>
    </row>
    <row r="497">
      <c r="A497" s="233"/>
      <c r="B497" s="234"/>
      <c r="C497" s="233"/>
      <c r="D497" s="187"/>
      <c r="E497" s="187"/>
      <c r="F497" s="187"/>
      <c r="G497" s="235"/>
      <c r="H497" s="236"/>
      <c r="I497" s="236"/>
      <c r="J497" s="181"/>
      <c r="K497" s="181"/>
      <c r="L497" s="181"/>
      <c r="M497" s="237"/>
      <c r="N497" s="238"/>
      <c r="O497" s="239"/>
      <c r="P497" s="239"/>
      <c r="Q497" s="239"/>
      <c r="R497" s="240"/>
      <c r="S497" s="240"/>
      <c r="T497" s="186"/>
      <c r="U497" s="240"/>
      <c r="V497" s="239"/>
      <c r="W497" s="241"/>
      <c r="X497" s="186"/>
      <c r="Y497" s="186"/>
      <c r="Z497" s="236"/>
      <c r="AA497" s="236"/>
      <c r="AB497" s="187"/>
      <c r="AC497" s="187"/>
    </row>
    <row r="498">
      <c r="A498" s="233"/>
      <c r="B498" s="234"/>
      <c r="C498" s="233"/>
      <c r="D498" s="187"/>
      <c r="E498" s="187"/>
      <c r="F498" s="187"/>
      <c r="G498" s="235"/>
      <c r="H498" s="236"/>
      <c r="I498" s="236"/>
      <c r="J498" s="181"/>
      <c r="K498" s="181"/>
      <c r="L498" s="181"/>
      <c r="M498" s="237"/>
      <c r="N498" s="238"/>
      <c r="O498" s="239"/>
      <c r="P498" s="239"/>
      <c r="Q498" s="239"/>
      <c r="R498" s="240"/>
      <c r="S498" s="240"/>
      <c r="T498" s="186"/>
      <c r="U498" s="240"/>
      <c r="V498" s="239"/>
      <c r="W498" s="241"/>
      <c r="X498" s="186"/>
      <c r="Y498" s="186"/>
      <c r="Z498" s="236"/>
      <c r="AA498" s="236"/>
      <c r="AB498" s="187"/>
      <c r="AC498" s="187"/>
    </row>
    <row r="499">
      <c r="A499" s="233"/>
      <c r="B499" s="234"/>
      <c r="C499" s="233"/>
      <c r="D499" s="187"/>
      <c r="E499" s="187"/>
      <c r="F499" s="187"/>
      <c r="G499" s="235"/>
      <c r="H499" s="236"/>
      <c r="I499" s="236"/>
      <c r="J499" s="181"/>
      <c r="K499" s="181"/>
      <c r="L499" s="181"/>
      <c r="M499" s="237"/>
      <c r="N499" s="238"/>
      <c r="O499" s="239"/>
      <c r="P499" s="239"/>
      <c r="Q499" s="239"/>
      <c r="R499" s="240"/>
      <c r="S499" s="240"/>
      <c r="T499" s="186"/>
      <c r="U499" s="240"/>
      <c r="V499" s="239"/>
      <c r="W499" s="241"/>
      <c r="X499" s="186"/>
      <c r="Y499" s="186"/>
      <c r="Z499" s="236"/>
      <c r="AA499" s="236"/>
      <c r="AB499" s="187"/>
      <c r="AC499" s="187"/>
    </row>
    <row r="500">
      <c r="A500" s="233"/>
      <c r="B500" s="234"/>
      <c r="C500" s="233"/>
      <c r="D500" s="187"/>
      <c r="E500" s="187"/>
      <c r="F500" s="187"/>
      <c r="G500" s="235"/>
      <c r="H500" s="236"/>
      <c r="I500" s="236"/>
      <c r="J500" s="181"/>
      <c r="K500" s="181"/>
      <c r="L500" s="181"/>
      <c r="M500" s="237"/>
      <c r="N500" s="238"/>
      <c r="O500" s="239"/>
      <c r="P500" s="239"/>
      <c r="Q500" s="239"/>
      <c r="R500" s="240"/>
      <c r="S500" s="240"/>
      <c r="T500" s="186"/>
      <c r="U500" s="240"/>
      <c r="V500" s="239"/>
      <c r="W500" s="241"/>
      <c r="X500" s="186"/>
      <c r="Y500" s="186"/>
      <c r="Z500" s="236"/>
      <c r="AA500" s="236"/>
      <c r="AB500" s="187"/>
      <c r="AC500" s="187"/>
    </row>
    <row r="501">
      <c r="A501" s="233"/>
      <c r="B501" s="234"/>
      <c r="C501" s="233"/>
      <c r="D501" s="187"/>
      <c r="E501" s="187"/>
      <c r="F501" s="187"/>
      <c r="G501" s="235"/>
      <c r="H501" s="236"/>
      <c r="I501" s="236"/>
      <c r="J501" s="181"/>
      <c r="K501" s="181"/>
      <c r="L501" s="181"/>
      <c r="M501" s="237"/>
      <c r="N501" s="238"/>
      <c r="O501" s="239"/>
      <c r="P501" s="239"/>
      <c r="Q501" s="239"/>
      <c r="R501" s="240"/>
      <c r="S501" s="240"/>
      <c r="T501" s="186"/>
      <c r="U501" s="240"/>
      <c r="V501" s="239"/>
      <c r="W501" s="241"/>
      <c r="X501" s="186"/>
      <c r="Y501" s="186"/>
      <c r="Z501" s="236"/>
      <c r="AA501" s="236"/>
      <c r="AB501" s="187"/>
      <c r="AC501" s="187"/>
    </row>
    <row r="502">
      <c r="A502" s="233"/>
      <c r="B502" s="234"/>
      <c r="C502" s="233"/>
      <c r="D502" s="187"/>
      <c r="E502" s="187"/>
      <c r="F502" s="187"/>
      <c r="G502" s="235"/>
      <c r="H502" s="236"/>
      <c r="I502" s="236"/>
      <c r="J502" s="181"/>
      <c r="K502" s="181"/>
      <c r="L502" s="181"/>
      <c r="M502" s="237"/>
      <c r="N502" s="238"/>
      <c r="O502" s="239"/>
      <c r="P502" s="239"/>
      <c r="Q502" s="239"/>
      <c r="R502" s="240"/>
      <c r="S502" s="240"/>
      <c r="T502" s="186"/>
      <c r="U502" s="240"/>
      <c r="V502" s="239"/>
      <c r="W502" s="241"/>
      <c r="X502" s="186"/>
      <c r="Y502" s="186"/>
      <c r="Z502" s="236"/>
      <c r="AA502" s="236"/>
      <c r="AB502" s="187"/>
      <c r="AC502" s="187"/>
    </row>
    <row r="503">
      <c r="A503" s="233"/>
      <c r="B503" s="234"/>
      <c r="C503" s="233"/>
      <c r="D503" s="187"/>
      <c r="E503" s="187"/>
      <c r="F503" s="187"/>
      <c r="G503" s="235"/>
      <c r="H503" s="236"/>
      <c r="I503" s="236"/>
      <c r="J503" s="181"/>
      <c r="K503" s="181"/>
      <c r="L503" s="181"/>
      <c r="M503" s="237"/>
      <c r="N503" s="238"/>
      <c r="O503" s="239"/>
      <c r="P503" s="239"/>
      <c r="Q503" s="239"/>
      <c r="R503" s="240"/>
      <c r="S503" s="240"/>
      <c r="T503" s="186"/>
      <c r="U503" s="240"/>
      <c r="V503" s="239"/>
      <c r="W503" s="241"/>
      <c r="X503" s="186"/>
      <c r="Y503" s="186"/>
      <c r="Z503" s="236"/>
      <c r="AA503" s="236"/>
      <c r="AB503" s="187"/>
      <c r="AC503" s="187"/>
    </row>
    <row r="504">
      <c r="A504" s="233"/>
      <c r="B504" s="234"/>
      <c r="C504" s="233"/>
      <c r="D504" s="187"/>
      <c r="E504" s="187"/>
      <c r="F504" s="187"/>
      <c r="G504" s="235"/>
      <c r="H504" s="236"/>
      <c r="I504" s="236"/>
      <c r="J504" s="181"/>
      <c r="K504" s="181"/>
      <c r="L504" s="181"/>
      <c r="M504" s="237"/>
      <c r="N504" s="238"/>
      <c r="O504" s="239"/>
      <c r="P504" s="239"/>
      <c r="Q504" s="239"/>
      <c r="R504" s="240"/>
      <c r="S504" s="240"/>
      <c r="T504" s="186"/>
      <c r="U504" s="240"/>
      <c r="V504" s="239"/>
      <c r="W504" s="241"/>
      <c r="X504" s="186"/>
      <c r="Y504" s="186"/>
      <c r="Z504" s="236"/>
      <c r="AA504" s="236"/>
      <c r="AB504" s="187"/>
      <c r="AC504" s="187"/>
    </row>
    <row r="505">
      <c r="A505" s="233"/>
      <c r="B505" s="234"/>
      <c r="C505" s="233"/>
      <c r="D505" s="187"/>
      <c r="E505" s="187"/>
      <c r="F505" s="187"/>
      <c r="G505" s="235"/>
      <c r="H505" s="236"/>
      <c r="I505" s="236"/>
      <c r="J505" s="181"/>
      <c r="K505" s="181"/>
      <c r="L505" s="181"/>
      <c r="M505" s="237"/>
      <c r="N505" s="238"/>
      <c r="O505" s="239"/>
      <c r="P505" s="239"/>
      <c r="Q505" s="239"/>
      <c r="R505" s="240"/>
      <c r="S505" s="240"/>
      <c r="T505" s="186"/>
      <c r="U505" s="240"/>
      <c r="V505" s="239"/>
      <c r="W505" s="241"/>
      <c r="X505" s="186"/>
      <c r="Y505" s="186"/>
      <c r="Z505" s="236"/>
      <c r="AA505" s="236"/>
      <c r="AB505" s="187"/>
      <c r="AC505" s="187"/>
    </row>
    <row r="506">
      <c r="A506" s="233"/>
      <c r="B506" s="234"/>
      <c r="C506" s="233"/>
      <c r="D506" s="187"/>
      <c r="E506" s="187"/>
      <c r="F506" s="187"/>
      <c r="G506" s="235"/>
      <c r="H506" s="236"/>
      <c r="I506" s="236"/>
      <c r="J506" s="181"/>
      <c r="K506" s="181"/>
      <c r="L506" s="181"/>
      <c r="M506" s="237"/>
      <c r="N506" s="238"/>
      <c r="O506" s="239"/>
      <c r="P506" s="239"/>
      <c r="Q506" s="239"/>
      <c r="R506" s="240"/>
      <c r="S506" s="240"/>
      <c r="T506" s="186"/>
      <c r="U506" s="240"/>
      <c r="V506" s="239"/>
      <c r="W506" s="241"/>
      <c r="X506" s="186"/>
      <c r="Y506" s="186"/>
      <c r="Z506" s="236"/>
      <c r="AA506" s="236"/>
      <c r="AB506" s="187"/>
      <c r="AC506" s="187"/>
    </row>
    <row r="507">
      <c r="A507" s="233"/>
      <c r="B507" s="234"/>
      <c r="C507" s="233"/>
      <c r="D507" s="187"/>
      <c r="E507" s="187"/>
      <c r="F507" s="187"/>
      <c r="G507" s="235"/>
      <c r="H507" s="236"/>
      <c r="I507" s="236"/>
      <c r="J507" s="181"/>
      <c r="K507" s="181"/>
      <c r="L507" s="181"/>
      <c r="M507" s="237"/>
      <c r="N507" s="238"/>
      <c r="O507" s="239"/>
      <c r="P507" s="239"/>
      <c r="Q507" s="239"/>
      <c r="R507" s="240"/>
      <c r="S507" s="240"/>
      <c r="T507" s="186"/>
      <c r="U507" s="240"/>
      <c r="V507" s="239"/>
      <c r="W507" s="241"/>
      <c r="X507" s="186"/>
      <c r="Y507" s="186"/>
      <c r="Z507" s="236"/>
      <c r="AA507" s="236"/>
      <c r="AB507" s="187"/>
      <c r="AC507" s="187"/>
    </row>
    <row r="508">
      <c r="A508" s="233"/>
      <c r="B508" s="234"/>
      <c r="C508" s="233"/>
      <c r="D508" s="187"/>
      <c r="E508" s="187"/>
      <c r="F508" s="187"/>
      <c r="G508" s="235"/>
      <c r="H508" s="236"/>
      <c r="I508" s="236"/>
      <c r="J508" s="181"/>
      <c r="K508" s="181"/>
      <c r="L508" s="181"/>
      <c r="M508" s="237"/>
      <c r="N508" s="238"/>
      <c r="O508" s="239"/>
      <c r="P508" s="239"/>
      <c r="Q508" s="239"/>
      <c r="R508" s="240"/>
      <c r="S508" s="240"/>
      <c r="T508" s="186"/>
      <c r="U508" s="240"/>
      <c r="V508" s="239"/>
      <c r="W508" s="241"/>
      <c r="X508" s="186"/>
      <c r="Y508" s="186"/>
      <c r="Z508" s="236"/>
      <c r="AA508" s="236"/>
      <c r="AB508" s="187"/>
      <c r="AC508" s="187"/>
    </row>
    <row r="509">
      <c r="A509" s="233"/>
      <c r="B509" s="234"/>
      <c r="C509" s="233"/>
      <c r="D509" s="187"/>
      <c r="E509" s="187"/>
      <c r="F509" s="187"/>
      <c r="G509" s="235"/>
      <c r="H509" s="236"/>
      <c r="I509" s="236"/>
      <c r="J509" s="181"/>
      <c r="K509" s="181"/>
      <c r="L509" s="181"/>
      <c r="M509" s="237"/>
      <c r="N509" s="238"/>
      <c r="O509" s="239"/>
      <c r="P509" s="239"/>
      <c r="Q509" s="239"/>
      <c r="R509" s="240"/>
      <c r="S509" s="240"/>
      <c r="T509" s="186"/>
      <c r="U509" s="240"/>
      <c r="V509" s="239"/>
      <c r="W509" s="241"/>
      <c r="X509" s="186"/>
      <c r="Y509" s="186"/>
      <c r="Z509" s="236"/>
      <c r="AA509" s="236"/>
      <c r="AB509" s="187"/>
      <c r="AC509" s="187"/>
    </row>
    <row r="510">
      <c r="A510" s="233"/>
      <c r="B510" s="234"/>
      <c r="C510" s="233"/>
      <c r="D510" s="187"/>
      <c r="E510" s="187"/>
      <c r="F510" s="187"/>
      <c r="G510" s="235"/>
      <c r="H510" s="236"/>
      <c r="I510" s="236"/>
      <c r="J510" s="181"/>
      <c r="K510" s="181"/>
      <c r="L510" s="181"/>
      <c r="M510" s="237"/>
      <c r="N510" s="238"/>
      <c r="O510" s="239"/>
      <c r="P510" s="239"/>
      <c r="Q510" s="239"/>
      <c r="R510" s="240"/>
      <c r="S510" s="240"/>
      <c r="T510" s="186"/>
      <c r="U510" s="240"/>
      <c r="V510" s="239"/>
      <c r="W510" s="241"/>
      <c r="X510" s="186"/>
      <c r="Y510" s="186"/>
      <c r="Z510" s="236"/>
      <c r="AA510" s="236"/>
      <c r="AB510" s="187"/>
      <c r="AC510" s="187"/>
    </row>
    <row r="511">
      <c r="A511" s="233"/>
      <c r="B511" s="234"/>
      <c r="C511" s="233"/>
      <c r="D511" s="187"/>
      <c r="E511" s="187"/>
      <c r="F511" s="187"/>
      <c r="G511" s="235"/>
      <c r="H511" s="236"/>
      <c r="I511" s="236"/>
      <c r="J511" s="181"/>
      <c r="K511" s="181"/>
      <c r="L511" s="181"/>
      <c r="M511" s="237"/>
      <c r="N511" s="238"/>
      <c r="O511" s="239"/>
      <c r="P511" s="239"/>
      <c r="Q511" s="239"/>
      <c r="R511" s="240"/>
      <c r="S511" s="240"/>
      <c r="T511" s="186"/>
      <c r="U511" s="240"/>
      <c r="V511" s="239"/>
      <c r="W511" s="241"/>
      <c r="X511" s="186"/>
      <c r="Y511" s="186"/>
      <c r="Z511" s="236"/>
      <c r="AA511" s="236"/>
      <c r="AB511" s="187"/>
      <c r="AC511" s="187"/>
    </row>
    <row r="512">
      <c r="A512" s="233"/>
      <c r="B512" s="234"/>
      <c r="C512" s="233"/>
      <c r="D512" s="187"/>
      <c r="E512" s="187"/>
      <c r="F512" s="187"/>
      <c r="G512" s="235"/>
      <c r="H512" s="236"/>
      <c r="I512" s="236"/>
      <c r="J512" s="181"/>
      <c r="K512" s="181"/>
      <c r="L512" s="181"/>
      <c r="M512" s="237"/>
      <c r="N512" s="238"/>
      <c r="O512" s="239"/>
      <c r="P512" s="239"/>
      <c r="Q512" s="239"/>
      <c r="R512" s="240"/>
      <c r="S512" s="240"/>
      <c r="T512" s="186"/>
      <c r="U512" s="240"/>
      <c r="V512" s="239"/>
      <c r="W512" s="241"/>
      <c r="X512" s="186"/>
      <c r="Y512" s="186"/>
      <c r="Z512" s="236"/>
      <c r="AA512" s="236"/>
      <c r="AB512" s="187"/>
      <c r="AC512" s="187"/>
    </row>
    <row r="513">
      <c r="A513" s="233"/>
      <c r="B513" s="234"/>
      <c r="C513" s="233"/>
      <c r="D513" s="187"/>
      <c r="E513" s="187"/>
      <c r="F513" s="187"/>
      <c r="G513" s="235"/>
      <c r="H513" s="236"/>
      <c r="I513" s="236"/>
      <c r="J513" s="181"/>
      <c r="K513" s="181"/>
      <c r="L513" s="181"/>
      <c r="M513" s="237"/>
      <c r="N513" s="238"/>
      <c r="O513" s="239"/>
      <c r="P513" s="239"/>
      <c r="Q513" s="239"/>
      <c r="R513" s="240"/>
      <c r="S513" s="240"/>
      <c r="T513" s="186"/>
      <c r="U513" s="240"/>
      <c r="V513" s="239"/>
      <c r="W513" s="241"/>
      <c r="X513" s="186"/>
      <c r="Y513" s="186"/>
      <c r="Z513" s="236"/>
      <c r="AA513" s="236"/>
      <c r="AB513" s="187"/>
      <c r="AC513" s="187"/>
    </row>
    <row r="514">
      <c r="A514" s="233"/>
      <c r="B514" s="234"/>
      <c r="C514" s="233"/>
      <c r="D514" s="187"/>
      <c r="E514" s="187"/>
      <c r="F514" s="187"/>
      <c r="G514" s="235"/>
      <c r="H514" s="236"/>
      <c r="I514" s="236"/>
      <c r="J514" s="181"/>
      <c r="K514" s="181"/>
      <c r="L514" s="181"/>
      <c r="M514" s="237"/>
      <c r="N514" s="238"/>
      <c r="O514" s="239"/>
      <c r="P514" s="239"/>
      <c r="Q514" s="239"/>
      <c r="R514" s="240"/>
      <c r="S514" s="240"/>
      <c r="T514" s="186"/>
      <c r="U514" s="240"/>
      <c r="V514" s="239"/>
      <c r="W514" s="241"/>
      <c r="X514" s="186"/>
      <c r="Y514" s="186"/>
      <c r="Z514" s="236"/>
      <c r="AA514" s="236"/>
      <c r="AB514" s="187"/>
      <c r="AC514" s="187"/>
    </row>
    <row r="515">
      <c r="A515" s="233"/>
      <c r="B515" s="234"/>
      <c r="C515" s="233"/>
      <c r="D515" s="187"/>
      <c r="E515" s="187"/>
      <c r="F515" s="187"/>
      <c r="G515" s="235"/>
      <c r="H515" s="236"/>
      <c r="I515" s="236"/>
      <c r="J515" s="181"/>
      <c r="K515" s="181"/>
      <c r="L515" s="181"/>
      <c r="M515" s="237"/>
      <c r="N515" s="238"/>
      <c r="O515" s="239"/>
      <c r="P515" s="239"/>
      <c r="Q515" s="239"/>
      <c r="R515" s="240"/>
      <c r="S515" s="240"/>
      <c r="T515" s="186"/>
      <c r="U515" s="240"/>
      <c r="V515" s="239"/>
      <c r="W515" s="241"/>
      <c r="X515" s="186"/>
      <c r="Y515" s="186"/>
      <c r="Z515" s="236"/>
      <c r="AA515" s="236"/>
      <c r="AB515" s="187"/>
      <c r="AC515" s="187"/>
    </row>
    <row r="516">
      <c r="A516" s="233"/>
      <c r="B516" s="234"/>
      <c r="C516" s="233"/>
      <c r="D516" s="187"/>
      <c r="E516" s="187"/>
      <c r="F516" s="187"/>
      <c r="G516" s="235"/>
      <c r="H516" s="236"/>
      <c r="I516" s="236"/>
      <c r="J516" s="181"/>
      <c r="K516" s="181"/>
      <c r="L516" s="181"/>
      <c r="M516" s="237"/>
      <c r="N516" s="238"/>
      <c r="O516" s="239"/>
      <c r="P516" s="239"/>
      <c r="Q516" s="239"/>
      <c r="R516" s="240"/>
      <c r="S516" s="240"/>
      <c r="T516" s="186"/>
      <c r="U516" s="240"/>
      <c r="V516" s="239"/>
      <c r="W516" s="241"/>
      <c r="X516" s="186"/>
      <c r="Y516" s="186"/>
      <c r="Z516" s="236"/>
      <c r="AA516" s="236"/>
      <c r="AB516" s="187"/>
      <c r="AC516" s="187"/>
    </row>
    <row r="517">
      <c r="A517" s="233"/>
      <c r="B517" s="234"/>
      <c r="C517" s="233"/>
      <c r="D517" s="187"/>
      <c r="E517" s="187"/>
      <c r="F517" s="187"/>
      <c r="G517" s="235"/>
      <c r="H517" s="236"/>
      <c r="I517" s="236"/>
      <c r="J517" s="181"/>
      <c r="K517" s="181"/>
      <c r="L517" s="181"/>
      <c r="M517" s="237"/>
      <c r="N517" s="238"/>
      <c r="O517" s="239"/>
      <c r="P517" s="239"/>
      <c r="Q517" s="239"/>
      <c r="R517" s="240"/>
      <c r="S517" s="240"/>
      <c r="T517" s="186"/>
      <c r="U517" s="240"/>
      <c r="V517" s="239"/>
      <c r="W517" s="241"/>
      <c r="X517" s="186"/>
      <c r="Y517" s="186"/>
      <c r="Z517" s="236"/>
      <c r="AA517" s="236"/>
      <c r="AB517" s="187"/>
      <c r="AC517" s="187"/>
    </row>
    <row r="518">
      <c r="A518" s="233"/>
      <c r="B518" s="234"/>
      <c r="C518" s="233"/>
      <c r="D518" s="187"/>
      <c r="E518" s="187"/>
      <c r="F518" s="187"/>
      <c r="G518" s="235"/>
      <c r="H518" s="236"/>
      <c r="I518" s="236"/>
      <c r="J518" s="181"/>
      <c r="K518" s="181"/>
      <c r="L518" s="181"/>
      <c r="M518" s="237"/>
      <c r="N518" s="238"/>
      <c r="O518" s="239"/>
      <c r="P518" s="239"/>
      <c r="Q518" s="239"/>
      <c r="R518" s="240"/>
      <c r="S518" s="240"/>
      <c r="T518" s="186"/>
      <c r="U518" s="240"/>
      <c r="V518" s="239"/>
      <c r="W518" s="241"/>
      <c r="X518" s="186"/>
      <c r="Y518" s="186"/>
      <c r="Z518" s="236"/>
      <c r="AA518" s="236"/>
      <c r="AB518" s="187"/>
      <c r="AC518" s="187"/>
    </row>
    <row r="519">
      <c r="A519" s="233"/>
      <c r="B519" s="234"/>
      <c r="C519" s="233"/>
      <c r="D519" s="187"/>
      <c r="E519" s="187"/>
      <c r="F519" s="187"/>
      <c r="G519" s="235"/>
      <c r="H519" s="236"/>
      <c r="I519" s="236"/>
      <c r="J519" s="181"/>
      <c r="K519" s="181"/>
      <c r="L519" s="181"/>
      <c r="M519" s="237"/>
      <c r="N519" s="238"/>
      <c r="O519" s="239"/>
      <c r="P519" s="239"/>
      <c r="Q519" s="239"/>
      <c r="R519" s="240"/>
      <c r="S519" s="240"/>
      <c r="T519" s="186"/>
      <c r="U519" s="240"/>
      <c r="V519" s="239"/>
      <c r="W519" s="241"/>
      <c r="X519" s="186"/>
      <c r="Y519" s="186"/>
      <c r="Z519" s="236"/>
      <c r="AA519" s="236"/>
      <c r="AB519" s="187"/>
      <c r="AC519" s="187"/>
    </row>
    <row r="520">
      <c r="A520" s="233"/>
      <c r="B520" s="234"/>
      <c r="C520" s="233"/>
      <c r="D520" s="187"/>
      <c r="E520" s="187"/>
      <c r="F520" s="187"/>
      <c r="G520" s="235"/>
      <c r="H520" s="236"/>
      <c r="I520" s="236"/>
      <c r="J520" s="181"/>
      <c r="K520" s="181"/>
      <c r="L520" s="181"/>
      <c r="M520" s="237"/>
      <c r="N520" s="238"/>
      <c r="O520" s="239"/>
      <c r="P520" s="239"/>
      <c r="Q520" s="239"/>
      <c r="R520" s="240"/>
      <c r="S520" s="240"/>
      <c r="T520" s="186"/>
      <c r="U520" s="240"/>
      <c r="V520" s="239"/>
      <c r="W520" s="241"/>
      <c r="X520" s="186"/>
      <c r="Y520" s="186"/>
      <c r="Z520" s="236"/>
      <c r="AA520" s="236"/>
      <c r="AB520" s="187"/>
      <c r="AC520" s="187"/>
    </row>
    <row r="521">
      <c r="A521" s="233"/>
      <c r="B521" s="234"/>
      <c r="C521" s="233"/>
      <c r="D521" s="187"/>
      <c r="E521" s="187"/>
      <c r="F521" s="187"/>
      <c r="G521" s="235"/>
      <c r="H521" s="236"/>
      <c r="I521" s="236"/>
      <c r="J521" s="181"/>
      <c r="K521" s="181"/>
      <c r="L521" s="181"/>
      <c r="M521" s="237"/>
      <c r="N521" s="238"/>
      <c r="O521" s="239"/>
      <c r="P521" s="239"/>
      <c r="Q521" s="239"/>
      <c r="R521" s="240"/>
      <c r="S521" s="240"/>
      <c r="T521" s="186"/>
      <c r="U521" s="240"/>
      <c r="V521" s="239"/>
      <c r="W521" s="241"/>
      <c r="X521" s="186"/>
      <c r="Y521" s="186"/>
      <c r="Z521" s="236"/>
      <c r="AA521" s="236"/>
      <c r="AB521" s="187"/>
      <c r="AC521" s="187"/>
    </row>
    <row r="522">
      <c r="A522" s="233"/>
      <c r="B522" s="234"/>
      <c r="C522" s="233"/>
      <c r="D522" s="187"/>
      <c r="E522" s="187"/>
      <c r="F522" s="187"/>
      <c r="G522" s="235"/>
      <c r="H522" s="236"/>
      <c r="I522" s="236"/>
      <c r="J522" s="181"/>
      <c r="K522" s="181"/>
      <c r="L522" s="181"/>
      <c r="M522" s="237"/>
      <c r="N522" s="238"/>
      <c r="O522" s="239"/>
      <c r="P522" s="239"/>
      <c r="Q522" s="239"/>
      <c r="R522" s="240"/>
      <c r="S522" s="240"/>
      <c r="T522" s="186"/>
      <c r="U522" s="240"/>
      <c r="V522" s="239"/>
      <c r="W522" s="241"/>
      <c r="X522" s="186"/>
      <c r="Y522" s="186"/>
      <c r="Z522" s="236"/>
      <c r="AA522" s="236"/>
      <c r="AB522" s="187"/>
      <c r="AC522" s="187"/>
    </row>
    <row r="523">
      <c r="A523" s="233"/>
      <c r="B523" s="234"/>
      <c r="C523" s="233"/>
      <c r="D523" s="187"/>
      <c r="E523" s="187"/>
      <c r="F523" s="187"/>
      <c r="G523" s="235"/>
      <c r="H523" s="236"/>
      <c r="I523" s="236"/>
      <c r="J523" s="181"/>
      <c r="K523" s="181"/>
      <c r="L523" s="181"/>
      <c r="M523" s="237"/>
      <c r="N523" s="238"/>
      <c r="O523" s="239"/>
      <c r="P523" s="239"/>
      <c r="Q523" s="239"/>
      <c r="R523" s="240"/>
      <c r="S523" s="240"/>
      <c r="T523" s="186"/>
      <c r="U523" s="240"/>
      <c r="V523" s="239"/>
      <c r="W523" s="241"/>
      <c r="X523" s="186"/>
      <c r="Y523" s="186"/>
      <c r="Z523" s="236"/>
      <c r="AA523" s="236"/>
      <c r="AB523" s="187"/>
      <c r="AC523" s="187"/>
    </row>
    <row r="524">
      <c r="A524" s="233"/>
      <c r="B524" s="234"/>
      <c r="C524" s="233"/>
      <c r="D524" s="187"/>
      <c r="E524" s="187"/>
      <c r="F524" s="187"/>
      <c r="G524" s="235"/>
      <c r="H524" s="236"/>
      <c r="I524" s="236"/>
      <c r="J524" s="181"/>
      <c r="K524" s="181"/>
      <c r="L524" s="181"/>
      <c r="M524" s="237"/>
      <c r="N524" s="238"/>
      <c r="O524" s="239"/>
      <c r="P524" s="239"/>
      <c r="Q524" s="239"/>
      <c r="R524" s="240"/>
      <c r="S524" s="240"/>
      <c r="T524" s="186"/>
      <c r="U524" s="240"/>
      <c r="V524" s="239"/>
      <c r="W524" s="241"/>
      <c r="X524" s="186"/>
      <c r="Y524" s="186"/>
      <c r="Z524" s="236"/>
      <c r="AA524" s="236"/>
      <c r="AB524" s="187"/>
      <c r="AC524" s="187"/>
    </row>
    <row r="525">
      <c r="A525" s="233"/>
      <c r="B525" s="234"/>
      <c r="C525" s="233"/>
      <c r="D525" s="187"/>
      <c r="E525" s="187"/>
      <c r="F525" s="187"/>
      <c r="G525" s="235"/>
      <c r="H525" s="236"/>
      <c r="I525" s="236"/>
      <c r="J525" s="181"/>
      <c r="K525" s="181"/>
      <c r="L525" s="181"/>
      <c r="M525" s="237"/>
      <c r="N525" s="238"/>
      <c r="O525" s="239"/>
      <c r="P525" s="239"/>
      <c r="Q525" s="239"/>
      <c r="R525" s="240"/>
      <c r="S525" s="240"/>
      <c r="T525" s="186"/>
      <c r="U525" s="240"/>
      <c r="V525" s="239"/>
      <c r="W525" s="241"/>
      <c r="X525" s="186"/>
      <c r="Y525" s="186"/>
      <c r="Z525" s="236"/>
      <c r="AA525" s="236"/>
      <c r="AB525" s="187"/>
      <c r="AC525" s="187"/>
    </row>
    <row r="526">
      <c r="A526" s="233"/>
      <c r="B526" s="234"/>
      <c r="C526" s="233"/>
      <c r="D526" s="187"/>
      <c r="E526" s="187"/>
      <c r="F526" s="187"/>
      <c r="G526" s="235"/>
      <c r="H526" s="236"/>
      <c r="I526" s="236"/>
      <c r="J526" s="181"/>
      <c r="K526" s="181"/>
      <c r="L526" s="181"/>
      <c r="M526" s="237"/>
      <c r="N526" s="238"/>
      <c r="O526" s="239"/>
      <c r="P526" s="239"/>
      <c r="Q526" s="239"/>
      <c r="R526" s="240"/>
      <c r="S526" s="240"/>
      <c r="T526" s="186"/>
      <c r="U526" s="240"/>
      <c r="V526" s="239"/>
      <c r="W526" s="241"/>
      <c r="X526" s="186"/>
      <c r="Y526" s="186"/>
      <c r="Z526" s="236"/>
      <c r="AA526" s="236"/>
      <c r="AB526" s="187"/>
      <c r="AC526" s="187"/>
    </row>
    <row r="527">
      <c r="A527" s="233"/>
      <c r="B527" s="234"/>
      <c r="C527" s="233"/>
      <c r="D527" s="187"/>
      <c r="E527" s="187"/>
      <c r="F527" s="187"/>
      <c r="G527" s="235"/>
      <c r="H527" s="236"/>
      <c r="I527" s="236"/>
      <c r="J527" s="181"/>
      <c r="K527" s="181"/>
      <c r="L527" s="181"/>
      <c r="M527" s="237"/>
      <c r="N527" s="238"/>
      <c r="O527" s="239"/>
      <c r="P527" s="239"/>
      <c r="Q527" s="239"/>
      <c r="R527" s="240"/>
      <c r="S527" s="240"/>
      <c r="T527" s="186"/>
      <c r="U527" s="240"/>
      <c r="V527" s="239"/>
      <c r="W527" s="241"/>
      <c r="X527" s="186"/>
      <c r="Y527" s="186"/>
      <c r="Z527" s="236"/>
      <c r="AA527" s="236"/>
      <c r="AB527" s="187"/>
      <c r="AC527" s="187"/>
    </row>
    <row r="528">
      <c r="A528" s="233"/>
      <c r="B528" s="234"/>
      <c r="C528" s="233"/>
      <c r="D528" s="187"/>
      <c r="E528" s="187"/>
      <c r="F528" s="187"/>
      <c r="G528" s="235"/>
      <c r="H528" s="236"/>
      <c r="I528" s="236"/>
      <c r="J528" s="181"/>
      <c r="K528" s="181"/>
      <c r="L528" s="181"/>
      <c r="M528" s="237"/>
      <c r="N528" s="238"/>
      <c r="O528" s="239"/>
      <c r="P528" s="239"/>
      <c r="Q528" s="239"/>
      <c r="R528" s="240"/>
      <c r="S528" s="240"/>
      <c r="T528" s="186"/>
      <c r="U528" s="240"/>
      <c r="V528" s="239"/>
      <c r="W528" s="241"/>
      <c r="X528" s="186"/>
      <c r="Y528" s="186"/>
      <c r="Z528" s="236"/>
      <c r="AA528" s="236"/>
      <c r="AB528" s="187"/>
      <c r="AC528" s="187"/>
    </row>
    <row r="529">
      <c r="A529" s="233"/>
      <c r="B529" s="234"/>
      <c r="C529" s="233"/>
      <c r="D529" s="187"/>
      <c r="E529" s="187"/>
      <c r="F529" s="187"/>
      <c r="G529" s="235"/>
      <c r="H529" s="236"/>
      <c r="I529" s="236"/>
      <c r="J529" s="181"/>
      <c r="K529" s="181"/>
      <c r="L529" s="181"/>
      <c r="M529" s="237"/>
      <c r="N529" s="238"/>
      <c r="O529" s="239"/>
      <c r="P529" s="239"/>
      <c r="Q529" s="239"/>
      <c r="R529" s="240"/>
      <c r="S529" s="240"/>
      <c r="T529" s="186"/>
      <c r="U529" s="240"/>
      <c r="V529" s="239"/>
      <c r="W529" s="241"/>
      <c r="X529" s="186"/>
      <c r="Y529" s="186"/>
      <c r="Z529" s="236"/>
      <c r="AA529" s="236"/>
      <c r="AB529" s="187"/>
      <c r="AC529" s="187"/>
    </row>
    <row r="530">
      <c r="A530" s="233"/>
      <c r="B530" s="234"/>
      <c r="C530" s="233"/>
      <c r="D530" s="187"/>
      <c r="E530" s="187"/>
      <c r="F530" s="187"/>
      <c r="G530" s="235"/>
      <c r="H530" s="236"/>
      <c r="I530" s="236"/>
      <c r="J530" s="181"/>
      <c r="K530" s="181"/>
      <c r="L530" s="181"/>
      <c r="M530" s="237"/>
      <c r="N530" s="238"/>
      <c r="O530" s="239"/>
      <c r="P530" s="239"/>
      <c r="Q530" s="239"/>
      <c r="R530" s="240"/>
      <c r="S530" s="240"/>
      <c r="T530" s="186"/>
      <c r="U530" s="240"/>
      <c r="V530" s="239"/>
      <c r="W530" s="241"/>
      <c r="X530" s="186"/>
      <c r="Y530" s="186"/>
      <c r="Z530" s="236"/>
      <c r="AA530" s="236"/>
      <c r="AB530" s="187"/>
      <c r="AC530" s="187"/>
    </row>
    <row r="531">
      <c r="A531" s="233"/>
      <c r="B531" s="234"/>
      <c r="C531" s="233"/>
      <c r="D531" s="187"/>
      <c r="E531" s="187"/>
      <c r="F531" s="187"/>
      <c r="G531" s="235"/>
      <c r="H531" s="236"/>
      <c r="I531" s="236"/>
      <c r="J531" s="181"/>
      <c r="K531" s="181"/>
      <c r="L531" s="181"/>
      <c r="M531" s="237"/>
      <c r="N531" s="238"/>
      <c r="O531" s="239"/>
      <c r="P531" s="239"/>
      <c r="Q531" s="239"/>
      <c r="R531" s="240"/>
      <c r="S531" s="240"/>
      <c r="T531" s="186"/>
      <c r="U531" s="240"/>
      <c r="V531" s="239"/>
      <c r="W531" s="241"/>
      <c r="X531" s="186"/>
      <c r="Y531" s="186"/>
      <c r="Z531" s="236"/>
      <c r="AA531" s="236"/>
      <c r="AB531" s="187"/>
      <c r="AC531" s="187"/>
    </row>
    <row r="532">
      <c r="A532" s="233"/>
      <c r="B532" s="234"/>
      <c r="C532" s="233"/>
      <c r="D532" s="187"/>
      <c r="E532" s="187"/>
      <c r="F532" s="187"/>
      <c r="G532" s="235"/>
      <c r="H532" s="236"/>
      <c r="I532" s="236"/>
      <c r="J532" s="181"/>
      <c r="K532" s="181"/>
      <c r="L532" s="181"/>
      <c r="M532" s="237"/>
      <c r="N532" s="238"/>
      <c r="O532" s="239"/>
      <c r="P532" s="239"/>
      <c r="Q532" s="239"/>
      <c r="R532" s="240"/>
      <c r="S532" s="240"/>
      <c r="T532" s="186"/>
      <c r="U532" s="240"/>
      <c r="V532" s="239"/>
      <c r="W532" s="241"/>
      <c r="X532" s="186"/>
      <c r="Y532" s="186"/>
      <c r="Z532" s="236"/>
      <c r="AA532" s="236"/>
      <c r="AB532" s="187"/>
      <c r="AC532" s="187"/>
    </row>
    <row r="533">
      <c r="A533" s="233"/>
      <c r="B533" s="234"/>
      <c r="C533" s="233"/>
      <c r="D533" s="187"/>
      <c r="E533" s="187"/>
      <c r="F533" s="187"/>
      <c r="G533" s="235"/>
      <c r="H533" s="236"/>
      <c r="I533" s="236"/>
      <c r="J533" s="181"/>
      <c r="K533" s="181"/>
      <c r="L533" s="181"/>
      <c r="M533" s="237"/>
      <c r="N533" s="238"/>
      <c r="O533" s="239"/>
      <c r="P533" s="239"/>
      <c r="Q533" s="239"/>
      <c r="R533" s="240"/>
      <c r="S533" s="240"/>
      <c r="T533" s="186"/>
      <c r="U533" s="240"/>
      <c r="V533" s="239"/>
      <c r="W533" s="241"/>
      <c r="X533" s="186"/>
      <c r="Y533" s="186"/>
      <c r="Z533" s="236"/>
      <c r="AA533" s="236"/>
      <c r="AB533" s="187"/>
      <c r="AC533" s="187"/>
    </row>
    <row r="534">
      <c r="A534" s="233"/>
      <c r="B534" s="234"/>
      <c r="C534" s="233"/>
      <c r="D534" s="187"/>
      <c r="E534" s="187"/>
      <c r="F534" s="187"/>
      <c r="G534" s="235"/>
      <c r="H534" s="236"/>
      <c r="I534" s="236"/>
      <c r="J534" s="181"/>
      <c r="K534" s="181"/>
      <c r="L534" s="181"/>
      <c r="M534" s="237"/>
      <c r="N534" s="238"/>
      <c r="O534" s="239"/>
      <c r="P534" s="239"/>
      <c r="Q534" s="239"/>
      <c r="R534" s="240"/>
      <c r="S534" s="240"/>
      <c r="T534" s="186"/>
      <c r="U534" s="240"/>
      <c r="V534" s="239"/>
      <c r="W534" s="241"/>
      <c r="X534" s="186"/>
      <c r="Y534" s="186"/>
      <c r="Z534" s="236"/>
      <c r="AA534" s="236"/>
      <c r="AB534" s="187"/>
      <c r="AC534" s="187"/>
    </row>
    <row r="535">
      <c r="A535" s="233"/>
      <c r="B535" s="234"/>
      <c r="C535" s="233"/>
      <c r="D535" s="187"/>
      <c r="E535" s="187"/>
      <c r="F535" s="187"/>
      <c r="G535" s="235"/>
      <c r="H535" s="236"/>
      <c r="I535" s="236"/>
      <c r="J535" s="181"/>
      <c r="K535" s="181"/>
      <c r="L535" s="181"/>
      <c r="M535" s="237"/>
      <c r="N535" s="238"/>
      <c r="O535" s="239"/>
      <c r="P535" s="239"/>
      <c r="Q535" s="239"/>
      <c r="R535" s="240"/>
      <c r="S535" s="240"/>
      <c r="T535" s="186"/>
      <c r="U535" s="240"/>
      <c r="V535" s="239"/>
      <c r="W535" s="241"/>
      <c r="X535" s="186"/>
      <c r="Y535" s="186"/>
      <c r="Z535" s="236"/>
      <c r="AA535" s="236"/>
      <c r="AB535" s="187"/>
      <c r="AC535" s="187"/>
    </row>
    <row r="536">
      <c r="A536" s="233"/>
      <c r="B536" s="234"/>
      <c r="C536" s="233"/>
      <c r="D536" s="187"/>
      <c r="E536" s="187"/>
      <c r="F536" s="187"/>
      <c r="G536" s="235"/>
      <c r="H536" s="236"/>
      <c r="I536" s="236"/>
      <c r="J536" s="181"/>
      <c r="K536" s="181"/>
      <c r="L536" s="181"/>
      <c r="M536" s="237"/>
      <c r="N536" s="238"/>
      <c r="O536" s="239"/>
      <c r="P536" s="239"/>
      <c r="Q536" s="239"/>
      <c r="R536" s="240"/>
      <c r="S536" s="240"/>
      <c r="T536" s="186"/>
      <c r="U536" s="240"/>
      <c r="V536" s="239"/>
      <c r="W536" s="241"/>
      <c r="X536" s="186"/>
      <c r="Y536" s="186"/>
      <c r="Z536" s="236"/>
      <c r="AA536" s="236"/>
      <c r="AB536" s="187"/>
      <c r="AC536" s="187"/>
    </row>
    <row r="537">
      <c r="A537" s="233"/>
      <c r="B537" s="234"/>
      <c r="C537" s="233"/>
      <c r="D537" s="187"/>
      <c r="E537" s="187"/>
      <c r="F537" s="187"/>
      <c r="G537" s="235"/>
      <c r="H537" s="236"/>
      <c r="I537" s="236"/>
      <c r="J537" s="181"/>
      <c r="K537" s="181"/>
      <c r="L537" s="181"/>
      <c r="M537" s="237"/>
      <c r="N537" s="238"/>
      <c r="O537" s="239"/>
      <c r="P537" s="239"/>
      <c r="Q537" s="239"/>
      <c r="R537" s="240"/>
      <c r="S537" s="240"/>
      <c r="T537" s="186"/>
      <c r="U537" s="240"/>
      <c r="V537" s="239"/>
      <c r="W537" s="241"/>
      <c r="X537" s="186"/>
      <c r="Y537" s="186"/>
      <c r="Z537" s="236"/>
      <c r="AA537" s="236"/>
      <c r="AB537" s="187"/>
      <c r="AC537" s="187"/>
    </row>
    <row r="538">
      <c r="A538" s="233"/>
      <c r="B538" s="234"/>
      <c r="C538" s="233"/>
      <c r="D538" s="187"/>
      <c r="E538" s="187"/>
      <c r="F538" s="187"/>
      <c r="G538" s="235"/>
      <c r="H538" s="236"/>
      <c r="I538" s="236"/>
      <c r="J538" s="181"/>
      <c r="K538" s="181"/>
      <c r="L538" s="181"/>
      <c r="M538" s="237"/>
      <c r="N538" s="238"/>
      <c r="O538" s="239"/>
      <c r="P538" s="239"/>
      <c r="Q538" s="239"/>
      <c r="R538" s="240"/>
      <c r="S538" s="240"/>
      <c r="T538" s="186"/>
      <c r="U538" s="240"/>
      <c r="V538" s="239"/>
      <c r="W538" s="241"/>
      <c r="X538" s="186"/>
      <c r="Y538" s="186"/>
      <c r="Z538" s="236"/>
      <c r="AA538" s="236"/>
      <c r="AB538" s="187"/>
      <c r="AC538" s="187"/>
    </row>
    <row r="539">
      <c r="A539" s="233"/>
      <c r="B539" s="234"/>
      <c r="C539" s="233"/>
      <c r="D539" s="187"/>
      <c r="E539" s="187"/>
      <c r="F539" s="187"/>
      <c r="G539" s="235"/>
      <c r="H539" s="236"/>
      <c r="I539" s="236"/>
      <c r="J539" s="181"/>
      <c r="K539" s="181"/>
      <c r="L539" s="181"/>
      <c r="M539" s="237"/>
      <c r="N539" s="238"/>
      <c r="O539" s="239"/>
      <c r="P539" s="239"/>
      <c r="Q539" s="239"/>
      <c r="R539" s="240"/>
      <c r="S539" s="240"/>
      <c r="T539" s="186"/>
      <c r="U539" s="240"/>
      <c r="V539" s="239"/>
      <c r="W539" s="241"/>
      <c r="X539" s="186"/>
      <c r="Y539" s="186"/>
      <c r="Z539" s="236"/>
      <c r="AA539" s="236"/>
      <c r="AB539" s="187"/>
      <c r="AC539" s="187"/>
    </row>
    <row r="540">
      <c r="A540" s="233"/>
      <c r="B540" s="234"/>
      <c r="C540" s="233"/>
      <c r="D540" s="187"/>
      <c r="E540" s="187"/>
      <c r="F540" s="187"/>
      <c r="G540" s="235"/>
      <c r="H540" s="236"/>
      <c r="I540" s="236"/>
      <c r="J540" s="181"/>
      <c r="K540" s="181"/>
      <c r="L540" s="181"/>
      <c r="M540" s="237"/>
      <c r="N540" s="238"/>
      <c r="O540" s="239"/>
      <c r="P540" s="239"/>
      <c r="Q540" s="239"/>
      <c r="R540" s="240"/>
      <c r="S540" s="240"/>
      <c r="T540" s="186"/>
      <c r="U540" s="240"/>
      <c r="V540" s="239"/>
      <c r="W540" s="241"/>
      <c r="X540" s="186"/>
      <c r="Y540" s="186"/>
      <c r="Z540" s="236"/>
      <c r="AA540" s="236"/>
      <c r="AB540" s="187"/>
      <c r="AC540" s="187"/>
    </row>
    <row r="541">
      <c r="A541" s="233"/>
      <c r="B541" s="234"/>
      <c r="C541" s="233"/>
      <c r="D541" s="187"/>
      <c r="E541" s="187"/>
      <c r="F541" s="187"/>
      <c r="G541" s="235"/>
      <c r="H541" s="236"/>
      <c r="I541" s="236"/>
      <c r="J541" s="181"/>
      <c r="K541" s="181"/>
      <c r="L541" s="181"/>
      <c r="M541" s="237"/>
      <c r="N541" s="238"/>
      <c r="O541" s="239"/>
      <c r="P541" s="239"/>
      <c r="Q541" s="239"/>
      <c r="R541" s="240"/>
      <c r="S541" s="240"/>
      <c r="T541" s="186"/>
      <c r="U541" s="240"/>
      <c r="V541" s="239"/>
      <c r="W541" s="241"/>
      <c r="X541" s="186"/>
      <c r="Y541" s="186"/>
      <c r="Z541" s="236"/>
      <c r="AA541" s="236"/>
      <c r="AB541" s="187"/>
      <c r="AC541" s="187"/>
    </row>
    <row r="542">
      <c r="A542" s="233"/>
      <c r="B542" s="234"/>
      <c r="C542" s="233"/>
      <c r="D542" s="187"/>
      <c r="E542" s="187"/>
      <c r="F542" s="187"/>
      <c r="G542" s="235"/>
      <c r="H542" s="236"/>
      <c r="I542" s="236"/>
      <c r="J542" s="181"/>
      <c r="K542" s="181"/>
      <c r="L542" s="181"/>
      <c r="M542" s="237"/>
      <c r="N542" s="238"/>
      <c r="O542" s="239"/>
      <c r="P542" s="239"/>
      <c r="Q542" s="239"/>
      <c r="R542" s="240"/>
      <c r="S542" s="240"/>
      <c r="T542" s="186"/>
      <c r="U542" s="240"/>
      <c r="V542" s="239"/>
      <c r="W542" s="241"/>
      <c r="X542" s="186"/>
      <c r="Y542" s="186"/>
      <c r="Z542" s="236"/>
      <c r="AA542" s="236"/>
      <c r="AB542" s="187"/>
      <c r="AC542" s="187"/>
    </row>
    <row r="543">
      <c r="A543" s="233"/>
      <c r="B543" s="234"/>
      <c r="C543" s="233"/>
      <c r="D543" s="187"/>
      <c r="E543" s="187"/>
      <c r="F543" s="187"/>
      <c r="G543" s="235"/>
      <c r="H543" s="236"/>
      <c r="I543" s="236"/>
      <c r="J543" s="181"/>
      <c r="K543" s="181"/>
      <c r="L543" s="181"/>
      <c r="M543" s="237"/>
      <c r="N543" s="238"/>
      <c r="O543" s="239"/>
      <c r="P543" s="239"/>
      <c r="Q543" s="239"/>
      <c r="R543" s="240"/>
      <c r="S543" s="240"/>
      <c r="T543" s="186"/>
      <c r="U543" s="240"/>
      <c r="V543" s="239"/>
      <c r="W543" s="241"/>
      <c r="X543" s="186"/>
      <c r="Y543" s="186"/>
      <c r="Z543" s="236"/>
      <c r="AA543" s="236"/>
      <c r="AB543" s="187"/>
      <c r="AC543" s="187"/>
    </row>
    <row r="544">
      <c r="A544" s="233"/>
      <c r="B544" s="234"/>
      <c r="C544" s="233"/>
      <c r="D544" s="187"/>
      <c r="E544" s="187"/>
      <c r="F544" s="187"/>
      <c r="G544" s="235"/>
      <c r="H544" s="236"/>
      <c r="I544" s="236"/>
      <c r="J544" s="181"/>
      <c r="K544" s="181"/>
      <c r="L544" s="181"/>
      <c r="M544" s="237"/>
      <c r="N544" s="238"/>
      <c r="O544" s="239"/>
      <c r="P544" s="239"/>
      <c r="Q544" s="239"/>
      <c r="R544" s="240"/>
      <c r="S544" s="240"/>
      <c r="T544" s="186"/>
      <c r="U544" s="240"/>
      <c r="V544" s="239"/>
      <c r="W544" s="241"/>
      <c r="X544" s="186"/>
      <c r="Y544" s="186"/>
      <c r="Z544" s="236"/>
      <c r="AA544" s="236"/>
      <c r="AB544" s="187"/>
      <c r="AC544" s="187"/>
    </row>
    <row r="545">
      <c r="A545" s="233"/>
      <c r="B545" s="234"/>
      <c r="C545" s="233"/>
      <c r="D545" s="187"/>
      <c r="E545" s="187"/>
      <c r="F545" s="187"/>
      <c r="G545" s="235"/>
      <c r="H545" s="236"/>
      <c r="I545" s="236"/>
      <c r="J545" s="181"/>
      <c r="K545" s="181"/>
      <c r="L545" s="181"/>
      <c r="M545" s="237"/>
      <c r="N545" s="238"/>
      <c r="O545" s="239"/>
      <c r="P545" s="239"/>
      <c r="Q545" s="239"/>
      <c r="R545" s="240"/>
      <c r="S545" s="240"/>
      <c r="T545" s="186"/>
      <c r="U545" s="240"/>
      <c r="V545" s="239"/>
      <c r="W545" s="241"/>
      <c r="X545" s="186"/>
      <c r="Y545" s="186"/>
      <c r="Z545" s="236"/>
      <c r="AA545" s="236"/>
      <c r="AB545" s="187"/>
      <c r="AC545" s="187"/>
    </row>
    <row r="546">
      <c r="A546" s="233"/>
      <c r="B546" s="234"/>
      <c r="C546" s="233"/>
      <c r="D546" s="187"/>
      <c r="E546" s="187"/>
      <c r="F546" s="187"/>
      <c r="G546" s="235"/>
      <c r="H546" s="236"/>
      <c r="I546" s="236"/>
      <c r="J546" s="181"/>
      <c r="K546" s="181"/>
      <c r="L546" s="181"/>
      <c r="M546" s="237"/>
      <c r="N546" s="238"/>
      <c r="O546" s="239"/>
      <c r="P546" s="239"/>
      <c r="Q546" s="239"/>
      <c r="R546" s="240"/>
      <c r="S546" s="240"/>
      <c r="T546" s="186"/>
      <c r="U546" s="240"/>
      <c r="V546" s="239"/>
      <c r="W546" s="241"/>
      <c r="X546" s="186"/>
      <c r="Y546" s="186"/>
      <c r="Z546" s="236"/>
      <c r="AA546" s="236"/>
      <c r="AB546" s="187"/>
      <c r="AC546" s="187"/>
    </row>
    <row r="547">
      <c r="A547" s="233"/>
      <c r="B547" s="234"/>
      <c r="C547" s="233"/>
      <c r="D547" s="187"/>
      <c r="E547" s="187"/>
      <c r="F547" s="187"/>
      <c r="G547" s="235"/>
      <c r="H547" s="236"/>
      <c r="I547" s="236"/>
      <c r="J547" s="181"/>
      <c r="K547" s="181"/>
      <c r="L547" s="181"/>
      <c r="M547" s="237"/>
      <c r="N547" s="238"/>
      <c r="O547" s="239"/>
      <c r="P547" s="239"/>
      <c r="Q547" s="239"/>
      <c r="R547" s="240"/>
      <c r="S547" s="240"/>
      <c r="T547" s="186"/>
      <c r="U547" s="240"/>
      <c r="V547" s="239"/>
      <c r="W547" s="241"/>
      <c r="X547" s="186"/>
      <c r="Y547" s="186"/>
      <c r="Z547" s="236"/>
      <c r="AA547" s="236"/>
      <c r="AB547" s="187"/>
      <c r="AC547" s="187"/>
    </row>
    <row r="548">
      <c r="A548" s="233"/>
      <c r="B548" s="234"/>
      <c r="C548" s="233"/>
      <c r="D548" s="187"/>
      <c r="E548" s="187"/>
      <c r="F548" s="187"/>
      <c r="G548" s="235"/>
      <c r="H548" s="236"/>
      <c r="I548" s="236"/>
      <c r="J548" s="181"/>
      <c r="K548" s="181"/>
      <c r="L548" s="181"/>
      <c r="M548" s="237"/>
      <c r="N548" s="238"/>
      <c r="O548" s="239"/>
      <c r="P548" s="239"/>
      <c r="Q548" s="239"/>
      <c r="R548" s="240"/>
      <c r="S548" s="240"/>
      <c r="T548" s="186"/>
      <c r="U548" s="240"/>
      <c r="V548" s="239"/>
      <c r="W548" s="241"/>
      <c r="X548" s="186"/>
      <c r="Y548" s="186"/>
      <c r="Z548" s="236"/>
      <c r="AA548" s="236"/>
      <c r="AB548" s="187"/>
      <c r="AC548" s="187"/>
    </row>
    <row r="549">
      <c r="A549" s="233"/>
      <c r="B549" s="234"/>
      <c r="C549" s="233"/>
      <c r="D549" s="187"/>
      <c r="E549" s="187"/>
      <c r="F549" s="187"/>
      <c r="G549" s="235"/>
      <c r="H549" s="236"/>
      <c r="I549" s="236"/>
      <c r="J549" s="181"/>
      <c r="K549" s="181"/>
      <c r="L549" s="181"/>
      <c r="M549" s="237"/>
      <c r="N549" s="238"/>
      <c r="O549" s="239"/>
      <c r="P549" s="239"/>
      <c r="Q549" s="239"/>
      <c r="R549" s="240"/>
      <c r="S549" s="240"/>
      <c r="T549" s="186"/>
      <c r="U549" s="240"/>
      <c r="V549" s="239"/>
      <c r="W549" s="241"/>
      <c r="X549" s="186"/>
      <c r="Y549" s="186"/>
      <c r="Z549" s="236"/>
      <c r="AA549" s="236"/>
      <c r="AB549" s="187"/>
      <c r="AC549" s="187"/>
    </row>
    <row r="550">
      <c r="A550" s="233"/>
      <c r="B550" s="234"/>
      <c r="C550" s="233"/>
      <c r="D550" s="187"/>
      <c r="E550" s="187"/>
      <c r="F550" s="187"/>
      <c r="G550" s="235"/>
      <c r="H550" s="236"/>
      <c r="I550" s="236"/>
      <c r="J550" s="181"/>
      <c r="K550" s="181"/>
      <c r="L550" s="181"/>
      <c r="M550" s="237"/>
      <c r="N550" s="238"/>
      <c r="O550" s="239"/>
      <c r="P550" s="239"/>
      <c r="Q550" s="239"/>
      <c r="R550" s="240"/>
      <c r="S550" s="240"/>
      <c r="T550" s="186"/>
      <c r="U550" s="240"/>
      <c r="V550" s="239"/>
      <c r="W550" s="241"/>
      <c r="X550" s="186"/>
      <c r="Y550" s="186"/>
      <c r="Z550" s="236"/>
      <c r="AA550" s="236"/>
      <c r="AB550" s="187"/>
      <c r="AC550" s="187"/>
    </row>
    <row r="551">
      <c r="A551" s="233"/>
      <c r="B551" s="234"/>
      <c r="C551" s="233"/>
      <c r="D551" s="187"/>
      <c r="E551" s="187"/>
      <c r="F551" s="187"/>
      <c r="G551" s="235"/>
      <c r="H551" s="236"/>
      <c r="I551" s="236"/>
      <c r="J551" s="181"/>
      <c r="K551" s="181"/>
      <c r="L551" s="181"/>
      <c r="M551" s="237"/>
      <c r="N551" s="238"/>
      <c r="O551" s="239"/>
      <c r="P551" s="239"/>
      <c r="Q551" s="239"/>
      <c r="R551" s="240"/>
      <c r="S551" s="240"/>
      <c r="T551" s="186"/>
      <c r="U551" s="240"/>
      <c r="V551" s="239"/>
      <c r="W551" s="241"/>
      <c r="X551" s="186"/>
      <c r="Y551" s="186"/>
      <c r="Z551" s="236"/>
      <c r="AA551" s="236"/>
      <c r="AB551" s="187"/>
      <c r="AC551" s="187"/>
    </row>
    <row r="552">
      <c r="A552" s="233"/>
      <c r="B552" s="234"/>
      <c r="C552" s="233"/>
      <c r="D552" s="187"/>
      <c r="E552" s="187"/>
      <c r="F552" s="187"/>
      <c r="G552" s="235"/>
      <c r="H552" s="236"/>
      <c r="I552" s="236"/>
      <c r="J552" s="181"/>
      <c r="K552" s="181"/>
      <c r="L552" s="181"/>
      <c r="M552" s="237"/>
      <c r="N552" s="238"/>
      <c r="O552" s="239"/>
      <c r="P552" s="239"/>
      <c r="Q552" s="239"/>
      <c r="R552" s="240"/>
      <c r="S552" s="240"/>
      <c r="T552" s="186"/>
      <c r="U552" s="240"/>
      <c r="V552" s="239"/>
      <c r="W552" s="241"/>
      <c r="X552" s="186"/>
      <c r="Y552" s="186"/>
      <c r="Z552" s="236"/>
      <c r="AA552" s="236"/>
      <c r="AB552" s="187"/>
      <c r="AC552" s="187"/>
    </row>
    <row r="553">
      <c r="A553" s="233"/>
      <c r="B553" s="234"/>
      <c r="C553" s="233"/>
      <c r="D553" s="187"/>
      <c r="E553" s="187"/>
      <c r="F553" s="187"/>
      <c r="G553" s="235"/>
      <c r="H553" s="236"/>
      <c r="I553" s="236"/>
      <c r="J553" s="181"/>
      <c r="K553" s="181"/>
      <c r="L553" s="181"/>
      <c r="M553" s="237"/>
      <c r="N553" s="238"/>
      <c r="O553" s="239"/>
      <c r="P553" s="239"/>
      <c r="Q553" s="239"/>
      <c r="R553" s="240"/>
      <c r="S553" s="240"/>
      <c r="T553" s="186"/>
      <c r="U553" s="240"/>
      <c r="V553" s="239"/>
      <c r="W553" s="241"/>
      <c r="X553" s="186"/>
      <c r="Y553" s="186"/>
      <c r="Z553" s="236"/>
      <c r="AA553" s="236"/>
      <c r="AB553" s="187"/>
      <c r="AC553" s="187"/>
    </row>
    <row r="554">
      <c r="A554" s="233"/>
      <c r="B554" s="234"/>
      <c r="C554" s="233"/>
      <c r="D554" s="187"/>
      <c r="E554" s="187"/>
      <c r="F554" s="187"/>
      <c r="G554" s="235"/>
      <c r="H554" s="236"/>
      <c r="I554" s="236"/>
      <c r="J554" s="181"/>
      <c r="K554" s="181"/>
      <c r="L554" s="181"/>
      <c r="M554" s="237"/>
      <c r="N554" s="238"/>
      <c r="O554" s="239"/>
      <c r="P554" s="239"/>
      <c r="Q554" s="239"/>
      <c r="R554" s="240"/>
      <c r="S554" s="240"/>
      <c r="T554" s="186"/>
      <c r="U554" s="240"/>
      <c r="V554" s="239"/>
      <c r="W554" s="241"/>
      <c r="X554" s="186"/>
      <c r="Y554" s="186"/>
      <c r="Z554" s="236"/>
      <c r="AA554" s="236"/>
      <c r="AB554" s="187"/>
      <c r="AC554" s="187"/>
    </row>
    <row r="555">
      <c r="A555" s="233"/>
      <c r="B555" s="234"/>
      <c r="C555" s="233"/>
      <c r="D555" s="187"/>
      <c r="E555" s="187"/>
      <c r="F555" s="187"/>
      <c r="G555" s="235"/>
      <c r="H555" s="236"/>
      <c r="I555" s="236"/>
      <c r="J555" s="181"/>
      <c r="K555" s="181"/>
      <c r="L555" s="181"/>
      <c r="M555" s="237"/>
      <c r="N555" s="238"/>
      <c r="O555" s="239"/>
      <c r="P555" s="239"/>
      <c r="Q555" s="239"/>
      <c r="R555" s="240"/>
      <c r="S555" s="240"/>
      <c r="T555" s="186"/>
      <c r="U555" s="240"/>
      <c r="V555" s="239"/>
      <c r="W555" s="241"/>
      <c r="X555" s="186"/>
      <c r="Y555" s="186"/>
      <c r="Z555" s="236"/>
      <c r="AA555" s="236"/>
      <c r="AB555" s="187"/>
      <c r="AC555" s="187"/>
    </row>
    <row r="556">
      <c r="A556" s="233"/>
      <c r="B556" s="234"/>
      <c r="C556" s="233"/>
      <c r="D556" s="187"/>
      <c r="E556" s="187"/>
      <c r="F556" s="187"/>
      <c r="G556" s="235"/>
      <c r="H556" s="236"/>
      <c r="I556" s="236"/>
      <c r="J556" s="181"/>
      <c r="K556" s="181"/>
      <c r="L556" s="181"/>
      <c r="M556" s="237"/>
      <c r="N556" s="238"/>
      <c r="O556" s="239"/>
      <c r="P556" s="239"/>
      <c r="Q556" s="239"/>
      <c r="R556" s="240"/>
      <c r="S556" s="240"/>
      <c r="T556" s="186"/>
      <c r="U556" s="240"/>
      <c r="V556" s="239"/>
      <c r="W556" s="241"/>
      <c r="X556" s="186"/>
      <c r="Y556" s="186"/>
      <c r="Z556" s="236"/>
      <c r="AA556" s="236"/>
      <c r="AB556" s="187"/>
      <c r="AC556" s="187"/>
    </row>
    <row r="557">
      <c r="A557" s="233"/>
      <c r="B557" s="234"/>
      <c r="C557" s="233"/>
      <c r="D557" s="187"/>
      <c r="E557" s="187"/>
      <c r="F557" s="187"/>
      <c r="G557" s="235"/>
      <c r="H557" s="236"/>
      <c r="I557" s="236"/>
      <c r="J557" s="181"/>
      <c r="K557" s="181"/>
      <c r="L557" s="181"/>
      <c r="M557" s="237"/>
      <c r="N557" s="238"/>
      <c r="O557" s="239"/>
      <c r="P557" s="239"/>
      <c r="Q557" s="239"/>
      <c r="R557" s="240"/>
      <c r="S557" s="240"/>
      <c r="T557" s="186"/>
      <c r="U557" s="240"/>
      <c r="V557" s="239"/>
      <c r="W557" s="241"/>
      <c r="X557" s="186"/>
      <c r="Y557" s="186"/>
      <c r="Z557" s="236"/>
      <c r="AA557" s="236"/>
      <c r="AB557" s="187"/>
      <c r="AC557" s="187"/>
    </row>
    <row r="558">
      <c r="A558" s="233"/>
      <c r="B558" s="234"/>
      <c r="C558" s="233"/>
      <c r="D558" s="187"/>
      <c r="E558" s="187"/>
      <c r="F558" s="187"/>
      <c r="G558" s="235"/>
      <c r="H558" s="236"/>
      <c r="I558" s="236"/>
      <c r="J558" s="181"/>
      <c r="K558" s="181"/>
      <c r="L558" s="181"/>
      <c r="M558" s="237"/>
      <c r="N558" s="238"/>
      <c r="O558" s="239"/>
      <c r="P558" s="239"/>
      <c r="Q558" s="239"/>
      <c r="R558" s="240"/>
      <c r="S558" s="240"/>
      <c r="T558" s="186"/>
      <c r="U558" s="240"/>
      <c r="V558" s="239"/>
      <c r="W558" s="241"/>
      <c r="X558" s="186"/>
      <c r="Y558" s="186"/>
      <c r="Z558" s="236"/>
      <c r="AA558" s="236"/>
      <c r="AB558" s="187"/>
      <c r="AC558" s="187"/>
    </row>
    <row r="559">
      <c r="A559" s="233"/>
      <c r="B559" s="234"/>
      <c r="C559" s="233"/>
      <c r="D559" s="187"/>
      <c r="E559" s="187"/>
      <c r="F559" s="187"/>
      <c r="G559" s="235"/>
      <c r="H559" s="236"/>
      <c r="I559" s="236"/>
      <c r="J559" s="181"/>
      <c r="K559" s="181"/>
      <c r="L559" s="181"/>
      <c r="M559" s="237"/>
      <c r="N559" s="238"/>
      <c r="O559" s="239"/>
      <c r="P559" s="239"/>
      <c r="Q559" s="239"/>
      <c r="R559" s="240"/>
      <c r="S559" s="240"/>
      <c r="T559" s="186"/>
      <c r="U559" s="240"/>
      <c r="V559" s="239"/>
      <c r="W559" s="241"/>
      <c r="X559" s="186"/>
      <c r="Y559" s="186"/>
      <c r="Z559" s="236"/>
      <c r="AA559" s="236"/>
      <c r="AB559" s="187"/>
      <c r="AC559" s="187"/>
    </row>
    <row r="560">
      <c r="A560" s="233"/>
      <c r="B560" s="234"/>
      <c r="C560" s="233"/>
      <c r="D560" s="187"/>
      <c r="E560" s="187"/>
      <c r="F560" s="187"/>
      <c r="G560" s="235"/>
      <c r="H560" s="236"/>
      <c r="I560" s="236"/>
      <c r="J560" s="181"/>
      <c r="K560" s="181"/>
      <c r="L560" s="181"/>
      <c r="M560" s="237"/>
      <c r="N560" s="238"/>
      <c r="O560" s="239"/>
      <c r="P560" s="239"/>
      <c r="Q560" s="239"/>
      <c r="R560" s="240"/>
      <c r="S560" s="240"/>
      <c r="T560" s="186"/>
      <c r="U560" s="240"/>
      <c r="V560" s="239"/>
      <c r="W560" s="241"/>
      <c r="X560" s="186"/>
      <c r="Y560" s="186"/>
      <c r="Z560" s="236"/>
      <c r="AA560" s="236"/>
      <c r="AB560" s="187"/>
      <c r="AC560" s="187"/>
    </row>
    <row r="561">
      <c r="A561" s="233"/>
      <c r="B561" s="234"/>
      <c r="C561" s="233"/>
      <c r="D561" s="187"/>
      <c r="E561" s="187"/>
      <c r="F561" s="187"/>
      <c r="G561" s="235"/>
      <c r="H561" s="236"/>
      <c r="I561" s="236"/>
      <c r="J561" s="181"/>
      <c r="K561" s="181"/>
      <c r="L561" s="181"/>
      <c r="M561" s="237"/>
      <c r="N561" s="238"/>
      <c r="O561" s="239"/>
      <c r="P561" s="239"/>
      <c r="Q561" s="239"/>
      <c r="R561" s="240"/>
      <c r="S561" s="240"/>
      <c r="T561" s="186"/>
      <c r="U561" s="240"/>
      <c r="V561" s="239"/>
      <c r="W561" s="241"/>
      <c r="X561" s="186"/>
      <c r="Y561" s="186"/>
      <c r="Z561" s="236"/>
      <c r="AA561" s="236"/>
      <c r="AB561" s="187"/>
      <c r="AC561" s="187"/>
    </row>
    <row r="562">
      <c r="A562" s="233"/>
      <c r="B562" s="234"/>
      <c r="C562" s="233"/>
      <c r="D562" s="187"/>
      <c r="E562" s="187"/>
      <c r="F562" s="187"/>
      <c r="G562" s="235"/>
      <c r="H562" s="236"/>
      <c r="I562" s="236"/>
      <c r="J562" s="181"/>
      <c r="K562" s="181"/>
      <c r="L562" s="181"/>
      <c r="M562" s="237"/>
      <c r="N562" s="238"/>
      <c r="O562" s="239"/>
      <c r="P562" s="239"/>
      <c r="Q562" s="239"/>
      <c r="R562" s="240"/>
      <c r="S562" s="240"/>
      <c r="T562" s="186"/>
      <c r="U562" s="240"/>
      <c r="V562" s="239"/>
      <c r="W562" s="241"/>
      <c r="X562" s="186"/>
      <c r="Y562" s="186"/>
      <c r="Z562" s="236"/>
      <c r="AA562" s="236"/>
      <c r="AB562" s="187"/>
      <c r="AC562" s="187"/>
    </row>
    <row r="563">
      <c r="A563" s="233"/>
      <c r="B563" s="234"/>
      <c r="C563" s="233"/>
      <c r="D563" s="187"/>
      <c r="E563" s="187"/>
      <c r="F563" s="187"/>
      <c r="G563" s="235"/>
      <c r="H563" s="236"/>
      <c r="I563" s="236"/>
      <c r="J563" s="181"/>
      <c r="K563" s="181"/>
      <c r="L563" s="181"/>
      <c r="M563" s="237"/>
      <c r="N563" s="238"/>
      <c r="O563" s="239"/>
      <c r="P563" s="239"/>
      <c r="Q563" s="239"/>
      <c r="R563" s="240"/>
      <c r="S563" s="240"/>
      <c r="T563" s="186"/>
      <c r="U563" s="240"/>
      <c r="V563" s="239"/>
      <c r="W563" s="241"/>
      <c r="X563" s="186"/>
      <c r="Y563" s="186"/>
      <c r="Z563" s="236"/>
      <c r="AA563" s="236"/>
      <c r="AB563" s="187"/>
      <c r="AC563" s="187"/>
    </row>
    <row r="564">
      <c r="A564" s="233"/>
      <c r="B564" s="234"/>
      <c r="C564" s="233"/>
      <c r="D564" s="187"/>
      <c r="E564" s="187"/>
      <c r="F564" s="187"/>
      <c r="G564" s="235"/>
      <c r="H564" s="236"/>
      <c r="I564" s="236"/>
      <c r="J564" s="181"/>
      <c r="K564" s="181"/>
      <c r="L564" s="181"/>
      <c r="M564" s="237"/>
      <c r="N564" s="238"/>
      <c r="O564" s="239"/>
      <c r="P564" s="239"/>
      <c r="Q564" s="239"/>
      <c r="R564" s="240"/>
      <c r="S564" s="240"/>
      <c r="T564" s="186"/>
      <c r="U564" s="240"/>
      <c r="V564" s="239"/>
      <c r="W564" s="241"/>
      <c r="X564" s="186"/>
      <c r="Y564" s="186"/>
      <c r="Z564" s="236"/>
      <c r="AA564" s="236"/>
      <c r="AB564" s="187"/>
      <c r="AC564" s="187"/>
    </row>
    <row r="565">
      <c r="A565" s="233"/>
      <c r="B565" s="234"/>
      <c r="C565" s="233"/>
      <c r="D565" s="187"/>
      <c r="E565" s="187"/>
      <c r="F565" s="187"/>
      <c r="G565" s="235"/>
      <c r="H565" s="236"/>
      <c r="I565" s="236"/>
      <c r="J565" s="181"/>
      <c r="K565" s="181"/>
      <c r="L565" s="181"/>
      <c r="M565" s="237"/>
      <c r="N565" s="238"/>
      <c r="O565" s="239"/>
      <c r="P565" s="239"/>
      <c r="Q565" s="239"/>
      <c r="R565" s="240"/>
      <c r="S565" s="240"/>
      <c r="T565" s="186"/>
      <c r="U565" s="240"/>
      <c r="V565" s="239"/>
      <c r="W565" s="241"/>
      <c r="X565" s="186"/>
      <c r="Y565" s="186"/>
      <c r="Z565" s="236"/>
      <c r="AA565" s="236"/>
      <c r="AB565" s="187"/>
      <c r="AC565" s="187"/>
    </row>
    <row r="566">
      <c r="A566" s="233"/>
      <c r="B566" s="234"/>
      <c r="C566" s="233"/>
      <c r="D566" s="187"/>
      <c r="E566" s="187"/>
      <c r="F566" s="187"/>
      <c r="G566" s="235"/>
      <c r="H566" s="236"/>
      <c r="I566" s="236"/>
      <c r="J566" s="181"/>
      <c r="K566" s="181"/>
      <c r="L566" s="181"/>
      <c r="M566" s="237"/>
      <c r="N566" s="238"/>
      <c r="O566" s="239"/>
      <c r="P566" s="239"/>
      <c r="Q566" s="239"/>
      <c r="R566" s="240"/>
      <c r="S566" s="240"/>
      <c r="T566" s="186"/>
      <c r="U566" s="240"/>
      <c r="V566" s="239"/>
      <c r="W566" s="241"/>
      <c r="X566" s="186"/>
      <c r="Y566" s="186"/>
      <c r="Z566" s="236"/>
      <c r="AA566" s="236"/>
      <c r="AB566" s="187"/>
      <c r="AC566" s="187"/>
    </row>
    <row r="567">
      <c r="A567" s="233"/>
      <c r="B567" s="234"/>
      <c r="C567" s="233"/>
      <c r="D567" s="187"/>
      <c r="E567" s="187"/>
      <c r="F567" s="187"/>
      <c r="G567" s="235"/>
      <c r="H567" s="236"/>
      <c r="I567" s="236"/>
      <c r="J567" s="181"/>
      <c r="K567" s="181"/>
      <c r="L567" s="181"/>
      <c r="M567" s="237"/>
      <c r="N567" s="238"/>
      <c r="O567" s="239"/>
      <c r="P567" s="239"/>
      <c r="Q567" s="239"/>
      <c r="R567" s="240"/>
      <c r="S567" s="240"/>
      <c r="T567" s="186"/>
      <c r="U567" s="240"/>
      <c r="V567" s="239"/>
      <c r="W567" s="241"/>
      <c r="X567" s="186"/>
      <c r="Y567" s="186"/>
      <c r="Z567" s="236"/>
      <c r="AA567" s="236"/>
      <c r="AB567" s="187"/>
      <c r="AC567" s="187"/>
    </row>
    <row r="568">
      <c r="A568" s="233"/>
      <c r="B568" s="234"/>
      <c r="C568" s="233"/>
      <c r="D568" s="187"/>
      <c r="E568" s="187"/>
      <c r="F568" s="187"/>
      <c r="G568" s="235"/>
      <c r="H568" s="236"/>
      <c r="I568" s="236"/>
      <c r="J568" s="181"/>
      <c r="K568" s="181"/>
      <c r="L568" s="181"/>
      <c r="M568" s="237"/>
      <c r="N568" s="238"/>
      <c r="O568" s="239"/>
      <c r="P568" s="239"/>
      <c r="Q568" s="239"/>
      <c r="R568" s="240"/>
      <c r="S568" s="240"/>
      <c r="T568" s="186"/>
      <c r="U568" s="240"/>
      <c r="V568" s="239"/>
      <c r="W568" s="241"/>
      <c r="X568" s="186"/>
      <c r="Y568" s="186"/>
      <c r="Z568" s="236"/>
      <c r="AA568" s="236"/>
      <c r="AB568" s="187"/>
      <c r="AC568" s="187"/>
    </row>
    <row r="569">
      <c r="A569" s="233"/>
      <c r="B569" s="234"/>
      <c r="C569" s="233"/>
      <c r="D569" s="187"/>
      <c r="E569" s="187"/>
      <c r="F569" s="187"/>
      <c r="G569" s="235"/>
      <c r="H569" s="236"/>
      <c r="I569" s="236"/>
      <c r="J569" s="181"/>
      <c r="K569" s="181"/>
      <c r="L569" s="181"/>
      <c r="M569" s="237"/>
      <c r="N569" s="238"/>
      <c r="O569" s="239"/>
      <c r="P569" s="239"/>
      <c r="Q569" s="239"/>
      <c r="R569" s="240"/>
      <c r="S569" s="240"/>
      <c r="T569" s="186"/>
      <c r="U569" s="240"/>
      <c r="V569" s="239"/>
      <c r="W569" s="241"/>
      <c r="X569" s="186"/>
      <c r="Y569" s="186"/>
      <c r="Z569" s="236"/>
      <c r="AA569" s="236"/>
      <c r="AB569" s="187"/>
      <c r="AC569" s="187"/>
    </row>
    <row r="570">
      <c r="A570" s="233"/>
      <c r="B570" s="234"/>
      <c r="C570" s="233"/>
      <c r="D570" s="187"/>
      <c r="E570" s="187"/>
      <c r="F570" s="187"/>
      <c r="G570" s="235"/>
      <c r="H570" s="236"/>
      <c r="I570" s="236"/>
      <c r="J570" s="181"/>
      <c r="K570" s="181"/>
      <c r="L570" s="181"/>
      <c r="M570" s="237"/>
      <c r="N570" s="238"/>
      <c r="O570" s="239"/>
      <c r="P570" s="239"/>
      <c r="Q570" s="239"/>
      <c r="R570" s="240"/>
      <c r="S570" s="240"/>
      <c r="T570" s="186"/>
      <c r="U570" s="240"/>
      <c r="V570" s="239"/>
      <c r="W570" s="241"/>
      <c r="X570" s="186"/>
      <c r="Y570" s="186"/>
      <c r="Z570" s="236"/>
      <c r="AA570" s="236"/>
      <c r="AB570" s="187"/>
      <c r="AC570" s="187"/>
    </row>
    <row r="571">
      <c r="A571" s="233"/>
      <c r="B571" s="234"/>
      <c r="C571" s="233"/>
      <c r="D571" s="187"/>
      <c r="E571" s="187"/>
      <c r="F571" s="187"/>
      <c r="G571" s="235"/>
      <c r="H571" s="236"/>
      <c r="I571" s="236"/>
      <c r="J571" s="181"/>
      <c r="K571" s="181"/>
      <c r="L571" s="181"/>
      <c r="M571" s="237"/>
      <c r="N571" s="238"/>
      <c r="O571" s="239"/>
      <c r="P571" s="239"/>
      <c r="Q571" s="239"/>
      <c r="R571" s="240"/>
      <c r="S571" s="240"/>
      <c r="T571" s="186"/>
      <c r="U571" s="240"/>
      <c r="V571" s="239"/>
      <c r="W571" s="241"/>
      <c r="X571" s="186"/>
      <c r="Y571" s="186"/>
      <c r="Z571" s="236"/>
      <c r="AA571" s="236"/>
      <c r="AB571" s="187"/>
      <c r="AC571" s="187"/>
    </row>
    <row r="572">
      <c r="A572" s="233"/>
      <c r="B572" s="234"/>
      <c r="C572" s="233"/>
      <c r="D572" s="187"/>
      <c r="E572" s="187"/>
      <c r="F572" s="187"/>
      <c r="G572" s="235"/>
      <c r="H572" s="236"/>
      <c r="I572" s="236"/>
      <c r="J572" s="181"/>
      <c r="K572" s="181"/>
      <c r="L572" s="181"/>
      <c r="M572" s="237"/>
      <c r="N572" s="238"/>
      <c r="O572" s="239"/>
      <c r="P572" s="239"/>
      <c r="Q572" s="239"/>
      <c r="R572" s="240"/>
      <c r="S572" s="240"/>
      <c r="T572" s="186"/>
      <c r="U572" s="240"/>
      <c r="V572" s="239"/>
      <c r="W572" s="241"/>
      <c r="X572" s="186"/>
      <c r="Y572" s="186"/>
      <c r="Z572" s="236"/>
      <c r="AA572" s="236"/>
      <c r="AB572" s="187"/>
      <c r="AC572" s="187"/>
    </row>
    <row r="573">
      <c r="A573" s="233"/>
      <c r="B573" s="234"/>
      <c r="C573" s="233"/>
      <c r="D573" s="187"/>
      <c r="E573" s="187"/>
      <c r="F573" s="187"/>
      <c r="G573" s="235"/>
      <c r="H573" s="236"/>
      <c r="I573" s="236"/>
      <c r="J573" s="181"/>
      <c r="K573" s="181"/>
      <c r="L573" s="181"/>
      <c r="M573" s="237"/>
      <c r="N573" s="238"/>
      <c r="O573" s="239"/>
      <c r="P573" s="239"/>
      <c r="Q573" s="239"/>
      <c r="R573" s="240"/>
      <c r="S573" s="240"/>
      <c r="T573" s="186"/>
      <c r="U573" s="240"/>
      <c r="V573" s="239"/>
      <c r="W573" s="241"/>
      <c r="X573" s="186"/>
      <c r="Y573" s="186"/>
      <c r="Z573" s="236"/>
      <c r="AA573" s="236"/>
      <c r="AB573" s="187"/>
      <c r="AC573" s="187"/>
    </row>
    <row r="574">
      <c r="A574" s="233"/>
      <c r="B574" s="234"/>
      <c r="C574" s="233"/>
      <c r="D574" s="187"/>
      <c r="E574" s="187"/>
      <c r="F574" s="187"/>
      <c r="G574" s="235"/>
      <c r="H574" s="236"/>
      <c r="I574" s="236"/>
      <c r="J574" s="181"/>
      <c r="K574" s="181"/>
      <c r="L574" s="181"/>
      <c r="M574" s="237"/>
      <c r="N574" s="238"/>
      <c r="O574" s="239"/>
      <c r="P574" s="239"/>
      <c r="Q574" s="239"/>
      <c r="R574" s="240"/>
      <c r="S574" s="240"/>
      <c r="T574" s="186"/>
      <c r="U574" s="240"/>
      <c r="V574" s="239"/>
      <c r="W574" s="241"/>
      <c r="X574" s="186"/>
      <c r="Y574" s="186"/>
      <c r="Z574" s="236"/>
      <c r="AA574" s="236"/>
      <c r="AB574" s="187"/>
      <c r="AC574" s="187"/>
    </row>
    <row r="575">
      <c r="A575" s="233"/>
      <c r="B575" s="234"/>
      <c r="C575" s="233"/>
      <c r="D575" s="187"/>
      <c r="E575" s="187"/>
      <c r="F575" s="187"/>
      <c r="G575" s="235"/>
      <c r="H575" s="236"/>
      <c r="I575" s="236"/>
      <c r="J575" s="181"/>
      <c r="K575" s="181"/>
      <c r="L575" s="181"/>
      <c r="M575" s="237"/>
      <c r="N575" s="238"/>
      <c r="O575" s="239"/>
      <c r="P575" s="239"/>
      <c r="Q575" s="239"/>
      <c r="R575" s="240"/>
      <c r="S575" s="240"/>
      <c r="T575" s="186"/>
      <c r="U575" s="240"/>
      <c r="V575" s="239"/>
      <c r="W575" s="241"/>
      <c r="X575" s="186"/>
      <c r="Y575" s="186"/>
      <c r="Z575" s="236"/>
      <c r="AA575" s="236"/>
      <c r="AB575" s="187"/>
      <c r="AC575" s="187"/>
    </row>
    <row r="576">
      <c r="A576" s="233"/>
      <c r="B576" s="234"/>
      <c r="C576" s="233"/>
      <c r="D576" s="187"/>
      <c r="E576" s="187"/>
      <c r="F576" s="187"/>
      <c r="G576" s="235"/>
      <c r="H576" s="236"/>
      <c r="I576" s="236"/>
      <c r="J576" s="181"/>
      <c r="K576" s="181"/>
      <c r="L576" s="181"/>
      <c r="M576" s="237"/>
      <c r="N576" s="238"/>
      <c r="O576" s="239"/>
      <c r="P576" s="239"/>
      <c r="Q576" s="239"/>
      <c r="R576" s="240"/>
      <c r="S576" s="240"/>
      <c r="T576" s="186"/>
      <c r="U576" s="240"/>
      <c r="V576" s="239"/>
      <c r="W576" s="241"/>
      <c r="X576" s="186"/>
      <c r="Y576" s="186"/>
      <c r="Z576" s="236"/>
      <c r="AA576" s="236"/>
      <c r="AB576" s="187"/>
      <c r="AC576" s="187"/>
    </row>
    <row r="577">
      <c r="A577" s="233"/>
      <c r="B577" s="234"/>
      <c r="C577" s="233"/>
      <c r="D577" s="187"/>
      <c r="E577" s="187"/>
      <c r="F577" s="187"/>
      <c r="G577" s="235"/>
      <c r="H577" s="236"/>
      <c r="I577" s="236"/>
      <c r="J577" s="181"/>
      <c r="K577" s="181"/>
      <c r="L577" s="181"/>
      <c r="M577" s="237"/>
      <c r="N577" s="238"/>
      <c r="O577" s="239"/>
      <c r="P577" s="239"/>
      <c r="Q577" s="239"/>
      <c r="R577" s="240"/>
      <c r="S577" s="240"/>
      <c r="T577" s="186"/>
      <c r="U577" s="240"/>
      <c r="V577" s="239"/>
      <c r="W577" s="241"/>
      <c r="X577" s="186"/>
      <c r="Y577" s="186"/>
      <c r="Z577" s="236"/>
      <c r="AA577" s="236"/>
      <c r="AB577" s="187"/>
      <c r="AC577" s="187"/>
    </row>
    <row r="578">
      <c r="A578" s="233"/>
      <c r="B578" s="234"/>
      <c r="C578" s="233"/>
      <c r="D578" s="187"/>
      <c r="E578" s="187"/>
      <c r="F578" s="187"/>
      <c r="G578" s="235"/>
      <c r="H578" s="236"/>
      <c r="I578" s="236"/>
      <c r="J578" s="181"/>
      <c r="K578" s="181"/>
      <c r="L578" s="181"/>
      <c r="M578" s="237"/>
      <c r="N578" s="238"/>
      <c r="O578" s="239"/>
      <c r="P578" s="239"/>
      <c r="Q578" s="239"/>
      <c r="R578" s="240"/>
      <c r="S578" s="240"/>
      <c r="T578" s="186"/>
      <c r="U578" s="240"/>
      <c r="V578" s="239"/>
      <c r="W578" s="241"/>
      <c r="X578" s="186"/>
      <c r="Y578" s="186"/>
      <c r="Z578" s="236"/>
      <c r="AA578" s="236"/>
      <c r="AB578" s="187"/>
      <c r="AC578" s="187"/>
    </row>
    <row r="579">
      <c r="A579" s="233"/>
      <c r="B579" s="234"/>
      <c r="C579" s="233"/>
      <c r="D579" s="187"/>
      <c r="E579" s="187"/>
      <c r="F579" s="187"/>
      <c r="G579" s="235"/>
      <c r="H579" s="236"/>
      <c r="I579" s="236"/>
      <c r="J579" s="181"/>
      <c r="K579" s="181"/>
      <c r="L579" s="181"/>
      <c r="M579" s="237"/>
      <c r="N579" s="238"/>
      <c r="O579" s="239"/>
      <c r="P579" s="239"/>
      <c r="Q579" s="239"/>
      <c r="R579" s="240"/>
      <c r="S579" s="240"/>
      <c r="T579" s="186"/>
      <c r="U579" s="240"/>
      <c r="V579" s="239"/>
      <c r="W579" s="241"/>
      <c r="X579" s="186"/>
      <c r="Y579" s="186"/>
      <c r="Z579" s="236"/>
      <c r="AA579" s="236"/>
      <c r="AB579" s="187"/>
      <c r="AC579" s="187"/>
    </row>
    <row r="580">
      <c r="A580" s="233"/>
      <c r="B580" s="234"/>
      <c r="C580" s="233"/>
      <c r="D580" s="187"/>
      <c r="E580" s="187"/>
      <c r="F580" s="187"/>
      <c r="G580" s="235"/>
      <c r="H580" s="236"/>
      <c r="I580" s="236"/>
      <c r="J580" s="181"/>
      <c r="K580" s="181"/>
      <c r="L580" s="181"/>
      <c r="M580" s="237"/>
      <c r="N580" s="238"/>
      <c r="O580" s="239"/>
      <c r="P580" s="239"/>
      <c r="Q580" s="239"/>
      <c r="R580" s="240"/>
      <c r="S580" s="240"/>
      <c r="T580" s="186"/>
      <c r="U580" s="240"/>
      <c r="V580" s="239"/>
      <c r="W580" s="241"/>
      <c r="X580" s="186"/>
      <c r="Y580" s="186"/>
      <c r="Z580" s="236"/>
      <c r="AA580" s="236"/>
      <c r="AB580" s="187"/>
      <c r="AC580" s="187"/>
    </row>
    <row r="581">
      <c r="A581" s="233"/>
      <c r="B581" s="234"/>
      <c r="C581" s="233"/>
      <c r="D581" s="187"/>
      <c r="E581" s="187"/>
      <c r="F581" s="187"/>
      <c r="G581" s="235"/>
      <c r="H581" s="236"/>
      <c r="I581" s="236"/>
      <c r="J581" s="181"/>
      <c r="K581" s="181"/>
      <c r="L581" s="181"/>
      <c r="M581" s="237"/>
      <c r="N581" s="238"/>
      <c r="O581" s="239"/>
      <c r="P581" s="239"/>
      <c r="Q581" s="239"/>
      <c r="R581" s="240"/>
      <c r="S581" s="240"/>
      <c r="T581" s="186"/>
      <c r="U581" s="240"/>
      <c r="V581" s="239"/>
      <c r="W581" s="241"/>
      <c r="X581" s="186"/>
      <c r="Y581" s="186"/>
      <c r="Z581" s="236"/>
      <c r="AA581" s="236"/>
      <c r="AB581" s="187"/>
      <c r="AC581" s="187"/>
    </row>
    <row r="582">
      <c r="A582" s="233"/>
      <c r="B582" s="234"/>
      <c r="C582" s="233"/>
      <c r="D582" s="187"/>
      <c r="E582" s="187"/>
      <c r="F582" s="187"/>
      <c r="G582" s="235"/>
      <c r="H582" s="236"/>
      <c r="I582" s="236"/>
      <c r="J582" s="181"/>
      <c r="K582" s="181"/>
      <c r="L582" s="181"/>
      <c r="M582" s="237"/>
      <c r="N582" s="238"/>
      <c r="O582" s="239"/>
      <c r="P582" s="239"/>
      <c r="Q582" s="239"/>
      <c r="R582" s="240"/>
      <c r="S582" s="240"/>
      <c r="T582" s="186"/>
      <c r="U582" s="240"/>
      <c r="V582" s="239"/>
      <c r="W582" s="241"/>
      <c r="X582" s="186"/>
      <c r="Y582" s="186"/>
      <c r="Z582" s="236"/>
      <c r="AA582" s="236"/>
      <c r="AB582" s="187"/>
      <c r="AC582" s="187"/>
    </row>
    <row r="583">
      <c r="A583" s="233"/>
      <c r="B583" s="234"/>
      <c r="C583" s="233"/>
      <c r="D583" s="187"/>
      <c r="E583" s="187"/>
      <c r="F583" s="187"/>
      <c r="G583" s="235"/>
      <c r="H583" s="236"/>
      <c r="I583" s="236"/>
      <c r="J583" s="181"/>
      <c r="K583" s="181"/>
      <c r="L583" s="181"/>
      <c r="M583" s="237"/>
      <c r="N583" s="238"/>
      <c r="O583" s="239"/>
      <c r="P583" s="239"/>
      <c r="Q583" s="239"/>
      <c r="R583" s="240"/>
      <c r="S583" s="240"/>
      <c r="T583" s="186"/>
      <c r="U583" s="240"/>
      <c r="V583" s="239"/>
      <c r="W583" s="241"/>
      <c r="X583" s="186"/>
      <c r="Y583" s="186"/>
      <c r="Z583" s="236"/>
      <c r="AA583" s="236"/>
      <c r="AB583" s="187"/>
      <c r="AC583" s="187"/>
    </row>
    <row r="584">
      <c r="A584" s="233"/>
      <c r="B584" s="234"/>
      <c r="C584" s="233"/>
      <c r="D584" s="187"/>
      <c r="E584" s="187"/>
      <c r="F584" s="187"/>
      <c r="G584" s="235"/>
      <c r="H584" s="236"/>
      <c r="I584" s="236"/>
      <c r="J584" s="181"/>
      <c r="K584" s="181"/>
      <c r="L584" s="181"/>
      <c r="M584" s="237"/>
      <c r="N584" s="238"/>
      <c r="O584" s="239"/>
      <c r="P584" s="239"/>
      <c r="Q584" s="239"/>
      <c r="R584" s="240"/>
      <c r="S584" s="240"/>
      <c r="T584" s="186"/>
      <c r="U584" s="240"/>
      <c r="V584" s="239"/>
      <c r="W584" s="241"/>
      <c r="X584" s="186"/>
      <c r="Y584" s="186"/>
      <c r="Z584" s="236"/>
      <c r="AA584" s="236"/>
      <c r="AB584" s="187"/>
      <c r="AC584" s="187"/>
    </row>
    <row r="585">
      <c r="A585" s="233"/>
      <c r="B585" s="234"/>
      <c r="C585" s="233"/>
      <c r="D585" s="187"/>
      <c r="E585" s="187"/>
      <c r="F585" s="187"/>
      <c r="G585" s="235"/>
      <c r="H585" s="236"/>
      <c r="I585" s="236"/>
      <c r="J585" s="181"/>
      <c r="K585" s="181"/>
      <c r="L585" s="181"/>
      <c r="M585" s="237"/>
      <c r="N585" s="238"/>
      <c r="O585" s="239"/>
      <c r="P585" s="239"/>
      <c r="Q585" s="239"/>
      <c r="R585" s="240"/>
      <c r="S585" s="240"/>
      <c r="T585" s="186"/>
      <c r="U585" s="240"/>
      <c r="V585" s="239"/>
      <c r="W585" s="241"/>
      <c r="X585" s="186"/>
      <c r="Y585" s="186"/>
      <c r="Z585" s="236"/>
      <c r="AA585" s="236"/>
      <c r="AB585" s="187"/>
      <c r="AC585" s="187"/>
    </row>
    <row r="586">
      <c r="A586" s="233"/>
      <c r="B586" s="234"/>
      <c r="C586" s="233"/>
      <c r="D586" s="187"/>
      <c r="E586" s="187"/>
      <c r="F586" s="187"/>
      <c r="G586" s="235"/>
      <c r="H586" s="236"/>
      <c r="I586" s="236"/>
      <c r="J586" s="181"/>
      <c r="K586" s="181"/>
      <c r="L586" s="181"/>
      <c r="M586" s="237"/>
      <c r="N586" s="238"/>
      <c r="O586" s="239"/>
      <c r="P586" s="239"/>
      <c r="Q586" s="239"/>
      <c r="R586" s="240"/>
      <c r="S586" s="240"/>
      <c r="T586" s="186"/>
      <c r="U586" s="240"/>
      <c r="V586" s="239"/>
      <c r="W586" s="241"/>
      <c r="X586" s="186"/>
      <c r="Y586" s="186"/>
      <c r="Z586" s="236"/>
      <c r="AA586" s="236"/>
      <c r="AB586" s="187"/>
      <c r="AC586" s="187"/>
    </row>
    <row r="587">
      <c r="A587" s="233"/>
      <c r="B587" s="234"/>
      <c r="C587" s="233"/>
      <c r="D587" s="187"/>
      <c r="E587" s="187"/>
      <c r="F587" s="187"/>
      <c r="G587" s="235"/>
      <c r="H587" s="236"/>
      <c r="I587" s="236"/>
      <c r="J587" s="181"/>
      <c r="K587" s="181"/>
      <c r="L587" s="181"/>
      <c r="M587" s="237"/>
      <c r="N587" s="238"/>
      <c r="O587" s="239"/>
      <c r="P587" s="239"/>
      <c r="Q587" s="239"/>
      <c r="R587" s="240"/>
      <c r="S587" s="240"/>
      <c r="T587" s="186"/>
      <c r="U587" s="240"/>
      <c r="V587" s="239"/>
      <c r="W587" s="241"/>
      <c r="X587" s="186"/>
      <c r="Y587" s="186"/>
      <c r="Z587" s="236"/>
      <c r="AA587" s="236"/>
      <c r="AB587" s="187"/>
      <c r="AC587" s="187"/>
    </row>
    <row r="588">
      <c r="A588" s="233"/>
      <c r="B588" s="234"/>
      <c r="C588" s="233"/>
      <c r="D588" s="187"/>
      <c r="E588" s="187"/>
      <c r="F588" s="187"/>
      <c r="G588" s="235"/>
      <c r="H588" s="236"/>
      <c r="I588" s="236"/>
      <c r="J588" s="181"/>
      <c r="K588" s="181"/>
      <c r="L588" s="181"/>
      <c r="M588" s="237"/>
      <c r="N588" s="238"/>
      <c r="O588" s="239"/>
      <c r="P588" s="239"/>
      <c r="Q588" s="239"/>
      <c r="R588" s="240"/>
      <c r="S588" s="240"/>
      <c r="T588" s="186"/>
      <c r="U588" s="240"/>
      <c r="V588" s="239"/>
      <c r="W588" s="241"/>
      <c r="X588" s="186"/>
      <c r="Y588" s="186"/>
      <c r="Z588" s="236"/>
      <c r="AA588" s="236"/>
      <c r="AB588" s="187"/>
      <c r="AC588" s="187"/>
    </row>
    <row r="589">
      <c r="A589" s="233"/>
      <c r="B589" s="234"/>
      <c r="C589" s="233"/>
      <c r="D589" s="187"/>
      <c r="E589" s="187"/>
      <c r="F589" s="187"/>
      <c r="G589" s="235"/>
      <c r="H589" s="236"/>
      <c r="I589" s="236"/>
      <c r="J589" s="181"/>
      <c r="K589" s="181"/>
      <c r="L589" s="181"/>
      <c r="M589" s="237"/>
      <c r="N589" s="238"/>
      <c r="O589" s="239"/>
      <c r="P589" s="239"/>
      <c r="Q589" s="239"/>
      <c r="R589" s="240"/>
      <c r="S589" s="240"/>
      <c r="T589" s="186"/>
      <c r="U589" s="240"/>
      <c r="V589" s="239"/>
      <c r="W589" s="241"/>
      <c r="X589" s="186"/>
      <c r="Y589" s="186"/>
      <c r="Z589" s="236"/>
      <c r="AA589" s="236"/>
      <c r="AB589" s="187"/>
      <c r="AC589" s="187"/>
    </row>
    <row r="590">
      <c r="A590" s="233"/>
      <c r="B590" s="234"/>
      <c r="C590" s="233"/>
      <c r="D590" s="187"/>
      <c r="E590" s="187"/>
      <c r="F590" s="187"/>
      <c r="G590" s="235"/>
      <c r="H590" s="236"/>
      <c r="I590" s="236"/>
      <c r="J590" s="181"/>
      <c r="K590" s="181"/>
      <c r="L590" s="181"/>
      <c r="M590" s="237"/>
      <c r="N590" s="238"/>
      <c r="O590" s="239"/>
      <c r="P590" s="239"/>
      <c r="Q590" s="239"/>
      <c r="R590" s="240"/>
      <c r="S590" s="240"/>
      <c r="T590" s="186"/>
      <c r="U590" s="240"/>
      <c r="V590" s="239"/>
      <c r="W590" s="241"/>
      <c r="X590" s="186"/>
      <c r="Y590" s="186"/>
      <c r="Z590" s="236"/>
      <c r="AA590" s="236"/>
      <c r="AB590" s="187"/>
      <c r="AC590" s="187"/>
    </row>
    <row r="591">
      <c r="A591" s="233"/>
      <c r="B591" s="234"/>
      <c r="C591" s="233"/>
      <c r="D591" s="187"/>
      <c r="E591" s="187"/>
      <c r="F591" s="187"/>
      <c r="G591" s="235"/>
      <c r="H591" s="236"/>
      <c r="I591" s="236"/>
      <c r="J591" s="181"/>
      <c r="K591" s="181"/>
      <c r="L591" s="181"/>
      <c r="M591" s="237"/>
      <c r="N591" s="238"/>
      <c r="O591" s="239"/>
      <c r="P591" s="239"/>
      <c r="Q591" s="239"/>
      <c r="R591" s="240"/>
      <c r="S591" s="240"/>
      <c r="T591" s="186"/>
      <c r="U591" s="240"/>
      <c r="V591" s="239"/>
      <c r="W591" s="241"/>
      <c r="X591" s="186"/>
      <c r="Y591" s="186"/>
      <c r="Z591" s="236"/>
      <c r="AA591" s="236"/>
      <c r="AB591" s="187"/>
      <c r="AC591" s="187"/>
    </row>
    <row r="592">
      <c r="A592" s="233"/>
      <c r="B592" s="234"/>
      <c r="C592" s="233"/>
      <c r="D592" s="187"/>
      <c r="E592" s="187"/>
      <c r="F592" s="187"/>
      <c r="G592" s="235"/>
      <c r="H592" s="236"/>
      <c r="I592" s="236"/>
      <c r="J592" s="181"/>
      <c r="K592" s="181"/>
      <c r="L592" s="181"/>
      <c r="M592" s="237"/>
      <c r="N592" s="238"/>
      <c r="O592" s="239"/>
      <c r="P592" s="239"/>
      <c r="Q592" s="239"/>
      <c r="R592" s="240"/>
      <c r="S592" s="240"/>
      <c r="T592" s="186"/>
      <c r="U592" s="240"/>
      <c r="V592" s="239"/>
      <c r="W592" s="241"/>
      <c r="X592" s="186"/>
      <c r="Y592" s="186"/>
      <c r="Z592" s="236"/>
      <c r="AA592" s="236"/>
      <c r="AB592" s="187"/>
      <c r="AC592" s="187"/>
    </row>
    <row r="593">
      <c r="A593" s="233"/>
      <c r="B593" s="234"/>
      <c r="C593" s="233"/>
      <c r="D593" s="187"/>
      <c r="E593" s="187"/>
      <c r="F593" s="187"/>
      <c r="G593" s="235"/>
      <c r="H593" s="236"/>
      <c r="I593" s="236"/>
      <c r="J593" s="181"/>
      <c r="K593" s="181"/>
      <c r="L593" s="181"/>
      <c r="M593" s="237"/>
      <c r="N593" s="238"/>
      <c r="O593" s="239"/>
      <c r="P593" s="239"/>
      <c r="Q593" s="239"/>
      <c r="R593" s="240"/>
      <c r="S593" s="240"/>
      <c r="T593" s="186"/>
      <c r="U593" s="240"/>
      <c r="V593" s="239"/>
      <c r="W593" s="241"/>
      <c r="X593" s="186"/>
      <c r="Y593" s="186"/>
      <c r="Z593" s="236"/>
      <c r="AA593" s="236"/>
      <c r="AB593" s="187"/>
      <c r="AC593" s="187"/>
    </row>
    <row r="594">
      <c r="A594" s="233"/>
      <c r="B594" s="234"/>
      <c r="C594" s="233"/>
      <c r="D594" s="187"/>
      <c r="E594" s="187"/>
      <c r="F594" s="187"/>
      <c r="G594" s="235"/>
      <c r="H594" s="236"/>
      <c r="I594" s="236"/>
      <c r="J594" s="181"/>
      <c r="K594" s="181"/>
      <c r="L594" s="181"/>
      <c r="M594" s="237"/>
      <c r="N594" s="238"/>
      <c r="O594" s="239"/>
      <c r="P594" s="239"/>
      <c r="Q594" s="239"/>
      <c r="R594" s="240"/>
      <c r="S594" s="240"/>
      <c r="T594" s="186"/>
      <c r="U594" s="240"/>
      <c r="V594" s="239"/>
      <c r="W594" s="241"/>
      <c r="X594" s="186"/>
      <c r="Y594" s="186"/>
      <c r="Z594" s="236"/>
      <c r="AA594" s="236"/>
      <c r="AB594" s="187"/>
      <c r="AC594" s="187"/>
    </row>
    <row r="595">
      <c r="A595" s="233"/>
      <c r="B595" s="234"/>
      <c r="C595" s="233"/>
      <c r="D595" s="187"/>
      <c r="E595" s="187"/>
      <c r="F595" s="187"/>
      <c r="G595" s="235"/>
      <c r="H595" s="236"/>
      <c r="I595" s="236"/>
      <c r="J595" s="181"/>
      <c r="K595" s="181"/>
      <c r="L595" s="181"/>
      <c r="M595" s="237"/>
      <c r="N595" s="238"/>
      <c r="O595" s="239"/>
      <c r="P595" s="239"/>
      <c r="Q595" s="239"/>
      <c r="R595" s="240"/>
      <c r="S595" s="240"/>
      <c r="T595" s="186"/>
      <c r="U595" s="240"/>
      <c r="V595" s="239"/>
      <c r="W595" s="241"/>
      <c r="X595" s="186"/>
      <c r="Y595" s="186"/>
      <c r="Z595" s="236"/>
      <c r="AA595" s="236"/>
      <c r="AB595" s="187"/>
      <c r="AC595" s="187"/>
    </row>
    <row r="596">
      <c r="A596" s="233"/>
      <c r="B596" s="234"/>
      <c r="C596" s="233"/>
      <c r="D596" s="187"/>
      <c r="E596" s="187"/>
      <c r="F596" s="187"/>
      <c r="G596" s="235"/>
      <c r="H596" s="236"/>
      <c r="I596" s="236"/>
      <c r="J596" s="181"/>
      <c r="K596" s="181"/>
      <c r="L596" s="181"/>
      <c r="M596" s="237"/>
      <c r="N596" s="238"/>
      <c r="O596" s="239"/>
      <c r="P596" s="239"/>
      <c r="Q596" s="239"/>
      <c r="R596" s="240"/>
      <c r="S596" s="240"/>
      <c r="T596" s="186"/>
      <c r="U596" s="240"/>
      <c r="V596" s="239"/>
      <c r="W596" s="241"/>
      <c r="X596" s="186"/>
      <c r="Y596" s="186"/>
      <c r="Z596" s="236"/>
      <c r="AA596" s="236"/>
      <c r="AB596" s="187"/>
      <c r="AC596" s="187"/>
    </row>
    <row r="597">
      <c r="A597" s="233"/>
      <c r="B597" s="234"/>
      <c r="C597" s="233"/>
      <c r="D597" s="187"/>
      <c r="E597" s="187"/>
      <c r="F597" s="187"/>
      <c r="G597" s="235"/>
      <c r="H597" s="236"/>
      <c r="I597" s="236"/>
      <c r="J597" s="181"/>
      <c r="K597" s="181"/>
      <c r="L597" s="181"/>
      <c r="M597" s="237"/>
      <c r="N597" s="238"/>
      <c r="O597" s="239"/>
      <c r="P597" s="239"/>
      <c r="Q597" s="239"/>
      <c r="R597" s="240"/>
      <c r="S597" s="240"/>
      <c r="T597" s="186"/>
      <c r="U597" s="240"/>
      <c r="V597" s="239"/>
      <c r="W597" s="241"/>
      <c r="X597" s="186"/>
      <c r="Y597" s="186"/>
      <c r="Z597" s="236"/>
      <c r="AA597" s="236"/>
      <c r="AB597" s="187"/>
      <c r="AC597" s="187"/>
    </row>
    <row r="598">
      <c r="A598" s="233"/>
      <c r="B598" s="234"/>
      <c r="C598" s="233"/>
      <c r="D598" s="187"/>
      <c r="E598" s="187"/>
      <c r="F598" s="187"/>
      <c r="G598" s="235"/>
      <c r="H598" s="236"/>
      <c r="I598" s="236"/>
      <c r="J598" s="181"/>
      <c r="K598" s="181"/>
      <c r="L598" s="181"/>
      <c r="M598" s="237"/>
      <c r="N598" s="238"/>
      <c r="O598" s="239"/>
      <c r="P598" s="239"/>
      <c r="Q598" s="239"/>
      <c r="R598" s="240"/>
      <c r="S598" s="240"/>
      <c r="T598" s="186"/>
      <c r="U598" s="240"/>
      <c r="V598" s="239"/>
      <c r="W598" s="241"/>
      <c r="X598" s="186"/>
      <c r="Y598" s="186"/>
      <c r="Z598" s="236"/>
      <c r="AA598" s="236"/>
      <c r="AB598" s="187"/>
      <c r="AC598" s="187"/>
    </row>
    <row r="599">
      <c r="A599" s="233"/>
      <c r="B599" s="234"/>
      <c r="C599" s="233"/>
      <c r="D599" s="187"/>
      <c r="E599" s="187"/>
      <c r="F599" s="187"/>
      <c r="G599" s="235"/>
      <c r="H599" s="236"/>
      <c r="I599" s="236"/>
      <c r="J599" s="181"/>
      <c r="K599" s="181"/>
      <c r="L599" s="181"/>
      <c r="M599" s="237"/>
      <c r="N599" s="238"/>
      <c r="O599" s="239"/>
      <c r="P599" s="239"/>
      <c r="Q599" s="239"/>
      <c r="R599" s="240"/>
      <c r="S599" s="240"/>
      <c r="T599" s="186"/>
      <c r="U599" s="240"/>
      <c r="V599" s="239"/>
      <c r="W599" s="241"/>
      <c r="X599" s="186"/>
      <c r="Y599" s="186"/>
      <c r="Z599" s="236"/>
      <c r="AA599" s="236"/>
      <c r="AB599" s="187"/>
      <c r="AC599" s="187"/>
    </row>
    <row r="600">
      <c r="A600" s="233"/>
      <c r="B600" s="234"/>
      <c r="C600" s="233"/>
      <c r="D600" s="187"/>
      <c r="E600" s="187"/>
      <c r="F600" s="187"/>
      <c r="G600" s="235"/>
      <c r="H600" s="236"/>
      <c r="I600" s="236"/>
      <c r="J600" s="181"/>
      <c r="K600" s="181"/>
      <c r="L600" s="181"/>
      <c r="M600" s="237"/>
      <c r="N600" s="238"/>
      <c r="O600" s="239"/>
      <c r="P600" s="239"/>
      <c r="Q600" s="239"/>
      <c r="R600" s="240"/>
      <c r="S600" s="240"/>
      <c r="T600" s="186"/>
      <c r="U600" s="240"/>
      <c r="V600" s="239"/>
      <c r="W600" s="241"/>
      <c r="X600" s="186"/>
      <c r="Y600" s="186"/>
      <c r="Z600" s="236"/>
      <c r="AA600" s="236"/>
      <c r="AB600" s="187"/>
      <c r="AC600" s="187"/>
    </row>
    <row r="601">
      <c r="A601" s="233"/>
      <c r="B601" s="234"/>
      <c r="C601" s="233"/>
      <c r="D601" s="187"/>
      <c r="E601" s="187"/>
      <c r="F601" s="187"/>
      <c r="G601" s="235"/>
      <c r="H601" s="236"/>
      <c r="I601" s="236"/>
      <c r="J601" s="181"/>
      <c r="K601" s="181"/>
      <c r="L601" s="181"/>
      <c r="M601" s="237"/>
      <c r="N601" s="238"/>
      <c r="O601" s="239"/>
      <c r="P601" s="239"/>
      <c r="Q601" s="239"/>
      <c r="R601" s="240"/>
      <c r="S601" s="240"/>
      <c r="T601" s="186"/>
      <c r="U601" s="240"/>
      <c r="V601" s="239"/>
      <c r="W601" s="241"/>
      <c r="X601" s="186"/>
      <c r="Y601" s="186"/>
      <c r="Z601" s="236"/>
      <c r="AA601" s="236"/>
      <c r="AB601" s="187"/>
      <c r="AC601" s="187"/>
    </row>
    <row r="602">
      <c r="A602" s="233"/>
      <c r="B602" s="234"/>
      <c r="C602" s="233"/>
      <c r="D602" s="187"/>
      <c r="E602" s="187"/>
      <c r="F602" s="187"/>
      <c r="G602" s="235"/>
      <c r="H602" s="236"/>
      <c r="I602" s="236"/>
      <c r="J602" s="181"/>
      <c r="K602" s="181"/>
      <c r="L602" s="181"/>
      <c r="M602" s="237"/>
      <c r="N602" s="238"/>
      <c r="O602" s="239"/>
      <c r="P602" s="239"/>
      <c r="Q602" s="239"/>
      <c r="R602" s="240"/>
      <c r="S602" s="240"/>
      <c r="T602" s="186"/>
      <c r="U602" s="240"/>
      <c r="V602" s="239"/>
      <c r="W602" s="241"/>
      <c r="X602" s="186"/>
      <c r="Y602" s="186"/>
      <c r="Z602" s="236"/>
      <c r="AA602" s="236"/>
      <c r="AB602" s="187"/>
      <c r="AC602" s="187"/>
    </row>
    <row r="603">
      <c r="A603" s="233"/>
      <c r="B603" s="234"/>
      <c r="C603" s="233"/>
      <c r="D603" s="187"/>
      <c r="E603" s="187"/>
      <c r="F603" s="187"/>
      <c r="G603" s="235"/>
      <c r="H603" s="236"/>
      <c r="I603" s="236"/>
      <c r="J603" s="181"/>
      <c r="K603" s="181"/>
      <c r="L603" s="181"/>
      <c r="M603" s="237"/>
      <c r="N603" s="238"/>
      <c r="O603" s="239"/>
      <c r="P603" s="239"/>
      <c r="Q603" s="239"/>
      <c r="R603" s="240"/>
      <c r="S603" s="240"/>
      <c r="T603" s="186"/>
      <c r="U603" s="240"/>
      <c r="V603" s="239"/>
      <c r="W603" s="241"/>
      <c r="X603" s="186"/>
      <c r="Y603" s="186"/>
      <c r="Z603" s="236"/>
      <c r="AA603" s="236"/>
      <c r="AB603" s="187"/>
      <c r="AC603" s="187"/>
    </row>
    <row r="604">
      <c r="A604" s="233"/>
      <c r="B604" s="234"/>
      <c r="C604" s="233"/>
      <c r="D604" s="187"/>
      <c r="E604" s="187"/>
      <c r="F604" s="187"/>
      <c r="G604" s="235"/>
      <c r="H604" s="236"/>
      <c r="I604" s="236"/>
      <c r="J604" s="181"/>
      <c r="K604" s="181"/>
      <c r="L604" s="181"/>
      <c r="M604" s="237"/>
      <c r="N604" s="238"/>
      <c r="O604" s="239"/>
      <c r="P604" s="239"/>
      <c r="Q604" s="239"/>
      <c r="R604" s="240"/>
      <c r="S604" s="240"/>
      <c r="T604" s="186"/>
      <c r="U604" s="240"/>
      <c r="V604" s="239"/>
      <c r="W604" s="241"/>
      <c r="X604" s="186"/>
      <c r="Y604" s="186"/>
      <c r="Z604" s="236"/>
      <c r="AA604" s="236"/>
      <c r="AB604" s="187"/>
      <c r="AC604" s="187"/>
    </row>
    <row r="605">
      <c r="A605" s="233"/>
      <c r="B605" s="234"/>
      <c r="C605" s="233"/>
      <c r="D605" s="187"/>
      <c r="E605" s="187"/>
      <c r="F605" s="187"/>
      <c r="G605" s="235"/>
      <c r="H605" s="236"/>
      <c r="I605" s="236"/>
      <c r="J605" s="181"/>
      <c r="K605" s="181"/>
      <c r="L605" s="181"/>
      <c r="M605" s="237"/>
      <c r="N605" s="238"/>
      <c r="O605" s="239"/>
      <c r="P605" s="239"/>
      <c r="Q605" s="239"/>
      <c r="R605" s="240"/>
      <c r="S605" s="240"/>
      <c r="T605" s="186"/>
      <c r="U605" s="240"/>
      <c r="V605" s="239"/>
      <c r="W605" s="241"/>
      <c r="X605" s="186"/>
      <c r="Y605" s="186"/>
      <c r="Z605" s="236"/>
      <c r="AA605" s="236"/>
      <c r="AB605" s="187"/>
      <c r="AC605" s="187"/>
    </row>
    <row r="606">
      <c r="A606" s="233"/>
      <c r="B606" s="234"/>
      <c r="C606" s="233"/>
      <c r="D606" s="187"/>
      <c r="E606" s="187"/>
      <c r="F606" s="187"/>
      <c r="G606" s="235"/>
      <c r="H606" s="236"/>
      <c r="I606" s="236"/>
      <c r="J606" s="181"/>
      <c r="K606" s="181"/>
      <c r="L606" s="181"/>
      <c r="M606" s="237"/>
      <c r="N606" s="238"/>
      <c r="O606" s="239"/>
      <c r="P606" s="239"/>
      <c r="Q606" s="239"/>
      <c r="R606" s="240"/>
      <c r="S606" s="240"/>
      <c r="T606" s="186"/>
      <c r="U606" s="240"/>
      <c r="V606" s="239"/>
      <c r="W606" s="241"/>
      <c r="X606" s="186"/>
      <c r="Y606" s="186"/>
      <c r="Z606" s="236"/>
      <c r="AA606" s="236"/>
      <c r="AB606" s="187"/>
      <c r="AC606" s="187"/>
    </row>
    <row r="607">
      <c r="A607" s="233"/>
      <c r="B607" s="234"/>
      <c r="C607" s="233"/>
      <c r="D607" s="187"/>
      <c r="E607" s="187"/>
      <c r="F607" s="187"/>
      <c r="G607" s="235"/>
      <c r="H607" s="236"/>
      <c r="I607" s="236"/>
      <c r="J607" s="181"/>
      <c r="K607" s="181"/>
      <c r="L607" s="181"/>
      <c r="M607" s="237"/>
      <c r="N607" s="238"/>
      <c r="O607" s="239"/>
      <c r="P607" s="239"/>
      <c r="Q607" s="239"/>
      <c r="R607" s="240"/>
      <c r="S607" s="240"/>
      <c r="T607" s="186"/>
      <c r="U607" s="240"/>
      <c r="V607" s="239"/>
      <c r="W607" s="241"/>
      <c r="X607" s="186"/>
      <c r="Y607" s="186"/>
      <c r="Z607" s="236"/>
      <c r="AA607" s="236"/>
      <c r="AB607" s="187"/>
      <c r="AC607" s="187"/>
    </row>
    <row r="608">
      <c r="A608" s="233"/>
      <c r="B608" s="234"/>
      <c r="C608" s="233"/>
      <c r="D608" s="187"/>
      <c r="E608" s="187"/>
      <c r="F608" s="187"/>
      <c r="G608" s="235"/>
      <c r="H608" s="236"/>
      <c r="I608" s="236"/>
      <c r="J608" s="181"/>
      <c r="K608" s="181"/>
      <c r="L608" s="181"/>
      <c r="M608" s="237"/>
      <c r="N608" s="238"/>
      <c r="O608" s="239"/>
      <c r="P608" s="239"/>
      <c r="Q608" s="239"/>
      <c r="R608" s="240"/>
      <c r="S608" s="240"/>
      <c r="T608" s="186"/>
      <c r="U608" s="240"/>
      <c r="V608" s="239"/>
      <c r="W608" s="241"/>
      <c r="X608" s="186"/>
      <c r="Y608" s="186"/>
      <c r="Z608" s="236"/>
      <c r="AA608" s="236"/>
      <c r="AB608" s="187"/>
      <c r="AC608" s="187"/>
    </row>
    <row r="609">
      <c r="A609" s="233"/>
      <c r="B609" s="234"/>
      <c r="C609" s="233"/>
      <c r="D609" s="187"/>
      <c r="E609" s="187"/>
      <c r="F609" s="187"/>
      <c r="G609" s="235"/>
      <c r="H609" s="236"/>
      <c r="I609" s="236"/>
      <c r="J609" s="181"/>
      <c r="K609" s="181"/>
      <c r="L609" s="181"/>
      <c r="M609" s="237"/>
      <c r="N609" s="238"/>
      <c r="O609" s="239"/>
      <c r="P609" s="239"/>
      <c r="Q609" s="239"/>
      <c r="R609" s="240"/>
      <c r="S609" s="240"/>
      <c r="T609" s="186"/>
      <c r="U609" s="240"/>
      <c r="V609" s="239"/>
      <c r="W609" s="241"/>
      <c r="X609" s="186"/>
      <c r="Y609" s="186"/>
      <c r="Z609" s="236"/>
      <c r="AA609" s="236"/>
      <c r="AB609" s="187"/>
      <c r="AC609" s="187"/>
    </row>
    <row r="610">
      <c r="A610" s="233"/>
      <c r="B610" s="234"/>
      <c r="C610" s="233"/>
      <c r="D610" s="187"/>
      <c r="E610" s="187"/>
      <c r="F610" s="187"/>
      <c r="G610" s="235"/>
      <c r="H610" s="236"/>
      <c r="I610" s="236"/>
      <c r="J610" s="181"/>
      <c r="K610" s="181"/>
      <c r="L610" s="181"/>
      <c r="M610" s="237"/>
      <c r="N610" s="238"/>
      <c r="O610" s="239"/>
      <c r="P610" s="239"/>
      <c r="Q610" s="239"/>
      <c r="R610" s="240"/>
      <c r="S610" s="240"/>
      <c r="T610" s="186"/>
      <c r="U610" s="240"/>
      <c r="V610" s="239"/>
      <c r="W610" s="241"/>
      <c r="X610" s="186"/>
      <c r="Y610" s="186"/>
      <c r="Z610" s="236"/>
      <c r="AA610" s="236"/>
      <c r="AB610" s="187"/>
      <c r="AC610" s="187"/>
    </row>
    <row r="611">
      <c r="A611" s="233"/>
      <c r="B611" s="234"/>
      <c r="C611" s="233"/>
      <c r="D611" s="187"/>
      <c r="E611" s="187"/>
      <c r="F611" s="187"/>
      <c r="G611" s="235"/>
      <c r="H611" s="236"/>
      <c r="I611" s="236"/>
      <c r="J611" s="181"/>
      <c r="K611" s="181"/>
      <c r="L611" s="181"/>
      <c r="M611" s="237"/>
      <c r="N611" s="238"/>
      <c r="O611" s="239"/>
      <c r="P611" s="239"/>
      <c r="Q611" s="239"/>
      <c r="R611" s="240"/>
      <c r="S611" s="240"/>
      <c r="T611" s="186"/>
      <c r="U611" s="240"/>
      <c r="V611" s="239"/>
      <c r="W611" s="241"/>
      <c r="X611" s="186"/>
      <c r="Y611" s="186"/>
      <c r="Z611" s="236"/>
      <c r="AA611" s="236"/>
      <c r="AB611" s="187"/>
      <c r="AC611" s="187"/>
    </row>
    <row r="612">
      <c r="A612" s="233"/>
      <c r="B612" s="234"/>
      <c r="C612" s="233"/>
      <c r="D612" s="187"/>
      <c r="E612" s="187"/>
      <c r="F612" s="187"/>
      <c r="G612" s="235"/>
      <c r="H612" s="236"/>
      <c r="I612" s="236"/>
      <c r="J612" s="181"/>
      <c r="K612" s="181"/>
      <c r="L612" s="181"/>
      <c r="M612" s="237"/>
      <c r="N612" s="238"/>
      <c r="O612" s="239"/>
      <c r="P612" s="239"/>
      <c r="Q612" s="239"/>
      <c r="R612" s="240"/>
      <c r="S612" s="240"/>
      <c r="T612" s="186"/>
      <c r="U612" s="240"/>
      <c r="V612" s="239"/>
      <c r="W612" s="241"/>
      <c r="X612" s="186"/>
      <c r="Y612" s="186"/>
      <c r="Z612" s="236"/>
      <c r="AA612" s="236"/>
      <c r="AB612" s="187"/>
      <c r="AC612" s="187"/>
    </row>
    <row r="613">
      <c r="A613" s="233"/>
      <c r="B613" s="234"/>
      <c r="C613" s="233"/>
      <c r="D613" s="187"/>
      <c r="E613" s="187"/>
      <c r="F613" s="187"/>
      <c r="G613" s="235"/>
      <c r="H613" s="236"/>
      <c r="I613" s="236"/>
      <c r="J613" s="181"/>
      <c r="K613" s="181"/>
      <c r="L613" s="181"/>
      <c r="M613" s="237"/>
      <c r="N613" s="238"/>
      <c r="O613" s="239"/>
      <c r="P613" s="239"/>
      <c r="Q613" s="239"/>
      <c r="R613" s="240"/>
      <c r="S613" s="240"/>
      <c r="T613" s="186"/>
      <c r="U613" s="240"/>
      <c r="V613" s="239"/>
      <c r="W613" s="241"/>
      <c r="X613" s="186"/>
      <c r="Y613" s="186"/>
      <c r="Z613" s="236"/>
      <c r="AA613" s="236"/>
      <c r="AB613" s="187"/>
      <c r="AC613" s="187"/>
    </row>
    <row r="614">
      <c r="A614" s="233"/>
      <c r="B614" s="234"/>
      <c r="C614" s="233"/>
      <c r="D614" s="187"/>
      <c r="E614" s="187"/>
      <c r="F614" s="187"/>
      <c r="G614" s="235"/>
      <c r="H614" s="236"/>
      <c r="I614" s="236"/>
      <c r="J614" s="181"/>
      <c r="K614" s="181"/>
      <c r="L614" s="181"/>
      <c r="M614" s="237"/>
      <c r="N614" s="238"/>
      <c r="O614" s="239"/>
      <c r="P614" s="239"/>
      <c r="Q614" s="239"/>
      <c r="R614" s="240"/>
      <c r="S614" s="240"/>
      <c r="T614" s="186"/>
      <c r="U614" s="240"/>
      <c r="V614" s="239"/>
      <c r="W614" s="241"/>
      <c r="X614" s="186"/>
      <c r="Y614" s="186"/>
      <c r="Z614" s="236"/>
      <c r="AA614" s="236"/>
      <c r="AB614" s="187"/>
      <c r="AC614" s="187"/>
    </row>
    <row r="615">
      <c r="A615" s="233"/>
      <c r="B615" s="234"/>
      <c r="C615" s="233"/>
      <c r="D615" s="187"/>
      <c r="E615" s="187"/>
      <c r="F615" s="187"/>
      <c r="G615" s="235"/>
      <c r="H615" s="236"/>
      <c r="I615" s="236"/>
      <c r="J615" s="181"/>
      <c r="K615" s="181"/>
      <c r="L615" s="181"/>
      <c r="M615" s="237"/>
      <c r="N615" s="238"/>
      <c r="O615" s="239"/>
      <c r="P615" s="239"/>
      <c r="Q615" s="239"/>
      <c r="R615" s="240"/>
      <c r="S615" s="240"/>
      <c r="T615" s="186"/>
      <c r="U615" s="240"/>
      <c r="V615" s="239"/>
      <c r="W615" s="241"/>
      <c r="X615" s="186"/>
      <c r="Y615" s="186"/>
      <c r="Z615" s="236"/>
      <c r="AA615" s="236"/>
      <c r="AB615" s="187"/>
      <c r="AC615" s="187"/>
    </row>
    <row r="616">
      <c r="A616" s="233"/>
      <c r="B616" s="234"/>
      <c r="C616" s="233"/>
      <c r="D616" s="187"/>
      <c r="E616" s="187"/>
      <c r="F616" s="187"/>
      <c r="G616" s="235"/>
      <c r="H616" s="236"/>
      <c r="I616" s="236"/>
      <c r="J616" s="181"/>
      <c r="K616" s="181"/>
      <c r="L616" s="181"/>
      <c r="M616" s="237"/>
      <c r="N616" s="238"/>
      <c r="O616" s="239"/>
      <c r="P616" s="239"/>
      <c r="Q616" s="239"/>
      <c r="R616" s="240"/>
      <c r="S616" s="240"/>
      <c r="T616" s="186"/>
      <c r="U616" s="240"/>
      <c r="V616" s="239"/>
      <c r="W616" s="241"/>
      <c r="X616" s="186"/>
      <c r="Y616" s="186"/>
      <c r="Z616" s="236"/>
      <c r="AA616" s="236"/>
      <c r="AB616" s="187"/>
      <c r="AC616" s="187"/>
    </row>
    <row r="617">
      <c r="A617" s="233"/>
      <c r="B617" s="234"/>
      <c r="C617" s="233"/>
      <c r="D617" s="187"/>
      <c r="E617" s="187"/>
      <c r="F617" s="187"/>
      <c r="G617" s="235"/>
      <c r="H617" s="236"/>
      <c r="I617" s="236"/>
      <c r="J617" s="181"/>
      <c r="K617" s="181"/>
      <c r="L617" s="181"/>
      <c r="M617" s="237"/>
      <c r="N617" s="238"/>
      <c r="O617" s="239"/>
      <c r="P617" s="239"/>
      <c r="Q617" s="239"/>
      <c r="R617" s="240"/>
      <c r="S617" s="240"/>
      <c r="T617" s="186"/>
      <c r="U617" s="240"/>
      <c r="V617" s="239"/>
      <c r="W617" s="241"/>
      <c r="X617" s="186"/>
      <c r="Y617" s="186"/>
      <c r="Z617" s="236"/>
      <c r="AA617" s="236"/>
      <c r="AB617" s="187"/>
      <c r="AC617" s="187"/>
    </row>
    <row r="618">
      <c r="A618" s="233"/>
      <c r="B618" s="234"/>
      <c r="C618" s="233"/>
      <c r="D618" s="187"/>
      <c r="E618" s="187"/>
      <c r="F618" s="187"/>
      <c r="G618" s="235"/>
      <c r="H618" s="236"/>
      <c r="I618" s="236"/>
      <c r="J618" s="181"/>
      <c r="K618" s="181"/>
      <c r="L618" s="181"/>
      <c r="M618" s="237"/>
      <c r="N618" s="238"/>
      <c r="O618" s="239"/>
      <c r="P618" s="239"/>
      <c r="Q618" s="239"/>
      <c r="R618" s="240"/>
      <c r="S618" s="240"/>
      <c r="T618" s="186"/>
      <c r="U618" s="240"/>
      <c r="V618" s="239"/>
      <c r="W618" s="241"/>
      <c r="X618" s="186"/>
      <c r="Y618" s="186"/>
      <c r="Z618" s="236"/>
      <c r="AA618" s="236"/>
      <c r="AB618" s="187"/>
      <c r="AC618" s="187"/>
    </row>
    <row r="619">
      <c r="A619" s="233"/>
      <c r="B619" s="234"/>
      <c r="C619" s="233"/>
      <c r="D619" s="187"/>
      <c r="E619" s="187"/>
      <c r="F619" s="187"/>
      <c r="G619" s="235"/>
      <c r="H619" s="236"/>
      <c r="I619" s="236"/>
      <c r="J619" s="181"/>
      <c r="K619" s="181"/>
      <c r="L619" s="181"/>
      <c r="M619" s="237"/>
      <c r="N619" s="238"/>
      <c r="O619" s="239"/>
      <c r="P619" s="239"/>
      <c r="Q619" s="239"/>
      <c r="R619" s="240"/>
      <c r="S619" s="240"/>
      <c r="T619" s="186"/>
      <c r="U619" s="240"/>
      <c r="V619" s="239"/>
      <c r="W619" s="241"/>
      <c r="X619" s="186"/>
      <c r="Y619" s="186"/>
      <c r="Z619" s="236"/>
      <c r="AA619" s="236"/>
      <c r="AB619" s="187"/>
      <c r="AC619" s="187"/>
    </row>
    <row r="620">
      <c r="A620" s="233"/>
      <c r="B620" s="234"/>
      <c r="C620" s="233"/>
      <c r="D620" s="187"/>
      <c r="E620" s="187"/>
      <c r="F620" s="187"/>
      <c r="G620" s="235"/>
      <c r="H620" s="236"/>
      <c r="I620" s="236"/>
      <c r="J620" s="181"/>
      <c r="K620" s="181"/>
      <c r="L620" s="181"/>
      <c r="M620" s="237"/>
      <c r="N620" s="238"/>
      <c r="O620" s="239"/>
      <c r="P620" s="239"/>
      <c r="Q620" s="239"/>
      <c r="R620" s="240"/>
      <c r="S620" s="240"/>
      <c r="T620" s="186"/>
      <c r="U620" s="240"/>
      <c r="V620" s="239"/>
      <c r="W620" s="241"/>
      <c r="X620" s="186"/>
      <c r="Y620" s="186"/>
      <c r="Z620" s="236"/>
      <c r="AA620" s="236"/>
      <c r="AB620" s="187"/>
      <c r="AC620" s="187"/>
    </row>
    <row r="621">
      <c r="A621" s="233"/>
      <c r="B621" s="234"/>
      <c r="C621" s="233"/>
      <c r="D621" s="187"/>
      <c r="E621" s="187"/>
      <c r="F621" s="187"/>
      <c r="G621" s="235"/>
      <c r="H621" s="236"/>
      <c r="I621" s="236"/>
      <c r="J621" s="181"/>
      <c r="K621" s="181"/>
      <c r="L621" s="181"/>
      <c r="M621" s="237"/>
      <c r="N621" s="238"/>
      <c r="O621" s="239"/>
      <c r="P621" s="239"/>
      <c r="Q621" s="239"/>
      <c r="R621" s="240"/>
      <c r="S621" s="240"/>
      <c r="T621" s="186"/>
      <c r="U621" s="240"/>
      <c r="V621" s="239"/>
      <c r="W621" s="241"/>
      <c r="X621" s="186"/>
      <c r="Y621" s="186"/>
      <c r="Z621" s="236"/>
      <c r="AA621" s="236"/>
      <c r="AB621" s="187"/>
      <c r="AC621" s="187"/>
    </row>
    <row r="622">
      <c r="A622" s="233"/>
      <c r="B622" s="234"/>
      <c r="C622" s="233"/>
      <c r="D622" s="187"/>
      <c r="E622" s="187"/>
      <c r="F622" s="187"/>
      <c r="G622" s="235"/>
      <c r="H622" s="236"/>
      <c r="I622" s="236"/>
      <c r="J622" s="181"/>
      <c r="K622" s="181"/>
      <c r="L622" s="181"/>
      <c r="M622" s="237"/>
      <c r="N622" s="238"/>
      <c r="O622" s="239"/>
      <c r="P622" s="239"/>
      <c r="Q622" s="239"/>
      <c r="R622" s="240"/>
      <c r="S622" s="240"/>
      <c r="T622" s="186"/>
      <c r="U622" s="240"/>
      <c r="V622" s="239"/>
      <c r="W622" s="241"/>
      <c r="X622" s="186"/>
      <c r="Y622" s="186"/>
      <c r="Z622" s="236"/>
      <c r="AA622" s="236"/>
      <c r="AB622" s="187"/>
      <c r="AC622" s="187"/>
    </row>
    <row r="623">
      <c r="A623" s="233"/>
      <c r="B623" s="234"/>
      <c r="C623" s="233"/>
      <c r="D623" s="187"/>
      <c r="E623" s="187"/>
      <c r="F623" s="187"/>
      <c r="G623" s="235"/>
      <c r="H623" s="236"/>
      <c r="I623" s="236"/>
      <c r="J623" s="181"/>
      <c r="K623" s="181"/>
      <c r="L623" s="181"/>
      <c r="M623" s="237"/>
      <c r="N623" s="238"/>
      <c r="O623" s="239"/>
      <c r="P623" s="239"/>
      <c r="Q623" s="239"/>
      <c r="R623" s="240"/>
      <c r="S623" s="240"/>
      <c r="T623" s="186"/>
      <c r="U623" s="240"/>
      <c r="V623" s="239"/>
      <c r="W623" s="241"/>
      <c r="X623" s="186"/>
      <c r="Y623" s="186"/>
      <c r="Z623" s="236"/>
      <c r="AA623" s="236"/>
      <c r="AB623" s="187"/>
      <c r="AC623" s="187"/>
    </row>
    <row r="624">
      <c r="A624" s="233"/>
      <c r="B624" s="234"/>
      <c r="C624" s="233"/>
      <c r="D624" s="187"/>
      <c r="E624" s="187"/>
      <c r="F624" s="187"/>
      <c r="G624" s="235"/>
      <c r="H624" s="236"/>
      <c r="I624" s="236"/>
      <c r="J624" s="181"/>
      <c r="K624" s="181"/>
      <c r="L624" s="181"/>
      <c r="M624" s="237"/>
      <c r="N624" s="238"/>
      <c r="O624" s="239"/>
      <c r="P624" s="239"/>
      <c r="Q624" s="239"/>
      <c r="R624" s="240"/>
      <c r="S624" s="240"/>
      <c r="T624" s="186"/>
      <c r="U624" s="240"/>
      <c r="V624" s="239"/>
      <c r="W624" s="241"/>
      <c r="X624" s="186"/>
      <c r="Y624" s="186"/>
      <c r="Z624" s="236"/>
      <c r="AA624" s="236"/>
      <c r="AB624" s="187"/>
      <c r="AC624" s="187"/>
    </row>
    <row r="625">
      <c r="A625" s="233"/>
      <c r="B625" s="234"/>
      <c r="C625" s="233"/>
      <c r="D625" s="187"/>
      <c r="E625" s="187"/>
      <c r="F625" s="187"/>
      <c r="G625" s="235"/>
      <c r="H625" s="236"/>
      <c r="I625" s="236"/>
      <c r="J625" s="181"/>
      <c r="K625" s="181"/>
      <c r="L625" s="181"/>
      <c r="M625" s="237"/>
      <c r="N625" s="238"/>
      <c r="O625" s="239"/>
      <c r="P625" s="239"/>
      <c r="Q625" s="239"/>
      <c r="R625" s="240"/>
      <c r="S625" s="240"/>
      <c r="T625" s="186"/>
      <c r="U625" s="240"/>
      <c r="V625" s="239"/>
      <c r="W625" s="241"/>
      <c r="X625" s="186"/>
      <c r="Y625" s="186"/>
      <c r="Z625" s="236"/>
      <c r="AA625" s="236"/>
      <c r="AB625" s="187"/>
      <c r="AC625" s="187"/>
    </row>
    <row r="626">
      <c r="A626" s="233"/>
      <c r="B626" s="234"/>
      <c r="C626" s="233"/>
      <c r="D626" s="187"/>
      <c r="E626" s="187"/>
      <c r="F626" s="187"/>
      <c r="G626" s="235"/>
      <c r="H626" s="236"/>
      <c r="I626" s="236"/>
      <c r="J626" s="181"/>
      <c r="K626" s="181"/>
      <c r="L626" s="181"/>
      <c r="M626" s="237"/>
      <c r="N626" s="238"/>
      <c r="O626" s="239"/>
      <c r="P626" s="239"/>
      <c r="Q626" s="239"/>
      <c r="R626" s="240"/>
      <c r="S626" s="240"/>
      <c r="T626" s="186"/>
      <c r="U626" s="240"/>
      <c r="V626" s="239"/>
      <c r="W626" s="241"/>
      <c r="X626" s="186"/>
      <c r="Y626" s="186"/>
      <c r="Z626" s="236"/>
      <c r="AA626" s="236"/>
      <c r="AB626" s="187"/>
      <c r="AC626" s="187"/>
    </row>
    <row r="627">
      <c r="A627" s="233"/>
      <c r="B627" s="234"/>
      <c r="C627" s="233"/>
      <c r="D627" s="187"/>
      <c r="E627" s="187"/>
      <c r="F627" s="187"/>
      <c r="G627" s="235"/>
      <c r="H627" s="236"/>
      <c r="I627" s="236"/>
      <c r="J627" s="181"/>
      <c r="K627" s="181"/>
      <c r="L627" s="181"/>
      <c r="M627" s="237"/>
      <c r="N627" s="238"/>
      <c r="O627" s="239"/>
      <c r="P627" s="239"/>
      <c r="Q627" s="239"/>
      <c r="R627" s="240"/>
      <c r="S627" s="240"/>
      <c r="T627" s="186"/>
      <c r="U627" s="240"/>
      <c r="V627" s="239"/>
      <c r="W627" s="241"/>
      <c r="X627" s="186"/>
      <c r="Y627" s="186"/>
      <c r="Z627" s="236"/>
      <c r="AA627" s="236"/>
      <c r="AB627" s="187"/>
      <c r="AC627" s="187"/>
    </row>
    <row r="628">
      <c r="A628" s="233"/>
      <c r="B628" s="234"/>
      <c r="C628" s="233"/>
      <c r="D628" s="187"/>
      <c r="E628" s="187"/>
      <c r="F628" s="187"/>
      <c r="G628" s="235"/>
      <c r="H628" s="236"/>
      <c r="I628" s="236"/>
      <c r="J628" s="181"/>
      <c r="K628" s="181"/>
      <c r="L628" s="181"/>
      <c r="M628" s="237"/>
      <c r="N628" s="238"/>
      <c r="O628" s="239"/>
      <c r="P628" s="239"/>
      <c r="Q628" s="239"/>
      <c r="R628" s="240"/>
      <c r="S628" s="240"/>
      <c r="T628" s="186"/>
      <c r="U628" s="240"/>
      <c r="V628" s="239"/>
      <c r="W628" s="241"/>
      <c r="X628" s="186"/>
      <c r="Y628" s="186"/>
      <c r="Z628" s="236"/>
      <c r="AA628" s="236"/>
      <c r="AB628" s="187"/>
      <c r="AC628" s="187"/>
    </row>
    <row r="629">
      <c r="A629" s="233"/>
      <c r="B629" s="234"/>
      <c r="C629" s="233"/>
      <c r="D629" s="187"/>
      <c r="E629" s="187"/>
      <c r="F629" s="187"/>
      <c r="G629" s="235"/>
      <c r="H629" s="236"/>
      <c r="I629" s="236"/>
      <c r="J629" s="181"/>
      <c r="K629" s="181"/>
      <c r="L629" s="181"/>
      <c r="M629" s="237"/>
      <c r="N629" s="238"/>
      <c r="O629" s="239"/>
      <c r="P629" s="239"/>
      <c r="Q629" s="239"/>
      <c r="R629" s="240"/>
      <c r="S629" s="240"/>
      <c r="T629" s="186"/>
      <c r="U629" s="240"/>
      <c r="V629" s="239"/>
      <c r="W629" s="241"/>
      <c r="X629" s="186"/>
      <c r="Y629" s="186"/>
      <c r="Z629" s="236"/>
      <c r="AA629" s="236"/>
      <c r="AB629" s="187"/>
      <c r="AC629" s="187"/>
    </row>
    <row r="630">
      <c r="A630" s="233"/>
      <c r="B630" s="234"/>
      <c r="C630" s="233"/>
      <c r="D630" s="187"/>
      <c r="E630" s="187"/>
      <c r="F630" s="187"/>
      <c r="G630" s="235"/>
      <c r="H630" s="236"/>
      <c r="I630" s="236"/>
      <c r="J630" s="181"/>
      <c r="K630" s="181"/>
      <c r="L630" s="181"/>
      <c r="M630" s="237"/>
      <c r="N630" s="238"/>
      <c r="O630" s="239"/>
      <c r="P630" s="239"/>
      <c r="Q630" s="239"/>
      <c r="R630" s="240"/>
      <c r="S630" s="240"/>
      <c r="T630" s="186"/>
      <c r="U630" s="240"/>
      <c r="V630" s="239"/>
      <c r="W630" s="241"/>
      <c r="X630" s="186"/>
      <c r="Y630" s="186"/>
      <c r="Z630" s="236"/>
      <c r="AA630" s="236"/>
      <c r="AB630" s="187"/>
      <c r="AC630" s="187"/>
    </row>
    <row r="631">
      <c r="A631" s="233"/>
      <c r="B631" s="234"/>
      <c r="C631" s="233"/>
      <c r="D631" s="187"/>
      <c r="E631" s="187"/>
      <c r="F631" s="187"/>
      <c r="G631" s="235"/>
      <c r="H631" s="236"/>
      <c r="I631" s="236"/>
      <c r="J631" s="181"/>
      <c r="K631" s="181"/>
      <c r="L631" s="181"/>
      <c r="M631" s="237"/>
      <c r="N631" s="238"/>
      <c r="O631" s="239"/>
      <c r="P631" s="239"/>
      <c r="Q631" s="239"/>
      <c r="R631" s="240"/>
      <c r="S631" s="240"/>
      <c r="T631" s="186"/>
      <c r="U631" s="240"/>
      <c r="V631" s="239"/>
      <c r="W631" s="241"/>
      <c r="X631" s="186"/>
      <c r="Y631" s="186"/>
      <c r="Z631" s="236"/>
      <c r="AA631" s="236"/>
      <c r="AB631" s="187"/>
      <c r="AC631" s="187"/>
    </row>
    <row r="632">
      <c r="A632" s="233"/>
      <c r="B632" s="234"/>
      <c r="C632" s="233"/>
      <c r="D632" s="187"/>
      <c r="E632" s="187"/>
      <c r="F632" s="187"/>
      <c r="G632" s="235"/>
      <c r="H632" s="236"/>
      <c r="I632" s="236"/>
      <c r="J632" s="181"/>
      <c r="K632" s="181"/>
      <c r="L632" s="181"/>
      <c r="M632" s="237"/>
      <c r="N632" s="238"/>
      <c r="O632" s="239"/>
      <c r="P632" s="239"/>
      <c r="Q632" s="239"/>
      <c r="R632" s="240"/>
      <c r="S632" s="240"/>
      <c r="T632" s="186"/>
      <c r="U632" s="240"/>
      <c r="V632" s="239"/>
      <c r="W632" s="241"/>
      <c r="X632" s="186"/>
      <c r="Y632" s="186"/>
      <c r="Z632" s="236"/>
      <c r="AA632" s="236"/>
      <c r="AB632" s="187"/>
      <c r="AC632" s="187"/>
    </row>
    <row r="633">
      <c r="A633" s="233"/>
      <c r="B633" s="234"/>
      <c r="C633" s="233"/>
      <c r="D633" s="187"/>
      <c r="E633" s="187"/>
      <c r="F633" s="187"/>
      <c r="G633" s="235"/>
      <c r="H633" s="236"/>
      <c r="I633" s="236"/>
      <c r="J633" s="181"/>
      <c r="K633" s="181"/>
      <c r="L633" s="181"/>
      <c r="M633" s="237"/>
      <c r="N633" s="238"/>
      <c r="O633" s="239"/>
      <c r="P633" s="239"/>
      <c r="Q633" s="239"/>
      <c r="R633" s="240"/>
      <c r="S633" s="240"/>
      <c r="T633" s="186"/>
      <c r="U633" s="240"/>
      <c r="V633" s="239"/>
      <c r="W633" s="241"/>
      <c r="X633" s="186"/>
      <c r="Y633" s="186"/>
      <c r="Z633" s="236"/>
      <c r="AA633" s="236"/>
      <c r="AB633" s="187"/>
      <c r="AC633" s="187"/>
    </row>
    <row r="634">
      <c r="A634" s="233"/>
      <c r="B634" s="234"/>
      <c r="C634" s="233"/>
      <c r="D634" s="187"/>
      <c r="E634" s="187"/>
      <c r="F634" s="187"/>
      <c r="G634" s="235"/>
      <c r="H634" s="236"/>
      <c r="I634" s="236"/>
      <c r="J634" s="181"/>
      <c r="K634" s="181"/>
      <c r="L634" s="181"/>
      <c r="M634" s="237"/>
      <c r="N634" s="238"/>
      <c r="O634" s="239"/>
      <c r="P634" s="239"/>
      <c r="Q634" s="239"/>
      <c r="R634" s="240"/>
      <c r="S634" s="240"/>
      <c r="T634" s="186"/>
      <c r="U634" s="240"/>
      <c r="V634" s="239"/>
      <c r="W634" s="241"/>
      <c r="X634" s="186"/>
      <c r="Y634" s="186"/>
      <c r="Z634" s="236"/>
      <c r="AA634" s="236"/>
      <c r="AB634" s="187"/>
      <c r="AC634" s="187"/>
    </row>
    <row r="635">
      <c r="A635" s="233"/>
      <c r="B635" s="234"/>
      <c r="C635" s="233"/>
      <c r="D635" s="187"/>
      <c r="E635" s="187"/>
      <c r="F635" s="187"/>
      <c r="G635" s="235"/>
      <c r="H635" s="236"/>
      <c r="I635" s="236"/>
      <c r="J635" s="181"/>
      <c r="K635" s="181"/>
      <c r="L635" s="181"/>
      <c r="M635" s="237"/>
      <c r="N635" s="238"/>
      <c r="O635" s="239"/>
      <c r="P635" s="239"/>
      <c r="Q635" s="239"/>
      <c r="R635" s="240"/>
      <c r="S635" s="240"/>
      <c r="T635" s="186"/>
      <c r="U635" s="240"/>
      <c r="V635" s="239"/>
      <c r="W635" s="241"/>
      <c r="X635" s="186"/>
      <c r="Y635" s="186"/>
      <c r="Z635" s="236"/>
      <c r="AA635" s="236"/>
      <c r="AB635" s="187"/>
      <c r="AC635" s="187"/>
    </row>
    <row r="636">
      <c r="A636" s="233"/>
      <c r="B636" s="234"/>
      <c r="C636" s="233"/>
      <c r="D636" s="187"/>
      <c r="E636" s="187"/>
      <c r="F636" s="187"/>
      <c r="G636" s="235"/>
      <c r="H636" s="236"/>
      <c r="I636" s="236"/>
      <c r="J636" s="181"/>
      <c r="K636" s="181"/>
      <c r="L636" s="181"/>
      <c r="M636" s="237"/>
      <c r="N636" s="238"/>
      <c r="O636" s="239"/>
      <c r="P636" s="239"/>
      <c r="Q636" s="239"/>
      <c r="R636" s="240"/>
      <c r="S636" s="240"/>
      <c r="T636" s="186"/>
      <c r="U636" s="240"/>
      <c r="V636" s="239"/>
      <c r="W636" s="241"/>
      <c r="X636" s="186"/>
      <c r="Y636" s="186"/>
      <c r="Z636" s="236"/>
      <c r="AA636" s="236"/>
      <c r="AB636" s="187"/>
      <c r="AC636" s="187"/>
    </row>
    <row r="637">
      <c r="A637" s="233"/>
      <c r="B637" s="234"/>
      <c r="C637" s="233"/>
      <c r="D637" s="187"/>
      <c r="E637" s="187"/>
      <c r="F637" s="187"/>
      <c r="G637" s="235"/>
      <c r="H637" s="236"/>
      <c r="I637" s="236"/>
      <c r="J637" s="181"/>
      <c r="K637" s="181"/>
      <c r="L637" s="181"/>
      <c r="M637" s="237"/>
      <c r="N637" s="238"/>
      <c r="O637" s="239"/>
      <c r="P637" s="239"/>
      <c r="Q637" s="239"/>
      <c r="R637" s="240"/>
      <c r="S637" s="240"/>
      <c r="T637" s="186"/>
      <c r="U637" s="240"/>
      <c r="V637" s="239"/>
      <c r="W637" s="241"/>
      <c r="X637" s="186"/>
      <c r="Y637" s="186"/>
      <c r="Z637" s="236"/>
      <c r="AA637" s="236"/>
      <c r="AB637" s="187"/>
      <c r="AC637" s="187"/>
    </row>
    <row r="638">
      <c r="A638" s="233"/>
      <c r="B638" s="234"/>
      <c r="C638" s="233"/>
      <c r="D638" s="187"/>
      <c r="E638" s="187"/>
      <c r="F638" s="187"/>
      <c r="G638" s="235"/>
      <c r="H638" s="236"/>
      <c r="I638" s="236"/>
      <c r="J638" s="181"/>
      <c r="K638" s="181"/>
      <c r="L638" s="181"/>
      <c r="M638" s="237"/>
      <c r="N638" s="238"/>
      <c r="O638" s="239"/>
      <c r="P638" s="239"/>
      <c r="Q638" s="239"/>
      <c r="R638" s="240"/>
      <c r="S638" s="240"/>
      <c r="T638" s="186"/>
      <c r="U638" s="240"/>
      <c r="V638" s="239"/>
      <c r="W638" s="241"/>
      <c r="X638" s="186"/>
      <c r="Y638" s="186"/>
      <c r="Z638" s="236"/>
      <c r="AA638" s="236"/>
      <c r="AB638" s="187"/>
      <c r="AC638" s="187"/>
    </row>
    <row r="639">
      <c r="A639" s="233"/>
      <c r="B639" s="234"/>
      <c r="C639" s="233"/>
      <c r="D639" s="187"/>
      <c r="E639" s="187"/>
      <c r="F639" s="187"/>
      <c r="G639" s="235"/>
      <c r="H639" s="236"/>
      <c r="I639" s="236"/>
      <c r="J639" s="181"/>
      <c r="K639" s="181"/>
      <c r="L639" s="181"/>
      <c r="M639" s="237"/>
      <c r="N639" s="238"/>
      <c r="O639" s="239"/>
      <c r="P639" s="239"/>
      <c r="Q639" s="239"/>
      <c r="R639" s="240"/>
      <c r="S639" s="240"/>
      <c r="T639" s="186"/>
      <c r="U639" s="240"/>
      <c r="V639" s="239"/>
      <c r="W639" s="241"/>
      <c r="X639" s="186"/>
      <c r="Y639" s="186"/>
      <c r="Z639" s="236"/>
      <c r="AA639" s="236"/>
      <c r="AB639" s="187"/>
      <c r="AC639" s="187"/>
    </row>
    <row r="640">
      <c r="A640" s="233"/>
      <c r="B640" s="234"/>
      <c r="C640" s="233"/>
      <c r="D640" s="187"/>
      <c r="E640" s="187"/>
      <c r="F640" s="187"/>
      <c r="G640" s="235"/>
      <c r="H640" s="236"/>
      <c r="I640" s="236"/>
      <c r="J640" s="181"/>
      <c r="K640" s="181"/>
      <c r="L640" s="181"/>
      <c r="M640" s="237"/>
      <c r="N640" s="238"/>
      <c r="O640" s="239"/>
      <c r="P640" s="239"/>
      <c r="Q640" s="239"/>
      <c r="R640" s="240"/>
      <c r="S640" s="240"/>
      <c r="T640" s="186"/>
      <c r="U640" s="240"/>
      <c r="V640" s="239"/>
      <c r="W640" s="241"/>
      <c r="X640" s="186"/>
      <c r="Y640" s="186"/>
      <c r="Z640" s="236"/>
      <c r="AA640" s="236"/>
      <c r="AB640" s="187"/>
      <c r="AC640" s="187"/>
    </row>
    <row r="641">
      <c r="A641" s="233"/>
      <c r="B641" s="234"/>
      <c r="C641" s="233"/>
      <c r="D641" s="187"/>
      <c r="E641" s="187"/>
      <c r="F641" s="187"/>
      <c r="G641" s="235"/>
      <c r="H641" s="236"/>
      <c r="I641" s="236"/>
      <c r="J641" s="181"/>
      <c r="K641" s="181"/>
      <c r="L641" s="181"/>
      <c r="M641" s="237"/>
      <c r="N641" s="238"/>
      <c r="O641" s="239"/>
      <c r="P641" s="239"/>
      <c r="Q641" s="239"/>
      <c r="R641" s="240"/>
      <c r="S641" s="240"/>
      <c r="T641" s="186"/>
      <c r="U641" s="240"/>
      <c r="V641" s="239"/>
      <c r="W641" s="241"/>
      <c r="X641" s="186"/>
      <c r="Y641" s="186"/>
      <c r="Z641" s="236"/>
      <c r="AA641" s="236"/>
      <c r="AB641" s="187"/>
      <c r="AC641" s="187"/>
    </row>
    <row r="642">
      <c r="A642" s="233"/>
      <c r="B642" s="234"/>
      <c r="C642" s="233"/>
      <c r="D642" s="187"/>
      <c r="E642" s="187"/>
      <c r="F642" s="187"/>
      <c r="G642" s="235"/>
      <c r="H642" s="236"/>
      <c r="I642" s="236"/>
      <c r="J642" s="181"/>
      <c r="K642" s="181"/>
      <c r="L642" s="181"/>
      <c r="M642" s="237"/>
      <c r="N642" s="238"/>
      <c r="O642" s="239"/>
      <c r="P642" s="239"/>
      <c r="Q642" s="239"/>
      <c r="R642" s="240"/>
      <c r="S642" s="240"/>
      <c r="T642" s="186"/>
      <c r="U642" s="240"/>
      <c r="V642" s="239"/>
      <c r="W642" s="241"/>
      <c r="X642" s="186"/>
      <c r="Y642" s="186"/>
      <c r="Z642" s="236"/>
      <c r="AA642" s="236"/>
      <c r="AB642" s="187"/>
      <c r="AC642" s="187"/>
    </row>
    <row r="643">
      <c r="A643" s="233"/>
      <c r="B643" s="234"/>
      <c r="C643" s="233"/>
      <c r="D643" s="187"/>
      <c r="E643" s="187"/>
      <c r="F643" s="187"/>
      <c r="G643" s="235"/>
      <c r="H643" s="236"/>
      <c r="I643" s="236"/>
      <c r="J643" s="181"/>
      <c r="K643" s="181"/>
      <c r="L643" s="181"/>
      <c r="M643" s="237"/>
      <c r="N643" s="238"/>
      <c r="O643" s="239"/>
      <c r="P643" s="239"/>
      <c r="Q643" s="239"/>
      <c r="R643" s="240"/>
      <c r="S643" s="240"/>
      <c r="T643" s="186"/>
      <c r="U643" s="240"/>
      <c r="V643" s="239"/>
      <c r="W643" s="241"/>
      <c r="X643" s="186"/>
      <c r="Y643" s="186"/>
      <c r="Z643" s="236"/>
      <c r="AA643" s="236"/>
      <c r="AB643" s="187"/>
      <c r="AC643" s="187"/>
    </row>
    <row r="644">
      <c r="A644" s="233"/>
      <c r="B644" s="234"/>
      <c r="C644" s="233"/>
      <c r="D644" s="187"/>
      <c r="E644" s="187"/>
      <c r="F644" s="187"/>
      <c r="G644" s="235"/>
      <c r="H644" s="236"/>
      <c r="I644" s="236"/>
      <c r="J644" s="181"/>
      <c r="K644" s="181"/>
      <c r="L644" s="181"/>
      <c r="M644" s="237"/>
      <c r="N644" s="238"/>
      <c r="O644" s="239"/>
      <c r="P644" s="239"/>
      <c r="Q644" s="239"/>
      <c r="R644" s="240"/>
      <c r="S644" s="240"/>
      <c r="T644" s="186"/>
      <c r="U644" s="240"/>
      <c r="V644" s="239"/>
      <c r="W644" s="241"/>
      <c r="X644" s="186"/>
      <c r="Y644" s="186"/>
      <c r="Z644" s="236"/>
      <c r="AA644" s="236"/>
      <c r="AB644" s="187"/>
      <c r="AC644" s="187"/>
    </row>
    <row r="645">
      <c r="A645" s="233"/>
      <c r="B645" s="234"/>
      <c r="C645" s="233"/>
      <c r="D645" s="187"/>
      <c r="E645" s="187"/>
      <c r="F645" s="187"/>
      <c r="G645" s="235"/>
      <c r="H645" s="236"/>
      <c r="I645" s="236"/>
      <c r="J645" s="181"/>
      <c r="K645" s="181"/>
      <c r="L645" s="181"/>
      <c r="M645" s="237"/>
      <c r="N645" s="238"/>
      <c r="O645" s="239"/>
      <c r="P645" s="239"/>
      <c r="Q645" s="239"/>
      <c r="R645" s="240"/>
      <c r="S645" s="240"/>
      <c r="T645" s="186"/>
      <c r="U645" s="240"/>
      <c r="V645" s="239"/>
      <c r="W645" s="241"/>
      <c r="X645" s="186"/>
      <c r="Y645" s="186"/>
      <c r="Z645" s="236"/>
      <c r="AA645" s="236"/>
      <c r="AB645" s="187"/>
      <c r="AC645" s="187"/>
    </row>
    <row r="646">
      <c r="A646" s="233"/>
      <c r="B646" s="234"/>
      <c r="C646" s="233"/>
      <c r="D646" s="187"/>
      <c r="E646" s="187"/>
      <c r="F646" s="187"/>
      <c r="G646" s="235"/>
      <c r="H646" s="236"/>
      <c r="I646" s="236"/>
      <c r="J646" s="181"/>
      <c r="K646" s="181"/>
      <c r="L646" s="181"/>
      <c r="M646" s="237"/>
      <c r="N646" s="238"/>
      <c r="O646" s="239"/>
      <c r="P646" s="239"/>
      <c r="Q646" s="239"/>
      <c r="R646" s="240"/>
      <c r="S646" s="240"/>
      <c r="T646" s="186"/>
      <c r="U646" s="240"/>
      <c r="V646" s="239"/>
      <c r="W646" s="241"/>
      <c r="X646" s="186"/>
      <c r="Y646" s="186"/>
      <c r="Z646" s="236"/>
      <c r="AA646" s="236"/>
      <c r="AB646" s="187"/>
      <c r="AC646" s="187"/>
    </row>
    <row r="647">
      <c r="A647" s="233"/>
      <c r="B647" s="234"/>
      <c r="C647" s="233"/>
      <c r="D647" s="187"/>
      <c r="E647" s="187"/>
      <c r="F647" s="187"/>
      <c r="G647" s="235"/>
      <c r="H647" s="236"/>
      <c r="I647" s="236"/>
      <c r="J647" s="181"/>
      <c r="K647" s="181"/>
      <c r="L647" s="181"/>
      <c r="M647" s="237"/>
      <c r="N647" s="238"/>
      <c r="O647" s="239"/>
      <c r="P647" s="239"/>
      <c r="Q647" s="239"/>
      <c r="R647" s="240"/>
      <c r="S647" s="240"/>
      <c r="T647" s="186"/>
      <c r="U647" s="240"/>
      <c r="V647" s="239"/>
      <c r="W647" s="241"/>
      <c r="X647" s="186"/>
      <c r="Y647" s="186"/>
      <c r="Z647" s="236"/>
      <c r="AA647" s="236"/>
      <c r="AB647" s="187"/>
      <c r="AC647" s="187"/>
    </row>
    <row r="648">
      <c r="A648" s="233"/>
      <c r="B648" s="234"/>
      <c r="C648" s="233"/>
      <c r="D648" s="187"/>
      <c r="E648" s="187"/>
      <c r="F648" s="187"/>
      <c r="G648" s="235"/>
      <c r="H648" s="236"/>
      <c r="I648" s="236"/>
      <c r="J648" s="181"/>
      <c r="K648" s="181"/>
      <c r="L648" s="181"/>
      <c r="M648" s="237"/>
      <c r="N648" s="238"/>
      <c r="O648" s="239"/>
      <c r="P648" s="239"/>
      <c r="Q648" s="239"/>
      <c r="R648" s="240"/>
      <c r="S648" s="240"/>
      <c r="T648" s="186"/>
      <c r="U648" s="240"/>
      <c r="V648" s="239"/>
      <c r="W648" s="241"/>
      <c r="X648" s="186"/>
      <c r="Y648" s="186"/>
      <c r="Z648" s="236"/>
      <c r="AA648" s="236"/>
      <c r="AB648" s="187"/>
      <c r="AC648" s="187"/>
    </row>
    <row r="649">
      <c r="A649" s="233"/>
      <c r="B649" s="234"/>
      <c r="C649" s="233"/>
      <c r="D649" s="187"/>
      <c r="E649" s="187"/>
      <c r="F649" s="187"/>
      <c r="G649" s="235"/>
      <c r="H649" s="236"/>
      <c r="I649" s="236"/>
      <c r="J649" s="181"/>
      <c r="K649" s="181"/>
      <c r="L649" s="181"/>
      <c r="M649" s="237"/>
      <c r="N649" s="238"/>
      <c r="O649" s="239"/>
      <c r="P649" s="239"/>
      <c r="Q649" s="239"/>
      <c r="R649" s="240"/>
      <c r="S649" s="240"/>
      <c r="T649" s="186"/>
      <c r="U649" s="240"/>
      <c r="V649" s="239"/>
      <c r="W649" s="241"/>
      <c r="X649" s="186"/>
      <c r="Y649" s="186"/>
      <c r="Z649" s="236"/>
      <c r="AA649" s="236"/>
      <c r="AB649" s="187"/>
      <c r="AC649" s="187"/>
    </row>
    <row r="650">
      <c r="A650" s="233"/>
      <c r="B650" s="234"/>
      <c r="C650" s="233"/>
      <c r="D650" s="187"/>
      <c r="E650" s="187"/>
      <c r="F650" s="187"/>
      <c r="G650" s="235"/>
      <c r="H650" s="236"/>
      <c r="I650" s="236"/>
      <c r="J650" s="181"/>
      <c r="K650" s="181"/>
      <c r="L650" s="181"/>
      <c r="M650" s="237"/>
      <c r="N650" s="238"/>
      <c r="O650" s="239"/>
      <c r="P650" s="239"/>
      <c r="Q650" s="239"/>
      <c r="R650" s="240"/>
      <c r="S650" s="240"/>
      <c r="T650" s="186"/>
      <c r="U650" s="240"/>
      <c r="V650" s="239"/>
      <c r="W650" s="241"/>
      <c r="X650" s="186"/>
      <c r="Y650" s="186"/>
      <c r="Z650" s="236"/>
      <c r="AA650" s="236"/>
      <c r="AB650" s="187"/>
      <c r="AC650" s="187"/>
    </row>
    <row r="651">
      <c r="A651" s="233"/>
      <c r="B651" s="234"/>
      <c r="C651" s="233"/>
      <c r="D651" s="187"/>
      <c r="E651" s="187"/>
      <c r="F651" s="187"/>
      <c r="G651" s="235"/>
      <c r="H651" s="236"/>
      <c r="I651" s="236"/>
      <c r="J651" s="181"/>
      <c r="K651" s="181"/>
      <c r="L651" s="181"/>
      <c r="M651" s="237"/>
      <c r="N651" s="238"/>
      <c r="O651" s="239"/>
      <c r="P651" s="239"/>
      <c r="Q651" s="239"/>
      <c r="R651" s="240"/>
      <c r="S651" s="240"/>
      <c r="T651" s="186"/>
      <c r="U651" s="240"/>
      <c r="V651" s="239"/>
      <c r="W651" s="241"/>
      <c r="X651" s="186"/>
      <c r="Y651" s="186"/>
      <c r="Z651" s="236"/>
      <c r="AA651" s="236"/>
      <c r="AB651" s="187"/>
      <c r="AC651" s="187"/>
    </row>
    <row r="652">
      <c r="A652" s="233"/>
      <c r="B652" s="234"/>
      <c r="C652" s="233"/>
      <c r="D652" s="187"/>
      <c r="E652" s="187"/>
      <c r="F652" s="187"/>
      <c r="G652" s="235"/>
      <c r="H652" s="236"/>
      <c r="I652" s="236"/>
      <c r="J652" s="181"/>
      <c r="K652" s="181"/>
      <c r="L652" s="181"/>
      <c r="M652" s="237"/>
      <c r="N652" s="238"/>
      <c r="O652" s="239"/>
      <c r="P652" s="239"/>
      <c r="Q652" s="239"/>
      <c r="R652" s="240"/>
      <c r="S652" s="240"/>
      <c r="T652" s="186"/>
      <c r="U652" s="240"/>
      <c r="V652" s="239"/>
      <c r="W652" s="241"/>
      <c r="X652" s="186"/>
      <c r="Y652" s="186"/>
      <c r="Z652" s="236"/>
      <c r="AA652" s="236"/>
      <c r="AB652" s="187"/>
      <c r="AC652" s="187"/>
    </row>
    <row r="653">
      <c r="A653" s="233"/>
      <c r="B653" s="234"/>
      <c r="C653" s="233"/>
      <c r="D653" s="187"/>
      <c r="E653" s="187"/>
      <c r="F653" s="187"/>
      <c r="G653" s="235"/>
      <c r="H653" s="236"/>
      <c r="I653" s="236"/>
      <c r="J653" s="181"/>
      <c r="K653" s="181"/>
      <c r="L653" s="181"/>
      <c r="M653" s="237"/>
      <c r="N653" s="238"/>
      <c r="O653" s="239"/>
      <c r="P653" s="239"/>
      <c r="Q653" s="239"/>
      <c r="R653" s="240"/>
      <c r="S653" s="240"/>
      <c r="T653" s="186"/>
      <c r="U653" s="240"/>
      <c r="V653" s="239"/>
      <c r="W653" s="241"/>
      <c r="X653" s="186"/>
      <c r="Y653" s="186"/>
      <c r="Z653" s="236"/>
      <c r="AA653" s="236"/>
      <c r="AB653" s="187"/>
      <c r="AC653" s="187"/>
    </row>
    <row r="654">
      <c r="A654" s="233"/>
      <c r="B654" s="234"/>
      <c r="C654" s="233"/>
      <c r="D654" s="187"/>
      <c r="E654" s="187"/>
      <c r="F654" s="187"/>
      <c r="G654" s="235"/>
      <c r="H654" s="236"/>
      <c r="I654" s="236"/>
      <c r="J654" s="181"/>
      <c r="K654" s="181"/>
      <c r="L654" s="181"/>
      <c r="M654" s="237"/>
      <c r="N654" s="238"/>
      <c r="O654" s="239"/>
      <c r="P654" s="239"/>
      <c r="Q654" s="239"/>
      <c r="R654" s="240"/>
      <c r="S654" s="240"/>
      <c r="T654" s="186"/>
      <c r="U654" s="240"/>
      <c r="V654" s="239"/>
      <c r="W654" s="241"/>
      <c r="X654" s="186"/>
      <c r="Y654" s="186"/>
      <c r="Z654" s="236"/>
      <c r="AA654" s="236"/>
      <c r="AB654" s="187"/>
      <c r="AC654" s="187"/>
    </row>
    <row r="655">
      <c r="A655" s="233"/>
      <c r="B655" s="234"/>
      <c r="C655" s="233"/>
      <c r="D655" s="187"/>
      <c r="E655" s="187"/>
      <c r="F655" s="187"/>
      <c r="G655" s="235"/>
      <c r="H655" s="236"/>
      <c r="I655" s="236"/>
      <c r="J655" s="181"/>
      <c r="K655" s="181"/>
      <c r="L655" s="181"/>
      <c r="M655" s="237"/>
      <c r="N655" s="238"/>
      <c r="O655" s="239"/>
      <c r="P655" s="239"/>
      <c r="Q655" s="239"/>
      <c r="R655" s="240"/>
      <c r="S655" s="240"/>
      <c r="T655" s="186"/>
      <c r="U655" s="240"/>
      <c r="V655" s="239"/>
      <c r="W655" s="241"/>
      <c r="X655" s="186"/>
      <c r="Y655" s="186"/>
      <c r="Z655" s="236"/>
      <c r="AA655" s="236"/>
      <c r="AB655" s="187"/>
      <c r="AC655" s="187"/>
    </row>
    <row r="656">
      <c r="A656" s="233"/>
      <c r="B656" s="234"/>
      <c r="C656" s="233"/>
      <c r="D656" s="187"/>
      <c r="E656" s="187"/>
      <c r="F656" s="187"/>
      <c r="G656" s="235"/>
      <c r="H656" s="236"/>
      <c r="I656" s="236"/>
      <c r="J656" s="181"/>
      <c r="K656" s="181"/>
      <c r="L656" s="181"/>
      <c r="M656" s="237"/>
      <c r="N656" s="238"/>
      <c r="O656" s="239"/>
      <c r="P656" s="239"/>
      <c r="Q656" s="239"/>
      <c r="R656" s="240"/>
      <c r="S656" s="240"/>
      <c r="T656" s="186"/>
      <c r="U656" s="240"/>
      <c r="V656" s="239"/>
      <c r="W656" s="241"/>
      <c r="X656" s="186"/>
      <c r="Y656" s="186"/>
      <c r="Z656" s="236"/>
      <c r="AA656" s="236"/>
      <c r="AB656" s="187"/>
      <c r="AC656" s="187"/>
    </row>
    <row r="657">
      <c r="A657" s="233"/>
      <c r="B657" s="234"/>
      <c r="C657" s="233"/>
      <c r="D657" s="187"/>
      <c r="E657" s="187"/>
      <c r="F657" s="187"/>
      <c r="G657" s="235"/>
      <c r="H657" s="236"/>
      <c r="I657" s="236"/>
      <c r="J657" s="181"/>
      <c r="K657" s="181"/>
      <c r="L657" s="181"/>
      <c r="M657" s="237"/>
      <c r="N657" s="238"/>
      <c r="O657" s="239"/>
      <c r="P657" s="239"/>
      <c r="Q657" s="239"/>
      <c r="R657" s="240"/>
      <c r="S657" s="240"/>
      <c r="T657" s="186"/>
      <c r="U657" s="240"/>
      <c r="V657" s="239"/>
      <c r="W657" s="241"/>
      <c r="X657" s="186"/>
      <c r="Y657" s="186"/>
      <c r="Z657" s="236"/>
      <c r="AA657" s="236"/>
      <c r="AB657" s="187"/>
      <c r="AC657" s="187"/>
    </row>
    <row r="658">
      <c r="A658" s="233"/>
      <c r="B658" s="234"/>
      <c r="C658" s="233"/>
      <c r="D658" s="187"/>
      <c r="E658" s="187"/>
      <c r="F658" s="187"/>
      <c r="G658" s="235"/>
      <c r="H658" s="236"/>
      <c r="I658" s="236"/>
      <c r="J658" s="181"/>
      <c r="K658" s="181"/>
      <c r="L658" s="181"/>
      <c r="M658" s="237"/>
      <c r="N658" s="238"/>
      <c r="O658" s="239"/>
      <c r="P658" s="239"/>
      <c r="Q658" s="239"/>
      <c r="R658" s="240"/>
      <c r="S658" s="240"/>
      <c r="T658" s="186"/>
      <c r="U658" s="240"/>
      <c r="V658" s="239"/>
      <c r="W658" s="241"/>
      <c r="X658" s="186"/>
      <c r="Y658" s="186"/>
      <c r="Z658" s="236"/>
      <c r="AA658" s="236"/>
      <c r="AB658" s="187"/>
      <c r="AC658" s="187"/>
    </row>
    <row r="659">
      <c r="A659" s="233"/>
      <c r="B659" s="234"/>
      <c r="C659" s="233"/>
      <c r="D659" s="187"/>
      <c r="E659" s="187"/>
      <c r="F659" s="187"/>
      <c r="G659" s="235"/>
      <c r="H659" s="236"/>
      <c r="I659" s="236"/>
      <c r="J659" s="181"/>
      <c r="K659" s="181"/>
      <c r="L659" s="181"/>
      <c r="M659" s="237"/>
      <c r="N659" s="238"/>
      <c r="O659" s="239"/>
      <c r="P659" s="239"/>
      <c r="Q659" s="239"/>
      <c r="R659" s="240"/>
      <c r="S659" s="240"/>
      <c r="T659" s="186"/>
      <c r="U659" s="240"/>
      <c r="V659" s="239"/>
      <c r="W659" s="241"/>
      <c r="X659" s="186"/>
      <c r="Y659" s="186"/>
      <c r="Z659" s="236"/>
      <c r="AA659" s="236"/>
      <c r="AB659" s="187"/>
      <c r="AC659" s="187"/>
    </row>
    <row r="660">
      <c r="A660" s="233"/>
      <c r="B660" s="234"/>
      <c r="C660" s="233"/>
      <c r="D660" s="187"/>
      <c r="E660" s="187"/>
      <c r="F660" s="187"/>
      <c r="G660" s="235"/>
      <c r="H660" s="236"/>
      <c r="I660" s="236"/>
      <c r="J660" s="181"/>
      <c r="K660" s="181"/>
      <c r="L660" s="181"/>
      <c r="M660" s="237"/>
      <c r="N660" s="238"/>
      <c r="O660" s="239"/>
      <c r="P660" s="239"/>
      <c r="Q660" s="239"/>
      <c r="R660" s="240"/>
      <c r="S660" s="240"/>
      <c r="T660" s="186"/>
      <c r="U660" s="240"/>
      <c r="V660" s="239"/>
      <c r="W660" s="241"/>
      <c r="X660" s="186"/>
      <c r="Y660" s="186"/>
      <c r="Z660" s="236"/>
      <c r="AA660" s="236"/>
      <c r="AB660" s="187"/>
      <c r="AC660" s="187"/>
    </row>
    <row r="661">
      <c r="A661" s="233"/>
      <c r="B661" s="234"/>
      <c r="C661" s="233"/>
      <c r="D661" s="187"/>
      <c r="E661" s="187"/>
      <c r="F661" s="187"/>
      <c r="G661" s="235"/>
      <c r="H661" s="236"/>
      <c r="I661" s="236"/>
      <c r="J661" s="181"/>
      <c r="K661" s="181"/>
      <c r="L661" s="181"/>
      <c r="M661" s="237"/>
      <c r="N661" s="238"/>
      <c r="O661" s="239"/>
      <c r="P661" s="239"/>
      <c r="Q661" s="239"/>
      <c r="R661" s="240"/>
      <c r="S661" s="240"/>
      <c r="T661" s="186"/>
      <c r="U661" s="240"/>
      <c r="V661" s="239"/>
      <c r="W661" s="241"/>
      <c r="X661" s="186"/>
      <c r="Y661" s="186"/>
      <c r="Z661" s="236"/>
      <c r="AA661" s="236"/>
      <c r="AB661" s="187"/>
      <c r="AC661" s="187"/>
    </row>
    <row r="662">
      <c r="A662" s="233"/>
      <c r="B662" s="234"/>
      <c r="C662" s="233"/>
      <c r="D662" s="187"/>
      <c r="E662" s="187"/>
      <c r="F662" s="187"/>
      <c r="G662" s="235"/>
      <c r="H662" s="236"/>
      <c r="I662" s="236"/>
      <c r="J662" s="181"/>
      <c r="K662" s="181"/>
      <c r="L662" s="181"/>
      <c r="M662" s="237"/>
      <c r="N662" s="238"/>
      <c r="O662" s="239"/>
      <c r="P662" s="239"/>
      <c r="Q662" s="239"/>
      <c r="R662" s="240"/>
      <c r="S662" s="240"/>
      <c r="T662" s="186"/>
      <c r="U662" s="240"/>
      <c r="V662" s="239"/>
      <c r="W662" s="241"/>
      <c r="X662" s="186"/>
      <c r="Y662" s="186"/>
      <c r="Z662" s="236"/>
      <c r="AA662" s="236"/>
      <c r="AB662" s="187"/>
      <c r="AC662" s="187"/>
    </row>
    <row r="663">
      <c r="A663" s="233"/>
      <c r="B663" s="234"/>
      <c r="C663" s="233"/>
      <c r="D663" s="187"/>
      <c r="E663" s="187"/>
      <c r="F663" s="187"/>
      <c r="G663" s="235"/>
      <c r="H663" s="236"/>
      <c r="I663" s="236"/>
      <c r="J663" s="181"/>
      <c r="K663" s="181"/>
      <c r="L663" s="181"/>
      <c r="M663" s="237"/>
      <c r="N663" s="238"/>
      <c r="O663" s="239"/>
      <c r="P663" s="239"/>
      <c r="Q663" s="239"/>
      <c r="R663" s="240"/>
      <c r="S663" s="240"/>
      <c r="T663" s="186"/>
      <c r="U663" s="240"/>
      <c r="V663" s="239"/>
      <c r="W663" s="241"/>
      <c r="X663" s="186"/>
      <c r="Y663" s="186"/>
      <c r="Z663" s="236"/>
      <c r="AA663" s="236"/>
      <c r="AB663" s="187"/>
      <c r="AC663" s="187"/>
    </row>
    <row r="664">
      <c r="A664" s="233"/>
      <c r="B664" s="234"/>
      <c r="C664" s="233"/>
      <c r="D664" s="187"/>
      <c r="E664" s="187"/>
      <c r="F664" s="187"/>
      <c r="G664" s="235"/>
      <c r="H664" s="236"/>
      <c r="I664" s="236"/>
      <c r="J664" s="181"/>
      <c r="K664" s="181"/>
      <c r="L664" s="181"/>
      <c r="M664" s="237"/>
      <c r="N664" s="238"/>
      <c r="O664" s="239"/>
      <c r="P664" s="239"/>
      <c r="Q664" s="239"/>
      <c r="R664" s="240"/>
      <c r="S664" s="240"/>
      <c r="T664" s="186"/>
      <c r="U664" s="240"/>
      <c r="V664" s="239"/>
      <c r="W664" s="241"/>
      <c r="X664" s="186"/>
      <c r="Y664" s="186"/>
      <c r="Z664" s="236"/>
      <c r="AA664" s="236"/>
      <c r="AB664" s="187"/>
      <c r="AC664" s="187"/>
    </row>
    <row r="665">
      <c r="A665" s="233"/>
      <c r="B665" s="234"/>
      <c r="C665" s="233"/>
      <c r="D665" s="187"/>
      <c r="E665" s="187"/>
      <c r="F665" s="187"/>
      <c r="G665" s="235"/>
      <c r="H665" s="236"/>
      <c r="I665" s="236"/>
      <c r="J665" s="181"/>
      <c r="K665" s="181"/>
      <c r="L665" s="181"/>
      <c r="M665" s="237"/>
      <c r="N665" s="238"/>
      <c r="O665" s="239"/>
      <c r="P665" s="239"/>
      <c r="Q665" s="239"/>
      <c r="R665" s="240"/>
      <c r="S665" s="240"/>
      <c r="T665" s="186"/>
      <c r="U665" s="240"/>
      <c r="V665" s="239"/>
      <c r="W665" s="241"/>
      <c r="X665" s="186"/>
      <c r="Y665" s="186"/>
      <c r="Z665" s="236"/>
      <c r="AA665" s="236"/>
      <c r="AB665" s="187"/>
      <c r="AC665" s="187"/>
    </row>
    <row r="666">
      <c r="A666" s="233"/>
      <c r="B666" s="234"/>
      <c r="C666" s="233"/>
      <c r="D666" s="187"/>
      <c r="E666" s="187"/>
      <c r="F666" s="187"/>
      <c r="G666" s="235"/>
      <c r="H666" s="236"/>
      <c r="I666" s="236"/>
      <c r="J666" s="181"/>
      <c r="K666" s="181"/>
      <c r="L666" s="181"/>
      <c r="M666" s="237"/>
      <c r="N666" s="238"/>
      <c r="O666" s="239"/>
      <c r="P666" s="239"/>
      <c r="Q666" s="239"/>
      <c r="R666" s="240"/>
      <c r="S666" s="240"/>
      <c r="T666" s="186"/>
      <c r="U666" s="240"/>
      <c r="V666" s="239"/>
      <c r="W666" s="241"/>
      <c r="X666" s="186"/>
      <c r="Y666" s="186"/>
      <c r="Z666" s="236"/>
      <c r="AA666" s="236"/>
      <c r="AB666" s="187"/>
      <c r="AC666" s="187"/>
    </row>
    <row r="667">
      <c r="A667" s="233"/>
      <c r="B667" s="234"/>
      <c r="C667" s="233"/>
      <c r="D667" s="187"/>
      <c r="E667" s="187"/>
      <c r="F667" s="187"/>
      <c r="G667" s="235"/>
      <c r="H667" s="236"/>
      <c r="I667" s="236"/>
      <c r="J667" s="181"/>
      <c r="K667" s="181"/>
      <c r="L667" s="181"/>
      <c r="M667" s="237"/>
      <c r="N667" s="238"/>
      <c r="O667" s="239"/>
      <c r="P667" s="239"/>
      <c r="Q667" s="239"/>
      <c r="R667" s="240"/>
      <c r="S667" s="240"/>
      <c r="T667" s="186"/>
      <c r="U667" s="240"/>
      <c r="V667" s="239"/>
      <c r="W667" s="241"/>
      <c r="X667" s="186"/>
      <c r="Y667" s="186"/>
      <c r="Z667" s="236"/>
      <c r="AA667" s="236"/>
      <c r="AB667" s="187"/>
      <c r="AC667" s="187"/>
    </row>
    <row r="668">
      <c r="A668" s="233"/>
      <c r="B668" s="234"/>
      <c r="C668" s="233"/>
      <c r="D668" s="187"/>
      <c r="E668" s="187"/>
      <c r="F668" s="187"/>
      <c r="G668" s="235"/>
      <c r="H668" s="236"/>
      <c r="I668" s="236"/>
      <c r="J668" s="181"/>
      <c r="K668" s="181"/>
      <c r="L668" s="181"/>
      <c r="M668" s="237"/>
      <c r="N668" s="238"/>
      <c r="O668" s="239"/>
      <c r="P668" s="239"/>
      <c r="Q668" s="239"/>
      <c r="R668" s="240"/>
      <c r="S668" s="240"/>
      <c r="T668" s="186"/>
      <c r="U668" s="240"/>
      <c r="V668" s="239"/>
      <c r="W668" s="241"/>
      <c r="X668" s="186"/>
      <c r="Y668" s="186"/>
      <c r="Z668" s="236"/>
      <c r="AA668" s="236"/>
      <c r="AB668" s="187"/>
      <c r="AC668" s="187"/>
    </row>
    <row r="669">
      <c r="A669" s="233"/>
      <c r="B669" s="234"/>
      <c r="C669" s="233"/>
      <c r="D669" s="187"/>
      <c r="E669" s="187"/>
      <c r="F669" s="187"/>
      <c r="G669" s="235"/>
      <c r="H669" s="236"/>
      <c r="I669" s="236"/>
      <c r="J669" s="181"/>
      <c r="K669" s="181"/>
      <c r="L669" s="181"/>
      <c r="M669" s="237"/>
      <c r="N669" s="238"/>
      <c r="O669" s="239"/>
      <c r="P669" s="239"/>
      <c r="Q669" s="239"/>
      <c r="R669" s="240"/>
      <c r="S669" s="240"/>
      <c r="T669" s="186"/>
      <c r="U669" s="240"/>
      <c r="V669" s="239"/>
      <c r="W669" s="241"/>
      <c r="X669" s="186"/>
      <c r="Y669" s="186"/>
      <c r="Z669" s="236"/>
      <c r="AA669" s="236"/>
      <c r="AB669" s="187"/>
      <c r="AC669" s="187"/>
    </row>
    <row r="670">
      <c r="A670" s="233"/>
      <c r="B670" s="234"/>
      <c r="C670" s="233"/>
      <c r="D670" s="187"/>
      <c r="E670" s="187"/>
      <c r="F670" s="187"/>
      <c r="G670" s="235"/>
      <c r="H670" s="236"/>
      <c r="I670" s="236"/>
      <c r="J670" s="181"/>
      <c r="K670" s="181"/>
      <c r="L670" s="181"/>
      <c r="M670" s="237"/>
      <c r="N670" s="238"/>
      <c r="O670" s="239"/>
      <c r="P670" s="239"/>
      <c r="Q670" s="239"/>
      <c r="R670" s="240"/>
      <c r="S670" s="240"/>
      <c r="T670" s="186"/>
      <c r="U670" s="240"/>
      <c r="V670" s="239"/>
      <c r="W670" s="241"/>
      <c r="X670" s="186"/>
      <c r="Y670" s="186"/>
      <c r="Z670" s="236"/>
      <c r="AA670" s="236"/>
      <c r="AB670" s="187"/>
      <c r="AC670" s="187"/>
    </row>
    <row r="671">
      <c r="A671" s="233"/>
      <c r="B671" s="234"/>
      <c r="C671" s="233"/>
      <c r="D671" s="187"/>
      <c r="E671" s="187"/>
      <c r="F671" s="187"/>
      <c r="G671" s="235"/>
      <c r="H671" s="236"/>
      <c r="I671" s="236"/>
      <c r="J671" s="181"/>
      <c r="K671" s="181"/>
      <c r="L671" s="181"/>
      <c r="M671" s="237"/>
      <c r="N671" s="238"/>
      <c r="O671" s="239"/>
      <c r="P671" s="239"/>
      <c r="Q671" s="239"/>
      <c r="R671" s="240"/>
      <c r="S671" s="240"/>
      <c r="T671" s="186"/>
      <c r="U671" s="240"/>
      <c r="V671" s="239"/>
      <c r="W671" s="241"/>
      <c r="X671" s="186"/>
      <c r="Y671" s="186"/>
      <c r="Z671" s="236"/>
      <c r="AA671" s="236"/>
      <c r="AB671" s="187"/>
      <c r="AC671" s="187"/>
    </row>
    <row r="672">
      <c r="A672" s="233"/>
      <c r="B672" s="234"/>
      <c r="C672" s="233"/>
      <c r="D672" s="187"/>
      <c r="E672" s="187"/>
      <c r="F672" s="187"/>
      <c r="G672" s="235"/>
      <c r="H672" s="236"/>
      <c r="I672" s="236"/>
      <c r="J672" s="181"/>
      <c r="K672" s="181"/>
      <c r="L672" s="181"/>
      <c r="M672" s="237"/>
      <c r="N672" s="238"/>
      <c r="O672" s="239"/>
      <c r="P672" s="239"/>
      <c r="Q672" s="239"/>
      <c r="R672" s="240"/>
      <c r="S672" s="240"/>
      <c r="T672" s="186"/>
      <c r="U672" s="240"/>
      <c r="V672" s="239"/>
      <c r="W672" s="241"/>
      <c r="X672" s="186"/>
      <c r="Y672" s="186"/>
      <c r="Z672" s="236"/>
      <c r="AA672" s="236"/>
      <c r="AB672" s="187"/>
      <c r="AC672" s="187"/>
    </row>
    <row r="673">
      <c r="A673" s="233"/>
      <c r="B673" s="234"/>
      <c r="C673" s="233"/>
      <c r="D673" s="187"/>
      <c r="E673" s="187"/>
      <c r="F673" s="187"/>
      <c r="G673" s="235"/>
      <c r="H673" s="236"/>
      <c r="I673" s="236"/>
      <c r="J673" s="181"/>
      <c r="K673" s="181"/>
      <c r="L673" s="181"/>
      <c r="M673" s="237"/>
      <c r="N673" s="238"/>
      <c r="O673" s="239"/>
      <c r="P673" s="239"/>
      <c r="Q673" s="239"/>
      <c r="R673" s="240"/>
      <c r="S673" s="240"/>
      <c r="T673" s="186"/>
      <c r="U673" s="240"/>
      <c r="V673" s="239"/>
      <c r="W673" s="241"/>
      <c r="X673" s="186"/>
      <c r="Y673" s="186"/>
      <c r="Z673" s="236"/>
      <c r="AA673" s="236"/>
      <c r="AB673" s="187"/>
      <c r="AC673" s="187"/>
    </row>
    <row r="674">
      <c r="A674" s="233"/>
      <c r="B674" s="234"/>
      <c r="C674" s="233"/>
      <c r="D674" s="187"/>
      <c r="E674" s="187"/>
      <c r="F674" s="187"/>
      <c r="G674" s="235"/>
      <c r="H674" s="236"/>
      <c r="I674" s="236"/>
      <c r="J674" s="181"/>
      <c r="K674" s="181"/>
      <c r="L674" s="181"/>
      <c r="M674" s="237"/>
      <c r="N674" s="238"/>
      <c r="O674" s="239"/>
      <c r="P674" s="239"/>
      <c r="Q674" s="239"/>
      <c r="R674" s="240"/>
      <c r="S674" s="240"/>
      <c r="T674" s="186"/>
      <c r="U674" s="240"/>
      <c r="V674" s="239"/>
      <c r="W674" s="241"/>
      <c r="X674" s="186"/>
      <c r="Y674" s="186"/>
      <c r="Z674" s="236"/>
      <c r="AA674" s="236"/>
      <c r="AB674" s="187"/>
      <c r="AC674" s="187"/>
    </row>
    <row r="675">
      <c r="A675" s="233"/>
      <c r="B675" s="234"/>
      <c r="C675" s="233"/>
      <c r="D675" s="187"/>
      <c r="E675" s="187"/>
      <c r="F675" s="187"/>
      <c r="G675" s="235"/>
      <c r="H675" s="236"/>
      <c r="I675" s="236"/>
      <c r="J675" s="181"/>
      <c r="K675" s="181"/>
      <c r="L675" s="181"/>
      <c r="M675" s="237"/>
      <c r="N675" s="238"/>
      <c r="O675" s="239"/>
      <c r="P675" s="239"/>
      <c r="Q675" s="239"/>
      <c r="R675" s="240"/>
      <c r="S675" s="240"/>
      <c r="T675" s="186"/>
      <c r="U675" s="240"/>
      <c r="V675" s="239"/>
      <c r="W675" s="241"/>
      <c r="X675" s="186"/>
      <c r="Y675" s="186"/>
      <c r="Z675" s="236"/>
      <c r="AA675" s="236"/>
      <c r="AB675" s="187"/>
      <c r="AC675" s="187"/>
    </row>
    <row r="676">
      <c r="A676" s="233"/>
      <c r="B676" s="234"/>
      <c r="C676" s="233"/>
      <c r="D676" s="187"/>
      <c r="E676" s="187"/>
      <c r="F676" s="187"/>
      <c r="G676" s="235"/>
      <c r="H676" s="236"/>
      <c r="I676" s="236"/>
      <c r="J676" s="181"/>
      <c r="K676" s="181"/>
      <c r="L676" s="181"/>
      <c r="M676" s="237"/>
      <c r="N676" s="238"/>
      <c r="O676" s="239"/>
      <c r="P676" s="239"/>
      <c r="Q676" s="239"/>
      <c r="R676" s="240"/>
      <c r="S676" s="240"/>
      <c r="T676" s="186"/>
      <c r="U676" s="240"/>
      <c r="V676" s="239"/>
      <c r="W676" s="241"/>
      <c r="X676" s="186"/>
      <c r="Y676" s="186"/>
      <c r="Z676" s="236"/>
      <c r="AA676" s="236"/>
      <c r="AB676" s="187"/>
      <c r="AC676" s="187"/>
    </row>
    <row r="677">
      <c r="A677" s="233"/>
      <c r="B677" s="234"/>
      <c r="C677" s="233"/>
      <c r="D677" s="187"/>
      <c r="E677" s="187"/>
      <c r="F677" s="187"/>
      <c r="G677" s="235"/>
      <c r="H677" s="236"/>
      <c r="I677" s="236"/>
      <c r="J677" s="181"/>
      <c r="K677" s="181"/>
      <c r="L677" s="181"/>
      <c r="M677" s="237"/>
      <c r="N677" s="238"/>
      <c r="O677" s="239"/>
      <c r="P677" s="239"/>
      <c r="Q677" s="239"/>
      <c r="R677" s="240"/>
      <c r="S677" s="240"/>
      <c r="T677" s="186"/>
      <c r="U677" s="240"/>
      <c r="V677" s="239"/>
      <c r="W677" s="241"/>
      <c r="X677" s="186"/>
      <c r="Y677" s="186"/>
      <c r="Z677" s="236"/>
      <c r="AA677" s="236"/>
      <c r="AB677" s="187"/>
      <c r="AC677" s="187"/>
    </row>
    <row r="678">
      <c r="A678" s="233"/>
      <c r="B678" s="234"/>
      <c r="C678" s="233"/>
      <c r="D678" s="187"/>
      <c r="E678" s="187"/>
      <c r="F678" s="187"/>
      <c r="G678" s="235"/>
      <c r="H678" s="236"/>
      <c r="I678" s="236"/>
      <c r="J678" s="181"/>
      <c r="K678" s="181"/>
      <c r="L678" s="181"/>
      <c r="M678" s="237"/>
      <c r="N678" s="238"/>
      <c r="O678" s="239"/>
      <c r="P678" s="239"/>
      <c r="Q678" s="239"/>
      <c r="R678" s="240"/>
      <c r="S678" s="240"/>
      <c r="T678" s="186"/>
      <c r="U678" s="240"/>
      <c r="V678" s="239"/>
      <c r="W678" s="241"/>
      <c r="X678" s="186"/>
      <c r="Y678" s="186"/>
      <c r="Z678" s="236"/>
      <c r="AA678" s="236"/>
      <c r="AB678" s="187"/>
      <c r="AC678" s="187"/>
    </row>
    <row r="679">
      <c r="A679" s="233"/>
      <c r="B679" s="234"/>
      <c r="C679" s="233"/>
      <c r="D679" s="187"/>
      <c r="E679" s="187"/>
      <c r="F679" s="187"/>
      <c r="G679" s="235"/>
      <c r="H679" s="236"/>
      <c r="I679" s="236"/>
      <c r="J679" s="181"/>
      <c r="K679" s="181"/>
      <c r="L679" s="181"/>
      <c r="M679" s="237"/>
      <c r="N679" s="238"/>
      <c r="O679" s="239"/>
      <c r="P679" s="239"/>
      <c r="Q679" s="239"/>
      <c r="R679" s="240"/>
      <c r="S679" s="240"/>
      <c r="T679" s="186"/>
      <c r="U679" s="240"/>
      <c r="V679" s="239"/>
      <c r="W679" s="241"/>
      <c r="X679" s="186"/>
      <c r="Y679" s="186"/>
      <c r="Z679" s="236"/>
      <c r="AA679" s="236"/>
      <c r="AB679" s="187"/>
      <c r="AC679" s="187"/>
    </row>
    <row r="680">
      <c r="A680" s="233"/>
      <c r="B680" s="234"/>
      <c r="C680" s="233"/>
      <c r="D680" s="187"/>
      <c r="E680" s="187"/>
      <c r="F680" s="187"/>
      <c r="G680" s="235"/>
      <c r="H680" s="236"/>
      <c r="I680" s="236"/>
      <c r="J680" s="181"/>
      <c r="K680" s="181"/>
      <c r="L680" s="181"/>
      <c r="M680" s="237"/>
      <c r="N680" s="238"/>
      <c r="O680" s="239"/>
      <c r="P680" s="239"/>
      <c r="Q680" s="239"/>
      <c r="R680" s="240"/>
      <c r="S680" s="240"/>
      <c r="T680" s="186"/>
      <c r="U680" s="240"/>
      <c r="V680" s="239"/>
      <c r="W680" s="241"/>
      <c r="X680" s="186"/>
      <c r="Y680" s="186"/>
      <c r="Z680" s="236"/>
      <c r="AA680" s="236"/>
      <c r="AB680" s="187"/>
      <c r="AC680" s="187"/>
    </row>
    <row r="681">
      <c r="A681" s="233"/>
      <c r="B681" s="234"/>
      <c r="C681" s="233"/>
      <c r="D681" s="187"/>
      <c r="E681" s="187"/>
      <c r="F681" s="187"/>
      <c r="G681" s="235"/>
      <c r="H681" s="236"/>
      <c r="I681" s="236"/>
      <c r="J681" s="181"/>
      <c r="K681" s="181"/>
      <c r="L681" s="181"/>
      <c r="M681" s="237"/>
      <c r="N681" s="238"/>
      <c r="O681" s="239"/>
      <c r="P681" s="239"/>
      <c r="Q681" s="239"/>
      <c r="R681" s="240"/>
      <c r="S681" s="240"/>
      <c r="T681" s="186"/>
      <c r="U681" s="240"/>
      <c r="V681" s="239"/>
      <c r="W681" s="241"/>
      <c r="X681" s="186"/>
      <c r="Y681" s="186"/>
      <c r="Z681" s="236"/>
      <c r="AA681" s="236"/>
      <c r="AB681" s="187"/>
      <c r="AC681" s="187"/>
    </row>
    <row r="682">
      <c r="A682" s="233"/>
      <c r="B682" s="234"/>
      <c r="C682" s="233"/>
      <c r="D682" s="187"/>
      <c r="E682" s="187"/>
      <c r="F682" s="187"/>
      <c r="G682" s="235"/>
      <c r="H682" s="236"/>
      <c r="I682" s="236"/>
      <c r="J682" s="181"/>
      <c r="K682" s="181"/>
      <c r="L682" s="181"/>
      <c r="M682" s="237"/>
      <c r="N682" s="238"/>
      <c r="O682" s="239"/>
      <c r="P682" s="239"/>
      <c r="Q682" s="239"/>
      <c r="R682" s="240"/>
      <c r="S682" s="240"/>
      <c r="T682" s="186"/>
      <c r="U682" s="240"/>
      <c r="V682" s="239"/>
      <c r="W682" s="241"/>
      <c r="X682" s="186"/>
      <c r="Y682" s="186"/>
      <c r="Z682" s="236"/>
      <c r="AA682" s="236"/>
      <c r="AB682" s="187"/>
      <c r="AC682" s="187"/>
    </row>
    <row r="683">
      <c r="A683" s="233"/>
      <c r="B683" s="234"/>
      <c r="C683" s="233"/>
      <c r="D683" s="187"/>
      <c r="E683" s="187"/>
      <c r="F683" s="187"/>
      <c r="G683" s="235"/>
      <c r="H683" s="236"/>
      <c r="I683" s="236"/>
      <c r="J683" s="181"/>
      <c r="K683" s="181"/>
      <c r="L683" s="181"/>
      <c r="M683" s="237"/>
      <c r="N683" s="238"/>
      <c r="O683" s="239"/>
      <c r="P683" s="239"/>
      <c r="Q683" s="239"/>
      <c r="R683" s="240"/>
      <c r="S683" s="240"/>
      <c r="T683" s="186"/>
      <c r="U683" s="240"/>
      <c r="V683" s="239"/>
      <c r="W683" s="241"/>
      <c r="X683" s="186"/>
      <c r="Y683" s="186"/>
      <c r="Z683" s="236"/>
      <c r="AA683" s="236"/>
      <c r="AB683" s="187"/>
      <c r="AC683" s="187"/>
    </row>
    <row r="684">
      <c r="A684" s="233"/>
      <c r="B684" s="234"/>
      <c r="C684" s="233"/>
      <c r="D684" s="187"/>
      <c r="E684" s="187"/>
      <c r="F684" s="187"/>
      <c r="G684" s="235"/>
      <c r="H684" s="236"/>
      <c r="I684" s="236"/>
      <c r="J684" s="181"/>
      <c r="K684" s="181"/>
      <c r="L684" s="181"/>
      <c r="M684" s="237"/>
      <c r="N684" s="238"/>
      <c r="O684" s="239"/>
      <c r="P684" s="239"/>
      <c r="Q684" s="239"/>
      <c r="R684" s="240"/>
      <c r="S684" s="240"/>
      <c r="T684" s="186"/>
      <c r="U684" s="240"/>
      <c r="V684" s="239"/>
      <c r="W684" s="241"/>
      <c r="X684" s="186"/>
      <c r="Y684" s="186"/>
      <c r="Z684" s="236"/>
      <c r="AA684" s="236"/>
      <c r="AB684" s="187"/>
      <c r="AC684" s="187"/>
    </row>
    <row r="685">
      <c r="A685" s="233"/>
      <c r="B685" s="234"/>
      <c r="C685" s="233"/>
      <c r="D685" s="187"/>
      <c r="E685" s="187"/>
      <c r="F685" s="187"/>
      <c r="G685" s="235"/>
      <c r="H685" s="236"/>
      <c r="I685" s="236"/>
      <c r="J685" s="181"/>
      <c r="K685" s="181"/>
      <c r="L685" s="181"/>
      <c r="M685" s="237"/>
      <c r="N685" s="238"/>
      <c r="O685" s="239"/>
      <c r="P685" s="239"/>
      <c r="Q685" s="239"/>
      <c r="R685" s="240"/>
      <c r="S685" s="240"/>
      <c r="T685" s="186"/>
      <c r="U685" s="240"/>
      <c r="V685" s="239"/>
      <c r="W685" s="241"/>
      <c r="X685" s="186"/>
      <c r="Y685" s="186"/>
      <c r="Z685" s="236"/>
      <c r="AA685" s="236"/>
      <c r="AB685" s="187"/>
      <c r="AC685" s="187"/>
    </row>
    <row r="686">
      <c r="A686" s="233"/>
      <c r="B686" s="234"/>
      <c r="C686" s="233"/>
      <c r="D686" s="187"/>
      <c r="E686" s="187"/>
      <c r="F686" s="187"/>
      <c r="G686" s="235"/>
      <c r="H686" s="236"/>
      <c r="I686" s="236"/>
      <c r="J686" s="181"/>
      <c r="K686" s="181"/>
      <c r="L686" s="181"/>
      <c r="M686" s="237"/>
      <c r="N686" s="238"/>
      <c r="O686" s="239"/>
      <c r="P686" s="239"/>
      <c r="Q686" s="239"/>
      <c r="R686" s="240"/>
      <c r="S686" s="240"/>
      <c r="T686" s="186"/>
      <c r="U686" s="240"/>
      <c r="V686" s="239"/>
      <c r="W686" s="241"/>
      <c r="X686" s="186"/>
      <c r="Y686" s="186"/>
      <c r="Z686" s="236"/>
      <c r="AA686" s="236"/>
      <c r="AB686" s="187"/>
      <c r="AC686" s="187"/>
    </row>
    <row r="687">
      <c r="A687" s="233"/>
      <c r="B687" s="234"/>
      <c r="C687" s="233"/>
      <c r="D687" s="187"/>
      <c r="E687" s="187"/>
      <c r="F687" s="187"/>
      <c r="G687" s="235"/>
      <c r="H687" s="236"/>
      <c r="I687" s="236"/>
      <c r="J687" s="181"/>
      <c r="K687" s="181"/>
      <c r="L687" s="181"/>
      <c r="M687" s="237"/>
      <c r="N687" s="238"/>
      <c r="O687" s="239"/>
      <c r="P687" s="239"/>
      <c r="Q687" s="239"/>
      <c r="R687" s="240"/>
      <c r="S687" s="240"/>
      <c r="T687" s="186"/>
      <c r="U687" s="240"/>
      <c r="V687" s="239"/>
      <c r="W687" s="241"/>
      <c r="X687" s="186"/>
      <c r="Y687" s="186"/>
      <c r="Z687" s="236"/>
      <c r="AA687" s="236"/>
      <c r="AB687" s="187"/>
      <c r="AC687" s="187"/>
    </row>
    <row r="688">
      <c r="A688" s="233"/>
      <c r="B688" s="234"/>
      <c r="C688" s="233"/>
      <c r="D688" s="187"/>
      <c r="E688" s="187"/>
      <c r="F688" s="187"/>
      <c r="G688" s="235"/>
      <c r="H688" s="236"/>
      <c r="I688" s="236"/>
      <c r="J688" s="181"/>
      <c r="K688" s="181"/>
      <c r="L688" s="181"/>
      <c r="M688" s="237"/>
      <c r="N688" s="238"/>
      <c r="O688" s="239"/>
      <c r="P688" s="239"/>
      <c r="Q688" s="239"/>
      <c r="R688" s="240"/>
      <c r="S688" s="240"/>
      <c r="T688" s="186"/>
      <c r="U688" s="240"/>
      <c r="V688" s="239"/>
      <c r="W688" s="241"/>
      <c r="X688" s="186"/>
      <c r="Y688" s="186"/>
      <c r="Z688" s="236"/>
      <c r="AA688" s="236"/>
      <c r="AB688" s="187"/>
      <c r="AC688" s="187"/>
    </row>
    <row r="689">
      <c r="A689" s="233"/>
      <c r="B689" s="234"/>
      <c r="C689" s="233"/>
      <c r="D689" s="187"/>
      <c r="E689" s="187"/>
      <c r="F689" s="187"/>
      <c r="G689" s="235"/>
      <c r="H689" s="236"/>
      <c r="I689" s="236"/>
      <c r="J689" s="181"/>
      <c r="K689" s="181"/>
      <c r="L689" s="181"/>
      <c r="M689" s="237"/>
      <c r="N689" s="238"/>
      <c r="O689" s="239"/>
      <c r="P689" s="239"/>
      <c r="Q689" s="239"/>
      <c r="R689" s="240"/>
      <c r="S689" s="240"/>
      <c r="T689" s="186"/>
      <c r="U689" s="240"/>
      <c r="V689" s="239"/>
      <c r="W689" s="241"/>
      <c r="X689" s="186"/>
      <c r="Y689" s="186"/>
      <c r="Z689" s="236"/>
      <c r="AA689" s="236"/>
      <c r="AB689" s="187"/>
      <c r="AC689" s="187"/>
    </row>
    <row r="690">
      <c r="A690" s="233"/>
      <c r="B690" s="234"/>
      <c r="C690" s="233"/>
      <c r="D690" s="187"/>
      <c r="E690" s="187"/>
      <c r="F690" s="187"/>
      <c r="G690" s="235"/>
      <c r="H690" s="236"/>
      <c r="I690" s="236"/>
      <c r="J690" s="181"/>
      <c r="K690" s="181"/>
      <c r="L690" s="181"/>
      <c r="M690" s="237"/>
      <c r="N690" s="238"/>
      <c r="O690" s="239"/>
      <c r="P690" s="239"/>
      <c r="Q690" s="239"/>
      <c r="R690" s="240"/>
      <c r="S690" s="240"/>
      <c r="T690" s="186"/>
      <c r="U690" s="240"/>
      <c r="V690" s="239"/>
      <c r="W690" s="241"/>
      <c r="X690" s="186"/>
      <c r="Y690" s="186"/>
      <c r="Z690" s="236"/>
      <c r="AA690" s="236"/>
      <c r="AB690" s="187"/>
      <c r="AC690" s="187"/>
    </row>
    <row r="691">
      <c r="A691" s="233"/>
      <c r="B691" s="234"/>
      <c r="C691" s="233"/>
      <c r="D691" s="187"/>
      <c r="E691" s="187"/>
      <c r="F691" s="187"/>
      <c r="G691" s="235"/>
      <c r="H691" s="236"/>
      <c r="I691" s="236"/>
      <c r="J691" s="181"/>
      <c r="K691" s="181"/>
      <c r="L691" s="181"/>
      <c r="M691" s="237"/>
      <c r="N691" s="238"/>
      <c r="O691" s="239"/>
      <c r="P691" s="239"/>
      <c r="Q691" s="239"/>
      <c r="R691" s="240"/>
      <c r="S691" s="240"/>
      <c r="T691" s="186"/>
      <c r="U691" s="240"/>
      <c r="V691" s="239"/>
      <c r="W691" s="241"/>
      <c r="X691" s="186"/>
      <c r="Y691" s="186"/>
      <c r="Z691" s="236"/>
      <c r="AA691" s="236"/>
      <c r="AB691" s="187"/>
      <c r="AC691" s="187"/>
    </row>
    <row r="692">
      <c r="A692" s="233"/>
      <c r="B692" s="234"/>
      <c r="C692" s="233"/>
      <c r="D692" s="187"/>
      <c r="E692" s="187"/>
      <c r="F692" s="187"/>
      <c r="G692" s="235"/>
      <c r="H692" s="236"/>
      <c r="I692" s="236"/>
      <c r="J692" s="181"/>
      <c r="K692" s="181"/>
      <c r="L692" s="181"/>
      <c r="M692" s="237"/>
      <c r="N692" s="238"/>
      <c r="O692" s="239"/>
      <c r="P692" s="239"/>
      <c r="Q692" s="239"/>
      <c r="R692" s="240"/>
      <c r="S692" s="240"/>
      <c r="T692" s="186"/>
      <c r="U692" s="240"/>
      <c r="V692" s="239"/>
      <c r="W692" s="241"/>
      <c r="X692" s="186"/>
      <c r="Y692" s="186"/>
      <c r="Z692" s="236"/>
      <c r="AA692" s="236"/>
      <c r="AB692" s="187"/>
      <c r="AC692" s="187"/>
    </row>
    <row r="693">
      <c r="A693" s="233"/>
      <c r="B693" s="234"/>
      <c r="C693" s="233"/>
      <c r="D693" s="187"/>
      <c r="E693" s="187"/>
      <c r="F693" s="187"/>
      <c r="G693" s="235"/>
      <c r="H693" s="236"/>
      <c r="I693" s="236"/>
      <c r="J693" s="181"/>
      <c r="K693" s="181"/>
      <c r="L693" s="181"/>
      <c r="M693" s="237"/>
      <c r="N693" s="238"/>
      <c r="O693" s="239"/>
      <c r="P693" s="239"/>
      <c r="Q693" s="239"/>
      <c r="R693" s="240"/>
      <c r="S693" s="240"/>
      <c r="T693" s="186"/>
      <c r="U693" s="240"/>
      <c r="V693" s="239"/>
      <c r="W693" s="241"/>
      <c r="X693" s="186"/>
      <c r="Y693" s="186"/>
      <c r="Z693" s="236"/>
      <c r="AA693" s="236"/>
      <c r="AB693" s="187"/>
      <c r="AC693" s="187"/>
    </row>
    <row r="694">
      <c r="A694" s="233"/>
      <c r="B694" s="234"/>
      <c r="C694" s="233"/>
      <c r="D694" s="187"/>
      <c r="E694" s="187"/>
      <c r="F694" s="187"/>
      <c r="G694" s="235"/>
      <c r="H694" s="236"/>
      <c r="I694" s="236"/>
      <c r="J694" s="181"/>
      <c r="K694" s="181"/>
      <c r="L694" s="181"/>
      <c r="M694" s="237"/>
      <c r="N694" s="238"/>
      <c r="O694" s="239"/>
      <c r="P694" s="239"/>
      <c r="Q694" s="239"/>
      <c r="R694" s="240"/>
      <c r="S694" s="240"/>
      <c r="T694" s="186"/>
      <c r="U694" s="240"/>
      <c r="V694" s="239"/>
      <c r="W694" s="241"/>
      <c r="X694" s="186"/>
      <c r="Y694" s="186"/>
      <c r="Z694" s="236"/>
      <c r="AA694" s="236"/>
      <c r="AB694" s="187"/>
      <c r="AC694" s="187"/>
    </row>
    <row r="695">
      <c r="A695" s="233"/>
      <c r="B695" s="234"/>
      <c r="C695" s="233"/>
      <c r="D695" s="187"/>
      <c r="E695" s="187"/>
      <c r="F695" s="187"/>
      <c r="G695" s="235"/>
      <c r="H695" s="236"/>
      <c r="I695" s="236"/>
      <c r="J695" s="181"/>
      <c r="K695" s="181"/>
      <c r="L695" s="181"/>
      <c r="M695" s="237"/>
      <c r="N695" s="238"/>
      <c r="O695" s="239"/>
      <c r="P695" s="239"/>
      <c r="Q695" s="239"/>
      <c r="R695" s="240"/>
      <c r="S695" s="240"/>
      <c r="T695" s="186"/>
      <c r="U695" s="240"/>
      <c r="V695" s="239"/>
      <c r="W695" s="241"/>
      <c r="X695" s="186"/>
      <c r="Y695" s="186"/>
      <c r="Z695" s="236"/>
      <c r="AA695" s="236"/>
      <c r="AB695" s="187"/>
      <c r="AC695" s="187"/>
    </row>
    <row r="696">
      <c r="A696" s="233"/>
      <c r="B696" s="234"/>
      <c r="C696" s="233"/>
      <c r="D696" s="187"/>
      <c r="E696" s="187"/>
      <c r="F696" s="187"/>
      <c r="G696" s="235"/>
      <c r="H696" s="236"/>
      <c r="I696" s="236"/>
      <c r="J696" s="181"/>
      <c r="K696" s="181"/>
      <c r="L696" s="181"/>
      <c r="M696" s="237"/>
      <c r="N696" s="238"/>
      <c r="O696" s="239"/>
      <c r="P696" s="239"/>
      <c r="Q696" s="239"/>
      <c r="R696" s="240"/>
      <c r="S696" s="240"/>
      <c r="T696" s="186"/>
      <c r="U696" s="240"/>
      <c r="V696" s="239"/>
      <c r="W696" s="241"/>
      <c r="X696" s="186"/>
      <c r="Y696" s="186"/>
      <c r="Z696" s="236"/>
      <c r="AA696" s="236"/>
      <c r="AB696" s="187"/>
      <c r="AC696" s="187"/>
    </row>
    <row r="697">
      <c r="A697" s="233"/>
      <c r="B697" s="234"/>
      <c r="C697" s="233"/>
      <c r="D697" s="187"/>
      <c r="E697" s="187"/>
      <c r="F697" s="187"/>
      <c r="G697" s="235"/>
      <c r="H697" s="236"/>
      <c r="I697" s="236"/>
      <c r="J697" s="181"/>
      <c r="K697" s="181"/>
      <c r="L697" s="181"/>
      <c r="M697" s="237"/>
      <c r="N697" s="238"/>
      <c r="O697" s="239"/>
      <c r="P697" s="239"/>
      <c r="Q697" s="239"/>
      <c r="R697" s="240"/>
      <c r="S697" s="240"/>
      <c r="T697" s="186"/>
      <c r="U697" s="240"/>
      <c r="V697" s="239"/>
      <c r="W697" s="241"/>
      <c r="X697" s="186"/>
      <c r="Y697" s="186"/>
      <c r="Z697" s="236"/>
      <c r="AA697" s="236"/>
      <c r="AB697" s="187"/>
      <c r="AC697" s="187"/>
    </row>
    <row r="698">
      <c r="A698" s="233"/>
      <c r="B698" s="234"/>
      <c r="C698" s="233"/>
      <c r="D698" s="187"/>
      <c r="E698" s="187"/>
      <c r="F698" s="187"/>
      <c r="G698" s="235"/>
      <c r="H698" s="236"/>
      <c r="I698" s="236"/>
      <c r="J698" s="181"/>
      <c r="K698" s="181"/>
      <c r="L698" s="181"/>
      <c r="M698" s="237"/>
      <c r="N698" s="238"/>
      <c r="O698" s="239"/>
      <c r="P698" s="239"/>
      <c r="Q698" s="239"/>
      <c r="R698" s="240"/>
      <c r="S698" s="240"/>
      <c r="T698" s="186"/>
      <c r="U698" s="240"/>
      <c r="V698" s="239"/>
      <c r="W698" s="241"/>
      <c r="X698" s="186"/>
      <c r="Y698" s="186"/>
      <c r="Z698" s="236"/>
      <c r="AA698" s="236"/>
      <c r="AB698" s="187"/>
      <c r="AC698" s="187"/>
    </row>
    <row r="699">
      <c r="A699" s="233"/>
      <c r="B699" s="234"/>
      <c r="C699" s="233"/>
      <c r="D699" s="187"/>
      <c r="E699" s="187"/>
      <c r="F699" s="187"/>
      <c r="G699" s="235"/>
      <c r="H699" s="236"/>
      <c r="I699" s="236"/>
      <c r="J699" s="181"/>
      <c r="K699" s="181"/>
      <c r="L699" s="181"/>
      <c r="M699" s="237"/>
      <c r="N699" s="238"/>
      <c r="O699" s="239"/>
      <c r="P699" s="239"/>
      <c r="Q699" s="239"/>
      <c r="R699" s="240"/>
      <c r="S699" s="240"/>
      <c r="T699" s="186"/>
      <c r="U699" s="240"/>
      <c r="V699" s="239"/>
      <c r="W699" s="241"/>
      <c r="X699" s="186"/>
      <c r="Y699" s="186"/>
      <c r="Z699" s="236"/>
      <c r="AA699" s="236"/>
      <c r="AB699" s="187"/>
      <c r="AC699" s="187"/>
    </row>
    <row r="700">
      <c r="A700" s="233"/>
      <c r="B700" s="234"/>
      <c r="C700" s="233"/>
      <c r="D700" s="187"/>
      <c r="E700" s="187"/>
      <c r="F700" s="187"/>
      <c r="G700" s="235"/>
      <c r="H700" s="236"/>
      <c r="I700" s="236"/>
      <c r="J700" s="181"/>
      <c r="K700" s="181"/>
      <c r="L700" s="181"/>
      <c r="M700" s="237"/>
      <c r="N700" s="238"/>
      <c r="O700" s="239"/>
      <c r="P700" s="239"/>
      <c r="Q700" s="239"/>
      <c r="R700" s="240"/>
      <c r="S700" s="240"/>
      <c r="T700" s="186"/>
      <c r="U700" s="240"/>
      <c r="V700" s="239"/>
      <c r="W700" s="241"/>
      <c r="X700" s="186"/>
      <c r="Y700" s="186"/>
      <c r="Z700" s="236"/>
      <c r="AA700" s="236"/>
      <c r="AB700" s="187"/>
      <c r="AC700" s="187"/>
    </row>
    <row r="701">
      <c r="A701" s="233"/>
      <c r="B701" s="234"/>
      <c r="C701" s="233"/>
      <c r="D701" s="187"/>
      <c r="E701" s="187"/>
      <c r="F701" s="187"/>
      <c r="G701" s="235"/>
      <c r="H701" s="236"/>
      <c r="I701" s="236"/>
      <c r="J701" s="181"/>
      <c r="K701" s="181"/>
      <c r="L701" s="181"/>
      <c r="M701" s="237"/>
      <c r="N701" s="238"/>
      <c r="O701" s="239"/>
      <c r="P701" s="239"/>
      <c r="Q701" s="239"/>
      <c r="R701" s="240"/>
      <c r="S701" s="240"/>
      <c r="T701" s="186"/>
      <c r="U701" s="240"/>
      <c r="V701" s="239"/>
      <c r="W701" s="241"/>
      <c r="X701" s="186"/>
      <c r="Y701" s="186"/>
      <c r="Z701" s="236"/>
      <c r="AA701" s="236"/>
      <c r="AB701" s="187"/>
      <c r="AC701" s="187"/>
    </row>
    <row r="702">
      <c r="A702" s="233"/>
      <c r="B702" s="234"/>
      <c r="C702" s="233"/>
      <c r="D702" s="187"/>
      <c r="E702" s="187"/>
      <c r="F702" s="187"/>
      <c r="G702" s="235"/>
      <c r="H702" s="236"/>
      <c r="I702" s="236"/>
      <c r="J702" s="181"/>
      <c r="K702" s="181"/>
      <c r="L702" s="181"/>
      <c r="M702" s="237"/>
      <c r="N702" s="238"/>
      <c r="O702" s="239"/>
      <c r="P702" s="239"/>
      <c r="Q702" s="239"/>
      <c r="R702" s="240"/>
      <c r="S702" s="240"/>
      <c r="T702" s="186"/>
      <c r="U702" s="240"/>
      <c r="V702" s="239"/>
      <c r="W702" s="241"/>
      <c r="X702" s="186"/>
      <c r="Y702" s="186"/>
      <c r="Z702" s="236"/>
      <c r="AA702" s="236"/>
      <c r="AB702" s="187"/>
      <c r="AC702" s="187"/>
    </row>
    <row r="703">
      <c r="A703" s="233"/>
      <c r="B703" s="234"/>
      <c r="C703" s="233"/>
      <c r="D703" s="187"/>
      <c r="E703" s="187"/>
      <c r="F703" s="187"/>
      <c r="G703" s="235"/>
      <c r="H703" s="236"/>
      <c r="I703" s="236"/>
      <c r="J703" s="181"/>
      <c r="K703" s="181"/>
      <c r="L703" s="181"/>
      <c r="M703" s="237"/>
      <c r="N703" s="238"/>
      <c r="O703" s="239"/>
      <c r="P703" s="239"/>
      <c r="Q703" s="239"/>
      <c r="R703" s="240"/>
      <c r="S703" s="240"/>
      <c r="T703" s="186"/>
      <c r="U703" s="240"/>
      <c r="V703" s="239"/>
      <c r="W703" s="241"/>
      <c r="X703" s="186"/>
      <c r="Y703" s="186"/>
      <c r="Z703" s="236"/>
      <c r="AA703" s="236"/>
      <c r="AB703" s="187"/>
      <c r="AC703" s="187"/>
    </row>
    <row r="704">
      <c r="A704" s="233"/>
      <c r="B704" s="234"/>
      <c r="C704" s="233"/>
      <c r="D704" s="187"/>
      <c r="E704" s="187"/>
      <c r="F704" s="187"/>
      <c r="G704" s="235"/>
      <c r="H704" s="236"/>
      <c r="I704" s="236"/>
      <c r="J704" s="181"/>
      <c r="K704" s="181"/>
      <c r="L704" s="181"/>
      <c r="M704" s="237"/>
      <c r="N704" s="238"/>
      <c r="O704" s="239"/>
      <c r="P704" s="239"/>
      <c r="Q704" s="239"/>
      <c r="R704" s="240"/>
      <c r="S704" s="240"/>
      <c r="T704" s="186"/>
      <c r="U704" s="240"/>
      <c r="V704" s="239"/>
      <c r="W704" s="241"/>
      <c r="X704" s="186"/>
      <c r="Y704" s="186"/>
      <c r="Z704" s="236"/>
      <c r="AA704" s="236"/>
      <c r="AB704" s="187"/>
      <c r="AC704" s="187"/>
    </row>
    <row r="705">
      <c r="A705" s="233"/>
      <c r="B705" s="234"/>
      <c r="C705" s="233"/>
      <c r="D705" s="187"/>
      <c r="E705" s="187"/>
      <c r="F705" s="187"/>
      <c r="G705" s="235"/>
      <c r="H705" s="236"/>
      <c r="I705" s="236"/>
      <c r="J705" s="181"/>
      <c r="K705" s="181"/>
      <c r="L705" s="181"/>
      <c r="M705" s="237"/>
      <c r="N705" s="238"/>
      <c r="O705" s="239"/>
      <c r="P705" s="239"/>
      <c r="Q705" s="239"/>
      <c r="R705" s="240"/>
      <c r="S705" s="240"/>
      <c r="T705" s="186"/>
      <c r="U705" s="240"/>
      <c r="V705" s="239"/>
      <c r="W705" s="241"/>
      <c r="X705" s="186"/>
      <c r="Y705" s="186"/>
      <c r="Z705" s="236"/>
      <c r="AA705" s="236"/>
      <c r="AB705" s="187"/>
      <c r="AC705" s="187"/>
    </row>
    <row r="706">
      <c r="A706" s="233"/>
      <c r="B706" s="234"/>
      <c r="C706" s="233"/>
      <c r="D706" s="187"/>
      <c r="E706" s="187"/>
      <c r="F706" s="187"/>
      <c r="G706" s="235"/>
      <c r="H706" s="236"/>
      <c r="I706" s="236"/>
      <c r="J706" s="181"/>
      <c r="K706" s="181"/>
      <c r="L706" s="181"/>
      <c r="M706" s="237"/>
      <c r="N706" s="238"/>
      <c r="O706" s="239"/>
      <c r="P706" s="239"/>
      <c r="Q706" s="239"/>
      <c r="R706" s="240"/>
      <c r="S706" s="240"/>
      <c r="T706" s="186"/>
      <c r="U706" s="240"/>
      <c r="V706" s="239"/>
      <c r="W706" s="241"/>
      <c r="X706" s="186"/>
      <c r="Y706" s="186"/>
      <c r="Z706" s="236"/>
      <c r="AA706" s="236"/>
      <c r="AB706" s="187"/>
      <c r="AC706" s="187"/>
    </row>
    <row r="707">
      <c r="A707" s="233"/>
      <c r="B707" s="234"/>
      <c r="C707" s="233"/>
      <c r="D707" s="187"/>
      <c r="E707" s="187"/>
      <c r="F707" s="187"/>
      <c r="G707" s="235"/>
      <c r="H707" s="236"/>
      <c r="I707" s="236"/>
      <c r="J707" s="181"/>
      <c r="K707" s="181"/>
      <c r="L707" s="181"/>
      <c r="M707" s="237"/>
      <c r="N707" s="238"/>
      <c r="O707" s="239"/>
      <c r="P707" s="239"/>
      <c r="Q707" s="239"/>
      <c r="R707" s="240"/>
      <c r="S707" s="240"/>
      <c r="T707" s="186"/>
      <c r="U707" s="240"/>
      <c r="V707" s="239"/>
      <c r="W707" s="241"/>
      <c r="X707" s="186"/>
      <c r="Y707" s="186"/>
      <c r="Z707" s="236"/>
      <c r="AA707" s="236"/>
      <c r="AB707" s="187"/>
      <c r="AC707" s="187"/>
    </row>
    <row r="708">
      <c r="A708" s="233"/>
      <c r="B708" s="234"/>
      <c r="C708" s="233"/>
      <c r="D708" s="187"/>
      <c r="E708" s="187"/>
      <c r="F708" s="187"/>
      <c r="G708" s="235"/>
      <c r="H708" s="236"/>
      <c r="I708" s="236"/>
      <c r="J708" s="181"/>
      <c r="K708" s="181"/>
      <c r="L708" s="181"/>
      <c r="M708" s="237"/>
      <c r="N708" s="238"/>
      <c r="O708" s="239"/>
      <c r="P708" s="239"/>
      <c r="Q708" s="239"/>
      <c r="R708" s="240"/>
      <c r="S708" s="240"/>
      <c r="T708" s="186"/>
      <c r="U708" s="240"/>
      <c r="V708" s="239"/>
      <c r="W708" s="241"/>
      <c r="X708" s="186"/>
      <c r="Y708" s="186"/>
      <c r="Z708" s="236"/>
      <c r="AA708" s="236"/>
      <c r="AB708" s="187"/>
      <c r="AC708" s="187"/>
    </row>
    <row r="709">
      <c r="A709" s="233"/>
      <c r="B709" s="234"/>
      <c r="C709" s="233"/>
      <c r="D709" s="187"/>
      <c r="E709" s="187"/>
      <c r="F709" s="187"/>
      <c r="G709" s="235"/>
      <c r="H709" s="236"/>
      <c r="I709" s="236"/>
      <c r="J709" s="181"/>
      <c r="K709" s="181"/>
      <c r="L709" s="181"/>
      <c r="M709" s="237"/>
      <c r="N709" s="238"/>
      <c r="O709" s="239"/>
      <c r="P709" s="239"/>
      <c r="Q709" s="239"/>
      <c r="R709" s="240"/>
      <c r="S709" s="240"/>
      <c r="T709" s="186"/>
      <c r="U709" s="240"/>
      <c r="V709" s="239"/>
      <c r="W709" s="241"/>
      <c r="X709" s="186"/>
      <c r="Y709" s="186"/>
      <c r="Z709" s="236"/>
      <c r="AA709" s="236"/>
      <c r="AB709" s="187"/>
      <c r="AC709" s="187"/>
    </row>
    <row r="710">
      <c r="A710" s="233"/>
      <c r="B710" s="234"/>
      <c r="C710" s="233"/>
      <c r="D710" s="187"/>
      <c r="E710" s="187"/>
      <c r="F710" s="187"/>
      <c r="G710" s="235"/>
      <c r="H710" s="236"/>
      <c r="I710" s="236"/>
      <c r="J710" s="181"/>
      <c r="K710" s="181"/>
      <c r="L710" s="181"/>
      <c r="M710" s="237"/>
      <c r="N710" s="238"/>
      <c r="O710" s="239"/>
      <c r="P710" s="239"/>
      <c r="Q710" s="239"/>
      <c r="R710" s="240"/>
      <c r="S710" s="240"/>
      <c r="T710" s="186"/>
      <c r="U710" s="240"/>
      <c r="V710" s="239"/>
      <c r="W710" s="241"/>
      <c r="X710" s="186"/>
      <c r="Y710" s="186"/>
      <c r="Z710" s="236"/>
      <c r="AA710" s="236"/>
      <c r="AB710" s="187"/>
      <c r="AC710" s="187"/>
    </row>
    <row r="711">
      <c r="A711" s="233"/>
      <c r="B711" s="234"/>
      <c r="C711" s="233"/>
      <c r="D711" s="187"/>
      <c r="E711" s="187"/>
      <c r="F711" s="187"/>
      <c r="G711" s="235"/>
      <c r="H711" s="236"/>
      <c r="I711" s="236"/>
      <c r="J711" s="181"/>
      <c r="K711" s="181"/>
      <c r="L711" s="181"/>
      <c r="M711" s="237"/>
      <c r="N711" s="238"/>
      <c r="O711" s="239"/>
      <c r="P711" s="239"/>
      <c r="Q711" s="239"/>
      <c r="R711" s="240"/>
      <c r="S711" s="240"/>
      <c r="T711" s="186"/>
      <c r="U711" s="240"/>
      <c r="V711" s="239"/>
      <c r="W711" s="241"/>
      <c r="X711" s="186"/>
      <c r="Y711" s="186"/>
      <c r="Z711" s="236"/>
      <c r="AA711" s="236"/>
      <c r="AB711" s="187"/>
      <c r="AC711" s="187"/>
    </row>
    <row r="712">
      <c r="A712" s="233"/>
      <c r="B712" s="234"/>
      <c r="C712" s="233"/>
      <c r="D712" s="187"/>
      <c r="E712" s="187"/>
      <c r="F712" s="187"/>
      <c r="G712" s="235"/>
      <c r="H712" s="236"/>
      <c r="I712" s="236"/>
      <c r="J712" s="181"/>
      <c r="K712" s="181"/>
      <c r="L712" s="181"/>
      <c r="M712" s="237"/>
      <c r="N712" s="238"/>
      <c r="O712" s="239"/>
      <c r="P712" s="239"/>
      <c r="Q712" s="239"/>
      <c r="R712" s="240"/>
      <c r="S712" s="240"/>
      <c r="T712" s="186"/>
      <c r="U712" s="240"/>
      <c r="V712" s="239"/>
      <c r="W712" s="241"/>
      <c r="X712" s="186"/>
      <c r="Y712" s="186"/>
      <c r="Z712" s="236"/>
      <c r="AA712" s="236"/>
      <c r="AB712" s="187"/>
      <c r="AC712" s="187"/>
    </row>
    <row r="713">
      <c r="A713" s="233"/>
      <c r="B713" s="234"/>
      <c r="C713" s="233"/>
      <c r="D713" s="187"/>
      <c r="E713" s="187"/>
      <c r="F713" s="187"/>
      <c r="G713" s="235"/>
      <c r="H713" s="236"/>
      <c r="I713" s="236"/>
      <c r="J713" s="181"/>
      <c r="K713" s="181"/>
      <c r="L713" s="181"/>
      <c r="M713" s="237"/>
      <c r="N713" s="238"/>
      <c r="O713" s="239"/>
      <c r="P713" s="239"/>
      <c r="Q713" s="239"/>
      <c r="R713" s="240"/>
      <c r="S713" s="240"/>
      <c r="T713" s="186"/>
      <c r="U713" s="240"/>
      <c r="V713" s="239"/>
      <c r="W713" s="241"/>
      <c r="X713" s="186"/>
      <c r="Y713" s="186"/>
      <c r="Z713" s="236"/>
      <c r="AA713" s="236"/>
      <c r="AB713" s="187"/>
      <c r="AC713" s="187"/>
    </row>
    <row r="714">
      <c r="A714" s="233"/>
      <c r="B714" s="234"/>
      <c r="C714" s="233"/>
      <c r="D714" s="187"/>
      <c r="E714" s="187"/>
      <c r="F714" s="187"/>
      <c r="G714" s="235"/>
      <c r="H714" s="236"/>
      <c r="I714" s="236"/>
      <c r="J714" s="181"/>
      <c r="K714" s="181"/>
      <c r="L714" s="181"/>
      <c r="M714" s="237"/>
      <c r="N714" s="238"/>
      <c r="O714" s="239"/>
      <c r="P714" s="239"/>
      <c r="Q714" s="239"/>
      <c r="R714" s="240"/>
      <c r="S714" s="240"/>
      <c r="T714" s="186"/>
      <c r="U714" s="240"/>
      <c r="V714" s="239"/>
      <c r="W714" s="241"/>
      <c r="X714" s="186"/>
      <c r="Y714" s="186"/>
      <c r="Z714" s="236"/>
      <c r="AA714" s="236"/>
      <c r="AB714" s="187"/>
      <c r="AC714" s="187"/>
    </row>
    <row r="715">
      <c r="A715" s="233"/>
      <c r="B715" s="234"/>
      <c r="C715" s="233"/>
      <c r="D715" s="187"/>
      <c r="E715" s="187"/>
      <c r="F715" s="187"/>
      <c r="G715" s="235"/>
      <c r="H715" s="236"/>
      <c r="I715" s="236"/>
      <c r="J715" s="181"/>
      <c r="K715" s="181"/>
      <c r="L715" s="181"/>
      <c r="M715" s="237"/>
      <c r="N715" s="238"/>
      <c r="O715" s="239"/>
      <c r="P715" s="239"/>
      <c r="Q715" s="239"/>
      <c r="R715" s="240"/>
      <c r="S715" s="240"/>
      <c r="T715" s="186"/>
      <c r="U715" s="240"/>
      <c r="V715" s="239"/>
      <c r="W715" s="241"/>
      <c r="X715" s="186"/>
      <c r="Y715" s="186"/>
      <c r="Z715" s="236"/>
      <c r="AA715" s="236"/>
      <c r="AB715" s="187"/>
      <c r="AC715" s="187"/>
    </row>
    <row r="716">
      <c r="A716" s="233"/>
      <c r="B716" s="234"/>
      <c r="C716" s="233"/>
      <c r="D716" s="187"/>
      <c r="E716" s="187"/>
      <c r="F716" s="187"/>
      <c r="G716" s="235"/>
      <c r="H716" s="236"/>
      <c r="I716" s="236"/>
      <c r="J716" s="181"/>
      <c r="K716" s="181"/>
      <c r="L716" s="181"/>
      <c r="M716" s="237"/>
      <c r="N716" s="238"/>
      <c r="O716" s="239"/>
      <c r="P716" s="239"/>
      <c r="Q716" s="239"/>
      <c r="R716" s="240"/>
      <c r="S716" s="240"/>
      <c r="T716" s="186"/>
      <c r="U716" s="240"/>
      <c r="V716" s="239"/>
      <c r="W716" s="241"/>
      <c r="X716" s="186"/>
      <c r="Y716" s="186"/>
      <c r="Z716" s="236"/>
      <c r="AA716" s="236"/>
      <c r="AB716" s="187"/>
      <c r="AC716" s="187"/>
    </row>
    <row r="717">
      <c r="A717" s="233"/>
      <c r="B717" s="234"/>
      <c r="C717" s="233"/>
      <c r="D717" s="187"/>
      <c r="E717" s="187"/>
      <c r="F717" s="187"/>
      <c r="G717" s="235"/>
      <c r="H717" s="236"/>
      <c r="I717" s="236"/>
      <c r="J717" s="181"/>
      <c r="K717" s="181"/>
      <c r="L717" s="181"/>
      <c r="M717" s="237"/>
      <c r="N717" s="238"/>
      <c r="O717" s="239"/>
      <c r="P717" s="239"/>
      <c r="Q717" s="239"/>
      <c r="R717" s="240"/>
      <c r="S717" s="240"/>
      <c r="T717" s="186"/>
      <c r="U717" s="240"/>
      <c r="V717" s="239"/>
      <c r="W717" s="241"/>
      <c r="X717" s="186"/>
      <c r="Y717" s="186"/>
      <c r="Z717" s="236"/>
      <c r="AA717" s="236"/>
      <c r="AB717" s="187"/>
      <c r="AC717" s="187"/>
    </row>
    <row r="718">
      <c r="A718" s="233"/>
      <c r="B718" s="234"/>
      <c r="C718" s="233"/>
      <c r="D718" s="187"/>
      <c r="E718" s="187"/>
      <c r="F718" s="187"/>
      <c r="G718" s="235"/>
      <c r="H718" s="236"/>
      <c r="I718" s="236"/>
      <c r="J718" s="181"/>
      <c r="K718" s="181"/>
      <c r="L718" s="181"/>
      <c r="M718" s="237"/>
      <c r="N718" s="238"/>
      <c r="O718" s="239"/>
      <c r="P718" s="239"/>
      <c r="Q718" s="239"/>
      <c r="R718" s="240"/>
      <c r="S718" s="240"/>
      <c r="T718" s="186"/>
      <c r="U718" s="240"/>
      <c r="V718" s="239"/>
      <c r="W718" s="241"/>
      <c r="X718" s="186"/>
      <c r="Y718" s="186"/>
      <c r="Z718" s="236"/>
      <c r="AA718" s="236"/>
      <c r="AB718" s="187"/>
      <c r="AC718" s="187"/>
    </row>
    <row r="719">
      <c r="A719" s="233"/>
      <c r="B719" s="234"/>
      <c r="C719" s="233"/>
      <c r="D719" s="187"/>
      <c r="E719" s="187"/>
      <c r="F719" s="187"/>
      <c r="G719" s="235"/>
      <c r="H719" s="236"/>
      <c r="I719" s="236"/>
      <c r="J719" s="181"/>
      <c r="K719" s="181"/>
      <c r="L719" s="181"/>
      <c r="M719" s="237"/>
      <c r="N719" s="238"/>
      <c r="O719" s="239"/>
      <c r="P719" s="239"/>
      <c r="Q719" s="239"/>
      <c r="R719" s="240"/>
      <c r="S719" s="240"/>
      <c r="T719" s="186"/>
      <c r="U719" s="240"/>
      <c r="V719" s="239"/>
      <c r="W719" s="241"/>
      <c r="X719" s="186"/>
      <c r="Y719" s="186"/>
      <c r="Z719" s="236"/>
      <c r="AA719" s="236"/>
      <c r="AB719" s="187"/>
      <c r="AC719" s="187"/>
    </row>
    <row r="720">
      <c r="A720" s="233"/>
      <c r="B720" s="234"/>
      <c r="C720" s="233"/>
      <c r="D720" s="187"/>
      <c r="E720" s="187"/>
      <c r="F720" s="187"/>
      <c r="G720" s="235"/>
      <c r="H720" s="236"/>
      <c r="I720" s="236"/>
      <c r="J720" s="181"/>
      <c r="K720" s="181"/>
      <c r="L720" s="181"/>
      <c r="M720" s="237"/>
      <c r="N720" s="238"/>
      <c r="O720" s="239"/>
      <c r="P720" s="239"/>
      <c r="Q720" s="239"/>
      <c r="R720" s="240"/>
      <c r="S720" s="240"/>
      <c r="T720" s="186"/>
      <c r="U720" s="240"/>
      <c r="V720" s="239"/>
      <c r="W720" s="241"/>
      <c r="X720" s="186"/>
      <c r="Y720" s="186"/>
      <c r="Z720" s="236"/>
      <c r="AA720" s="236"/>
      <c r="AB720" s="187"/>
      <c r="AC720" s="187"/>
    </row>
    <row r="721">
      <c r="A721" s="233"/>
      <c r="B721" s="234"/>
      <c r="C721" s="233"/>
      <c r="D721" s="187"/>
      <c r="E721" s="187"/>
      <c r="F721" s="187"/>
      <c r="G721" s="235"/>
      <c r="H721" s="236"/>
      <c r="I721" s="236"/>
      <c r="J721" s="181"/>
      <c r="K721" s="181"/>
      <c r="L721" s="181"/>
      <c r="M721" s="237"/>
      <c r="N721" s="238"/>
      <c r="O721" s="239"/>
      <c r="P721" s="239"/>
      <c r="Q721" s="239"/>
      <c r="R721" s="240"/>
      <c r="S721" s="240"/>
      <c r="T721" s="186"/>
      <c r="U721" s="240"/>
      <c r="V721" s="239"/>
      <c r="W721" s="241"/>
      <c r="X721" s="186"/>
      <c r="Y721" s="186"/>
      <c r="Z721" s="236"/>
      <c r="AA721" s="236"/>
      <c r="AB721" s="187"/>
      <c r="AC721" s="187"/>
    </row>
    <row r="722">
      <c r="A722" s="233"/>
      <c r="B722" s="234"/>
      <c r="C722" s="233"/>
      <c r="D722" s="187"/>
      <c r="E722" s="187"/>
      <c r="F722" s="187"/>
      <c r="G722" s="235"/>
      <c r="H722" s="236"/>
      <c r="I722" s="236"/>
      <c r="J722" s="181"/>
      <c r="K722" s="181"/>
      <c r="L722" s="181"/>
      <c r="M722" s="237"/>
      <c r="N722" s="238"/>
      <c r="O722" s="239"/>
      <c r="P722" s="239"/>
      <c r="Q722" s="239"/>
      <c r="R722" s="240"/>
      <c r="S722" s="240"/>
      <c r="T722" s="186"/>
      <c r="U722" s="240"/>
      <c r="V722" s="239"/>
      <c r="W722" s="241"/>
      <c r="X722" s="186"/>
      <c r="Y722" s="186"/>
      <c r="Z722" s="236"/>
      <c r="AA722" s="236"/>
      <c r="AB722" s="187"/>
      <c r="AC722" s="187"/>
    </row>
    <row r="723">
      <c r="A723" s="233"/>
      <c r="B723" s="234"/>
      <c r="C723" s="233"/>
      <c r="D723" s="187"/>
      <c r="E723" s="187"/>
      <c r="F723" s="187"/>
      <c r="G723" s="235"/>
      <c r="H723" s="236"/>
      <c r="I723" s="236"/>
      <c r="J723" s="181"/>
      <c r="K723" s="181"/>
      <c r="L723" s="181"/>
      <c r="M723" s="237"/>
      <c r="N723" s="238"/>
      <c r="O723" s="239"/>
      <c r="P723" s="239"/>
      <c r="Q723" s="239"/>
      <c r="R723" s="240"/>
      <c r="S723" s="240"/>
      <c r="T723" s="186"/>
      <c r="U723" s="240"/>
      <c r="V723" s="239"/>
      <c r="W723" s="241"/>
      <c r="X723" s="186"/>
      <c r="Y723" s="186"/>
      <c r="Z723" s="236"/>
      <c r="AA723" s="236"/>
      <c r="AB723" s="187"/>
      <c r="AC723" s="187"/>
    </row>
    <row r="724">
      <c r="A724" s="233"/>
      <c r="B724" s="234"/>
      <c r="C724" s="233"/>
      <c r="D724" s="187"/>
      <c r="E724" s="187"/>
      <c r="F724" s="187"/>
      <c r="G724" s="235"/>
      <c r="H724" s="236"/>
      <c r="I724" s="236"/>
      <c r="J724" s="181"/>
      <c r="K724" s="181"/>
      <c r="L724" s="181"/>
      <c r="M724" s="237"/>
      <c r="N724" s="238"/>
      <c r="O724" s="239"/>
      <c r="P724" s="239"/>
      <c r="Q724" s="239"/>
      <c r="R724" s="240"/>
      <c r="S724" s="240"/>
      <c r="T724" s="186"/>
      <c r="U724" s="240"/>
      <c r="V724" s="239"/>
      <c r="W724" s="241"/>
      <c r="X724" s="186"/>
      <c r="Y724" s="186"/>
      <c r="Z724" s="236"/>
      <c r="AA724" s="236"/>
      <c r="AB724" s="187"/>
      <c r="AC724" s="187"/>
    </row>
    <row r="725">
      <c r="A725" s="233"/>
      <c r="B725" s="234"/>
      <c r="C725" s="233"/>
      <c r="D725" s="187"/>
      <c r="E725" s="187"/>
      <c r="F725" s="187"/>
      <c r="G725" s="235"/>
      <c r="H725" s="236"/>
      <c r="I725" s="236"/>
      <c r="J725" s="181"/>
      <c r="K725" s="181"/>
      <c r="L725" s="181"/>
      <c r="M725" s="237"/>
      <c r="N725" s="238"/>
      <c r="O725" s="239"/>
      <c r="P725" s="239"/>
      <c r="Q725" s="239"/>
      <c r="R725" s="240"/>
      <c r="S725" s="240"/>
      <c r="T725" s="186"/>
      <c r="U725" s="240"/>
      <c r="V725" s="239"/>
      <c r="W725" s="241"/>
      <c r="X725" s="186"/>
      <c r="Y725" s="186"/>
      <c r="Z725" s="236"/>
      <c r="AA725" s="236"/>
      <c r="AB725" s="187"/>
      <c r="AC725" s="187"/>
    </row>
    <row r="726">
      <c r="A726" s="233"/>
      <c r="B726" s="234"/>
      <c r="C726" s="233"/>
      <c r="D726" s="187"/>
      <c r="E726" s="187"/>
      <c r="F726" s="187"/>
      <c r="G726" s="235"/>
      <c r="H726" s="236"/>
      <c r="I726" s="236"/>
      <c r="J726" s="181"/>
      <c r="K726" s="181"/>
      <c r="L726" s="181"/>
      <c r="M726" s="237"/>
      <c r="N726" s="238"/>
      <c r="O726" s="239"/>
      <c r="P726" s="239"/>
      <c r="Q726" s="239"/>
      <c r="R726" s="240"/>
      <c r="S726" s="240"/>
      <c r="T726" s="186"/>
      <c r="U726" s="240"/>
      <c r="V726" s="239"/>
      <c r="W726" s="241"/>
      <c r="X726" s="186"/>
      <c r="Y726" s="186"/>
      <c r="Z726" s="236"/>
      <c r="AA726" s="236"/>
      <c r="AB726" s="187"/>
      <c r="AC726" s="187"/>
    </row>
    <row r="727">
      <c r="A727" s="233"/>
      <c r="B727" s="234"/>
      <c r="C727" s="233"/>
      <c r="D727" s="187"/>
      <c r="E727" s="187"/>
      <c r="F727" s="187"/>
      <c r="G727" s="235"/>
      <c r="H727" s="236"/>
      <c r="I727" s="236"/>
      <c r="J727" s="181"/>
      <c r="K727" s="181"/>
      <c r="L727" s="181"/>
      <c r="M727" s="237"/>
      <c r="N727" s="238"/>
      <c r="O727" s="239"/>
      <c r="P727" s="239"/>
      <c r="Q727" s="239"/>
      <c r="R727" s="240"/>
      <c r="S727" s="240"/>
      <c r="T727" s="186"/>
      <c r="U727" s="240"/>
      <c r="V727" s="239"/>
      <c r="W727" s="241"/>
      <c r="X727" s="186"/>
      <c r="Y727" s="186"/>
      <c r="Z727" s="236"/>
      <c r="AA727" s="236"/>
      <c r="AB727" s="187"/>
      <c r="AC727" s="187"/>
    </row>
    <row r="728">
      <c r="A728" s="233"/>
      <c r="B728" s="234"/>
      <c r="C728" s="233"/>
      <c r="D728" s="187"/>
      <c r="E728" s="187"/>
      <c r="F728" s="187"/>
      <c r="G728" s="235"/>
      <c r="H728" s="236"/>
      <c r="I728" s="236"/>
      <c r="J728" s="181"/>
      <c r="K728" s="181"/>
      <c r="L728" s="181"/>
      <c r="M728" s="237"/>
      <c r="N728" s="238"/>
      <c r="O728" s="239"/>
      <c r="P728" s="239"/>
      <c r="Q728" s="239"/>
      <c r="R728" s="240"/>
      <c r="S728" s="240"/>
      <c r="T728" s="186"/>
      <c r="U728" s="240"/>
      <c r="V728" s="239"/>
      <c r="W728" s="241"/>
      <c r="X728" s="186"/>
      <c r="Y728" s="186"/>
      <c r="Z728" s="236"/>
      <c r="AA728" s="236"/>
      <c r="AB728" s="187"/>
      <c r="AC728" s="187"/>
    </row>
    <row r="729">
      <c r="A729" s="233"/>
      <c r="B729" s="234"/>
      <c r="C729" s="233"/>
      <c r="D729" s="187"/>
      <c r="E729" s="187"/>
      <c r="F729" s="187"/>
      <c r="G729" s="235"/>
      <c r="H729" s="236"/>
      <c r="I729" s="236"/>
      <c r="J729" s="181"/>
      <c r="K729" s="181"/>
      <c r="L729" s="181"/>
      <c r="M729" s="237"/>
      <c r="N729" s="238"/>
      <c r="O729" s="239"/>
      <c r="P729" s="239"/>
      <c r="Q729" s="239"/>
      <c r="R729" s="240"/>
      <c r="S729" s="240"/>
      <c r="T729" s="186"/>
      <c r="U729" s="240"/>
      <c r="V729" s="239"/>
      <c r="W729" s="241"/>
      <c r="X729" s="186"/>
      <c r="Y729" s="186"/>
      <c r="Z729" s="236"/>
      <c r="AA729" s="236"/>
      <c r="AB729" s="187"/>
      <c r="AC729" s="187"/>
    </row>
    <row r="730">
      <c r="A730" s="233"/>
      <c r="B730" s="234"/>
      <c r="C730" s="233"/>
      <c r="D730" s="187"/>
      <c r="E730" s="187"/>
      <c r="F730" s="187"/>
      <c r="G730" s="235"/>
      <c r="H730" s="236"/>
      <c r="I730" s="236"/>
      <c r="J730" s="181"/>
      <c r="K730" s="181"/>
      <c r="L730" s="181"/>
      <c r="M730" s="237"/>
      <c r="N730" s="238"/>
      <c r="O730" s="239"/>
      <c r="P730" s="239"/>
      <c r="Q730" s="239"/>
      <c r="R730" s="240"/>
      <c r="S730" s="240"/>
      <c r="T730" s="186"/>
      <c r="U730" s="240"/>
      <c r="V730" s="239"/>
      <c r="W730" s="241"/>
      <c r="X730" s="186"/>
      <c r="Y730" s="186"/>
      <c r="Z730" s="236"/>
      <c r="AA730" s="236"/>
      <c r="AB730" s="187"/>
      <c r="AC730" s="187"/>
    </row>
    <row r="731">
      <c r="A731" s="233"/>
      <c r="B731" s="234"/>
      <c r="C731" s="233"/>
      <c r="D731" s="187"/>
      <c r="E731" s="187"/>
      <c r="F731" s="187"/>
      <c r="G731" s="235"/>
      <c r="H731" s="236"/>
      <c r="I731" s="236"/>
      <c r="J731" s="181"/>
      <c r="K731" s="181"/>
      <c r="L731" s="181"/>
      <c r="M731" s="237"/>
      <c r="N731" s="238"/>
      <c r="O731" s="239"/>
      <c r="P731" s="239"/>
      <c r="Q731" s="239"/>
      <c r="R731" s="240"/>
      <c r="S731" s="240"/>
      <c r="T731" s="186"/>
      <c r="U731" s="240"/>
      <c r="V731" s="239"/>
      <c r="W731" s="241"/>
      <c r="X731" s="186"/>
      <c r="Y731" s="186"/>
      <c r="Z731" s="236"/>
      <c r="AA731" s="236"/>
      <c r="AB731" s="187"/>
      <c r="AC731" s="187"/>
    </row>
    <row r="732">
      <c r="A732" s="233"/>
      <c r="B732" s="234"/>
      <c r="C732" s="233"/>
      <c r="D732" s="187"/>
      <c r="E732" s="187"/>
      <c r="F732" s="187"/>
      <c r="G732" s="235"/>
      <c r="H732" s="236"/>
      <c r="I732" s="236"/>
      <c r="J732" s="181"/>
      <c r="K732" s="181"/>
      <c r="L732" s="181"/>
      <c r="M732" s="237"/>
      <c r="N732" s="238"/>
      <c r="O732" s="239"/>
      <c r="P732" s="239"/>
      <c r="Q732" s="239"/>
      <c r="R732" s="240"/>
      <c r="S732" s="240"/>
      <c r="T732" s="186"/>
      <c r="U732" s="240"/>
      <c r="V732" s="239"/>
      <c r="W732" s="241"/>
      <c r="X732" s="186"/>
      <c r="Y732" s="186"/>
      <c r="Z732" s="236"/>
      <c r="AA732" s="236"/>
      <c r="AB732" s="187"/>
      <c r="AC732" s="187"/>
    </row>
    <row r="733">
      <c r="A733" s="233"/>
      <c r="B733" s="234"/>
      <c r="C733" s="233"/>
      <c r="D733" s="187"/>
      <c r="E733" s="187"/>
      <c r="F733" s="187"/>
      <c r="G733" s="235"/>
      <c r="H733" s="236"/>
      <c r="I733" s="236"/>
      <c r="J733" s="181"/>
      <c r="K733" s="181"/>
      <c r="L733" s="181"/>
      <c r="M733" s="237"/>
      <c r="N733" s="238"/>
      <c r="O733" s="239"/>
      <c r="P733" s="239"/>
      <c r="Q733" s="239"/>
      <c r="R733" s="240"/>
      <c r="S733" s="240"/>
      <c r="T733" s="186"/>
      <c r="U733" s="240"/>
      <c r="V733" s="239"/>
      <c r="W733" s="241"/>
      <c r="X733" s="186"/>
      <c r="Y733" s="186"/>
      <c r="Z733" s="236"/>
      <c r="AA733" s="236"/>
      <c r="AB733" s="187"/>
      <c r="AC733" s="187"/>
    </row>
    <row r="734">
      <c r="A734" s="233"/>
      <c r="B734" s="234"/>
      <c r="C734" s="233"/>
      <c r="D734" s="187"/>
      <c r="E734" s="187"/>
      <c r="F734" s="187"/>
      <c r="G734" s="235"/>
      <c r="H734" s="236"/>
      <c r="I734" s="236"/>
      <c r="J734" s="181"/>
      <c r="K734" s="181"/>
      <c r="L734" s="181"/>
      <c r="M734" s="237"/>
      <c r="N734" s="238"/>
      <c r="O734" s="239"/>
      <c r="P734" s="239"/>
      <c r="Q734" s="239"/>
      <c r="R734" s="240"/>
      <c r="S734" s="240"/>
      <c r="T734" s="186"/>
      <c r="U734" s="240"/>
      <c r="V734" s="239"/>
      <c r="W734" s="241"/>
      <c r="X734" s="186"/>
      <c r="Y734" s="186"/>
      <c r="Z734" s="236"/>
      <c r="AA734" s="236"/>
      <c r="AB734" s="187"/>
      <c r="AC734" s="187"/>
    </row>
    <row r="735">
      <c r="A735" s="233"/>
      <c r="B735" s="234"/>
      <c r="C735" s="233"/>
      <c r="D735" s="187"/>
      <c r="E735" s="187"/>
      <c r="F735" s="187"/>
      <c r="G735" s="235"/>
      <c r="H735" s="236"/>
      <c r="I735" s="236"/>
      <c r="J735" s="181"/>
      <c r="K735" s="181"/>
      <c r="L735" s="181"/>
      <c r="M735" s="237"/>
      <c r="N735" s="238"/>
      <c r="O735" s="239"/>
      <c r="P735" s="239"/>
      <c r="Q735" s="239"/>
      <c r="R735" s="240"/>
      <c r="S735" s="240"/>
      <c r="T735" s="186"/>
      <c r="U735" s="240"/>
      <c r="V735" s="239"/>
      <c r="W735" s="241"/>
      <c r="X735" s="186"/>
      <c r="Y735" s="186"/>
      <c r="Z735" s="236"/>
      <c r="AA735" s="236"/>
      <c r="AB735" s="187"/>
      <c r="AC735" s="187"/>
    </row>
    <row r="736">
      <c r="A736" s="233"/>
      <c r="B736" s="234"/>
      <c r="C736" s="233"/>
      <c r="D736" s="187"/>
      <c r="E736" s="187"/>
      <c r="F736" s="187"/>
      <c r="G736" s="235"/>
      <c r="H736" s="236"/>
      <c r="I736" s="236"/>
      <c r="J736" s="181"/>
      <c r="K736" s="181"/>
      <c r="L736" s="181"/>
      <c r="M736" s="237"/>
      <c r="N736" s="238"/>
      <c r="O736" s="239"/>
      <c r="P736" s="239"/>
      <c r="Q736" s="239"/>
      <c r="R736" s="240"/>
      <c r="S736" s="240"/>
      <c r="T736" s="186"/>
      <c r="U736" s="240"/>
      <c r="V736" s="239"/>
      <c r="W736" s="241"/>
      <c r="X736" s="186"/>
      <c r="Y736" s="186"/>
      <c r="Z736" s="236"/>
      <c r="AA736" s="236"/>
      <c r="AB736" s="187"/>
      <c r="AC736" s="187"/>
    </row>
    <row r="737">
      <c r="A737" s="233"/>
      <c r="B737" s="234"/>
      <c r="C737" s="233"/>
      <c r="D737" s="187"/>
      <c r="E737" s="187"/>
      <c r="F737" s="187"/>
      <c r="G737" s="235"/>
      <c r="H737" s="236"/>
      <c r="I737" s="236"/>
      <c r="J737" s="181"/>
      <c r="K737" s="181"/>
      <c r="L737" s="181"/>
      <c r="M737" s="237"/>
      <c r="N737" s="238"/>
      <c r="O737" s="239"/>
      <c r="P737" s="239"/>
      <c r="Q737" s="239"/>
      <c r="R737" s="240"/>
      <c r="S737" s="240"/>
      <c r="T737" s="186"/>
      <c r="U737" s="240"/>
      <c r="V737" s="239"/>
      <c r="W737" s="241"/>
      <c r="X737" s="186"/>
      <c r="Y737" s="186"/>
      <c r="Z737" s="236"/>
      <c r="AA737" s="236"/>
      <c r="AB737" s="187"/>
      <c r="AC737" s="187"/>
    </row>
    <row r="738">
      <c r="A738" s="233"/>
      <c r="B738" s="234"/>
      <c r="C738" s="233"/>
      <c r="D738" s="187"/>
      <c r="E738" s="187"/>
      <c r="F738" s="187"/>
      <c r="G738" s="235"/>
      <c r="H738" s="236"/>
      <c r="I738" s="236"/>
      <c r="J738" s="181"/>
      <c r="K738" s="181"/>
      <c r="L738" s="181"/>
      <c r="M738" s="237"/>
      <c r="N738" s="238"/>
      <c r="O738" s="239"/>
      <c r="P738" s="239"/>
      <c r="Q738" s="239"/>
      <c r="R738" s="240"/>
      <c r="S738" s="240"/>
      <c r="T738" s="186"/>
      <c r="U738" s="240"/>
      <c r="V738" s="239"/>
      <c r="W738" s="241"/>
      <c r="X738" s="186"/>
      <c r="Y738" s="186"/>
      <c r="Z738" s="236"/>
      <c r="AA738" s="236"/>
      <c r="AB738" s="187"/>
      <c r="AC738" s="187"/>
    </row>
    <row r="739">
      <c r="A739" s="233"/>
      <c r="B739" s="234"/>
      <c r="C739" s="233"/>
      <c r="D739" s="187"/>
      <c r="E739" s="187"/>
      <c r="F739" s="187"/>
      <c r="G739" s="235"/>
      <c r="H739" s="236"/>
      <c r="I739" s="236"/>
      <c r="J739" s="181"/>
      <c r="K739" s="181"/>
      <c r="L739" s="181"/>
      <c r="M739" s="237"/>
      <c r="N739" s="238"/>
      <c r="O739" s="239"/>
      <c r="P739" s="239"/>
      <c r="Q739" s="239"/>
      <c r="R739" s="240"/>
      <c r="S739" s="240"/>
      <c r="T739" s="186"/>
      <c r="U739" s="240"/>
      <c r="V739" s="239"/>
      <c r="W739" s="241"/>
      <c r="X739" s="186"/>
      <c r="Y739" s="186"/>
      <c r="Z739" s="236"/>
      <c r="AA739" s="236"/>
      <c r="AB739" s="187"/>
      <c r="AC739" s="187"/>
    </row>
    <row r="740">
      <c r="A740" s="233"/>
      <c r="B740" s="234"/>
      <c r="C740" s="233"/>
      <c r="D740" s="187"/>
      <c r="E740" s="187"/>
      <c r="F740" s="187"/>
      <c r="G740" s="235"/>
      <c r="H740" s="236"/>
      <c r="I740" s="236"/>
      <c r="J740" s="181"/>
      <c r="K740" s="181"/>
      <c r="L740" s="181"/>
      <c r="M740" s="237"/>
      <c r="N740" s="238"/>
      <c r="O740" s="239"/>
      <c r="P740" s="239"/>
      <c r="Q740" s="239"/>
      <c r="R740" s="240"/>
      <c r="S740" s="240"/>
      <c r="T740" s="186"/>
      <c r="U740" s="240"/>
      <c r="V740" s="239"/>
      <c r="W740" s="241"/>
      <c r="X740" s="186"/>
      <c r="Y740" s="186"/>
      <c r="Z740" s="236"/>
      <c r="AA740" s="236"/>
      <c r="AB740" s="187"/>
      <c r="AC740" s="187"/>
    </row>
    <row r="741">
      <c r="A741" s="233"/>
      <c r="B741" s="234"/>
      <c r="C741" s="233"/>
      <c r="D741" s="187"/>
      <c r="E741" s="187"/>
      <c r="F741" s="187"/>
      <c r="G741" s="235"/>
      <c r="H741" s="236"/>
      <c r="I741" s="236"/>
      <c r="J741" s="181"/>
      <c r="K741" s="181"/>
      <c r="L741" s="181"/>
      <c r="M741" s="237"/>
      <c r="N741" s="238"/>
      <c r="O741" s="239"/>
      <c r="P741" s="239"/>
      <c r="Q741" s="239"/>
      <c r="R741" s="240"/>
      <c r="S741" s="240"/>
      <c r="T741" s="186"/>
      <c r="U741" s="240"/>
      <c r="V741" s="239"/>
      <c r="W741" s="241"/>
      <c r="X741" s="186"/>
      <c r="Y741" s="186"/>
      <c r="Z741" s="236"/>
      <c r="AA741" s="236"/>
      <c r="AB741" s="187"/>
      <c r="AC741" s="187"/>
    </row>
    <row r="742">
      <c r="A742" s="233"/>
      <c r="B742" s="234"/>
      <c r="C742" s="233"/>
      <c r="D742" s="187"/>
      <c r="E742" s="187"/>
      <c r="F742" s="187"/>
      <c r="G742" s="235"/>
      <c r="H742" s="236"/>
      <c r="I742" s="236"/>
      <c r="J742" s="181"/>
      <c r="K742" s="181"/>
      <c r="L742" s="181"/>
      <c r="M742" s="237"/>
      <c r="N742" s="238"/>
      <c r="O742" s="239"/>
      <c r="P742" s="239"/>
      <c r="Q742" s="239"/>
      <c r="R742" s="240"/>
      <c r="S742" s="240"/>
      <c r="T742" s="186"/>
      <c r="U742" s="240"/>
      <c r="V742" s="239"/>
      <c r="W742" s="241"/>
      <c r="X742" s="186"/>
      <c r="Y742" s="186"/>
      <c r="Z742" s="236"/>
      <c r="AA742" s="236"/>
      <c r="AB742" s="187"/>
      <c r="AC742" s="187"/>
    </row>
    <row r="743">
      <c r="A743" s="233"/>
      <c r="B743" s="234"/>
      <c r="C743" s="233"/>
      <c r="D743" s="187"/>
      <c r="E743" s="187"/>
      <c r="F743" s="187"/>
      <c r="G743" s="235"/>
      <c r="H743" s="236"/>
      <c r="I743" s="236"/>
      <c r="J743" s="181"/>
      <c r="K743" s="181"/>
      <c r="L743" s="181"/>
      <c r="M743" s="237"/>
      <c r="N743" s="238"/>
      <c r="O743" s="239"/>
      <c r="P743" s="239"/>
      <c r="Q743" s="239"/>
      <c r="R743" s="240"/>
      <c r="S743" s="240"/>
      <c r="T743" s="186"/>
      <c r="U743" s="240"/>
      <c r="V743" s="239"/>
      <c r="W743" s="241"/>
      <c r="X743" s="186"/>
      <c r="Y743" s="186"/>
      <c r="Z743" s="236"/>
      <c r="AA743" s="236"/>
      <c r="AB743" s="187"/>
      <c r="AC743" s="187"/>
    </row>
    <row r="744">
      <c r="A744" s="233"/>
      <c r="B744" s="234"/>
      <c r="C744" s="233"/>
      <c r="D744" s="187"/>
      <c r="E744" s="187"/>
      <c r="F744" s="187"/>
      <c r="G744" s="235"/>
      <c r="H744" s="236"/>
      <c r="I744" s="236"/>
      <c r="J744" s="181"/>
      <c r="K744" s="181"/>
      <c r="L744" s="181"/>
      <c r="M744" s="237"/>
      <c r="N744" s="238"/>
      <c r="O744" s="239"/>
      <c r="P744" s="239"/>
      <c r="Q744" s="239"/>
      <c r="R744" s="240"/>
      <c r="S744" s="240"/>
      <c r="T744" s="186"/>
      <c r="U744" s="240"/>
      <c r="V744" s="239"/>
      <c r="W744" s="241"/>
      <c r="X744" s="186"/>
      <c r="Y744" s="186"/>
      <c r="Z744" s="236"/>
      <c r="AA744" s="236"/>
      <c r="AB744" s="187"/>
      <c r="AC744" s="187"/>
    </row>
    <row r="745">
      <c r="A745" s="233"/>
      <c r="B745" s="234"/>
      <c r="C745" s="233"/>
      <c r="D745" s="187"/>
      <c r="E745" s="187"/>
      <c r="F745" s="187"/>
      <c r="G745" s="235"/>
      <c r="H745" s="236"/>
      <c r="I745" s="236"/>
      <c r="J745" s="181"/>
      <c r="K745" s="181"/>
      <c r="L745" s="181"/>
      <c r="M745" s="237"/>
      <c r="N745" s="238"/>
      <c r="O745" s="239"/>
      <c r="P745" s="239"/>
      <c r="Q745" s="239"/>
      <c r="R745" s="240"/>
      <c r="S745" s="240"/>
      <c r="T745" s="186"/>
      <c r="U745" s="240"/>
      <c r="V745" s="239"/>
      <c r="W745" s="241"/>
      <c r="X745" s="186"/>
      <c r="Y745" s="186"/>
      <c r="Z745" s="236"/>
      <c r="AA745" s="236"/>
      <c r="AB745" s="187"/>
      <c r="AC745" s="187"/>
    </row>
    <row r="746">
      <c r="A746" s="233"/>
      <c r="B746" s="234"/>
      <c r="C746" s="233"/>
      <c r="D746" s="187"/>
      <c r="E746" s="187"/>
      <c r="F746" s="187"/>
      <c r="G746" s="235"/>
      <c r="H746" s="236"/>
      <c r="I746" s="236"/>
      <c r="J746" s="181"/>
      <c r="K746" s="181"/>
      <c r="L746" s="181"/>
      <c r="M746" s="237"/>
      <c r="N746" s="238"/>
      <c r="O746" s="239"/>
      <c r="P746" s="239"/>
      <c r="Q746" s="239"/>
      <c r="R746" s="240"/>
      <c r="S746" s="240"/>
      <c r="T746" s="186"/>
      <c r="U746" s="240"/>
      <c r="V746" s="239"/>
      <c r="W746" s="241"/>
      <c r="X746" s="186"/>
      <c r="Y746" s="186"/>
      <c r="Z746" s="236"/>
      <c r="AA746" s="236"/>
      <c r="AB746" s="187"/>
      <c r="AC746" s="187"/>
    </row>
    <row r="747">
      <c r="A747" s="233"/>
      <c r="B747" s="234"/>
      <c r="C747" s="233"/>
      <c r="D747" s="187"/>
      <c r="E747" s="187"/>
      <c r="F747" s="187"/>
      <c r="G747" s="235"/>
      <c r="H747" s="236"/>
      <c r="I747" s="236"/>
      <c r="J747" s="181"/>
      <c r="K747" s="181"/>
      <c r="L747" s="181"/>
      <c r="M747" s="237"/>
      <c r="N747" s="238"/>
      <c r="O747" s="239"/>
      <c r="P747" s="239"/>
      <c r="Q747" s="239"/>
      <c r="R747" s="240"/>
      <c r="S747" s="240"/>
      <c r="T747" s="186"/>
      <c r="U747" s="240"/>
      <c r="V747" s="239"/>
      <c r="W747" s="241"/>
      <c r="X747" s="186"/>
      <c r="Y747" s="186"/>
      <c r="Z747" s="236"/>
      <c r="AA747" s="236"/>
      <c r="AB747" s="187"/>
      <c r="AC747" s="187"/>
    </row>
    <row r="748">
      <c r="A748" s="233"/>
      <c r="B748" s="234"/>
      <c r="C748" s="233"/>
      <c r="D748" s="187"/>
      <c r="E748" s="187"/>
      <c r="F748" s="187"/>
      <c r="G748" s="235"/>
      <c r="H748" s="236"/>
      <c r="I748" s="236"/>
      <c r="J748" s="181"/>
      <c r="K748" s="181"/>
      <c r="L748" s="181"/>
      <c r="M748" s="237"/>
      <c r="N748" s="238"/>
      <c r="O748" s="239"/>
      <c r="P748" s="239"/>
      <c r="Q748" s="239"/>
      <c r="R748" s="240"/>
      <c r="S748" s="240"/>
      <c r="T748" s="186"/>
      <c r="U748" s="240"/>
      <c r="V748" s="239"/>
      <c r="W748" s="241"/>
      <c r="X748" s="186"/>
      <c r="Y748" s="186"/>
      <c r="Z748" s="236"/>
      <c r="AA748" s="236"/>
      <c r="AB748" s="187"/>
      <c r="AC748" s="187"/>
    </row>
    <row r="749">
      <c r="A749" s="233"/>
      <c r="B749" s="234"/>
      <c r="C749" s="233"/>
      <c r="D749" s="187"/>
      <c r="E749" s="187"/>
      <c r="F749" s="187"/>
      <c r="G749" s="235"/>
      <c r="H749" s="236"/>
      <c r="I749" s="236"/>
      <c r="J749" s="181"/>
      <c r="K749" s="181"/>
      <c r="L749" s="181"/>
      <c r="M749" s="237"/>
      <c r="N749" s="238"/>
      <c r="O749" s="239"/>
      <c r="P749" s="239"/>
      <c r="Q749" s="239"/>
      <c r="R749" s="240"/>
      <c r="S749" s="240"/>
      <c r="T749" s="186"/>
      <c r="U749" s="240"/>
      <c r="V749" s="239"/>
      <c r="W749" s="241"/>
      <c r="X749" s="186"/>
      <c r="Y749" s="186"/>
      <c r="Z749" s="236"/>
      <c r="AA749" s="236"/>
      <c r="AB749" s="187"/>
      <c r="AC749" s="187"/>
    </row>
    <row r="750">
      <c r="A750" s="233"/>
      <c r="B750" s="234"/>
      <c r="C750" s="233"/>
      <c r="D750" s="187"/>
      <c r="E750" s="187"/>
      <c r="F750" s="187"/>
      <c r="G750" s="235"/>
      <c r="H750" s="236"/>
      <c r="I750" s="236"/>
      <c r="J750" s="181"/>
      <c r="K750" s="181"/>
      <c r="L750" s="181"/>
      <c r="M750" s="237"/>
      <c r="N750" s="238"/>
      <c r="O750" s="239"/>
      <c r="P750" s="239"/>
      <c r="Q750" s="239"/>
      <c r="R750" s="240"/>
      <c r="S750" s="240"/>
      <c r="T750" s="186"/>
      <c r="U750" s="240"/>
      <c r="V750" s="239"/>
      <c r="W750" s="241"/>
      <c r="X750" s="186"/>
      <c r="Y750" s="186"/>
      <c r="Z750" s="236"/>
      <c r="AA750" s="236"/>
      <c r="AB750" s="187"/>
      <c r="AC750" s="187"/>
    </row>
    <row r="751">
      <c r="A751" s="233"/>
      <c r="B751" s="234"/>
      <c r="C751" s="233"/>
      <c r="D751" s="187"/>
      <c r="E751" s="187"/>
      <c r="F751" s="187"/>
      <c r="G751" s="235"/>
      <c r="H751" s="236"/>
      <c r="I751" s="236"/>
      <c r="J751" s="181"/>
      <c r="K751" s="181"/>
      <c r="L751" s="181"/>
      <c r="M751" s="237"/>
      <c r="N751" s="238"/>
      <c r="O751" s="239"/>
      <c r="P751" s="239"/>
      <c r="Q751" s="239"/>
      <c r="R751" s="240"/>
      <c r="S751" s="240"/>
      <c r="T751" s="186"/>
      <c r="U751" s="240"/>
      <c r="V751" s="239"/>
      <c r="W751" s="241"/>
      <c r="X751" s="186"/>
      <c r="Y751" s="186"/>
      <c r="Z751" s="236"/>
      <c r="AA751" s="236"/>
      <c r="AB751" s="187"/>
      <c r="AC751" s="187"/>
    </row>
    <row r="752">
      <c r="A752" s="233"/>
      <c r="B752" s="234"/>
      <c r="C752" s="233"/>
      <c r="D752" s="187"/>
      <c r="E752" s="187"/>
      <c r="F752" s="187"/>
      <c r="G752" s="235"/>
      <c r="H752" s="236"/>
      <c r="I752" s="236"/>
      <c r="J752" s="181"/>
      <c r="K752" s="181"/>
      <c r="L752" s="181"/>
      <c r="M752" s="237"/>
      <c r="N752" s="238"/>
      <c r="O752" s="239"/>
      <c r="P752" s="239"/>
      <c r="Q752" s="239"/>
      <c r="R752" s="240"/>
      <c r="S752" s="240"/>
      <c r="T752" s="186"/>
      <c r="U752" s="240"/>
      <c r="V752" s="239"/>
      <c r="W752" s="241"/>
      <c r="X752" s="186"/>
      <c r="Y752" s="186"/>
      <c r="Z752" s="236"/>
      <c r="AA752" s="236"/>
      <c r="AB752" s="187"/>
      <c r="AC752" s="187"/>
    </row>
    <row r="753">
      <c r="A753" s="233"/>
      <c r="B753" s="234"/>
      <c r="C753" s="233"/>
      <c r="D753" s="187"/>
      <c r="E753" s="187"/>
      <c r="F753" s="187"/>
      <c r="G753" s="235"/>
      <c r="H753" s="236"/>
      <c r="I753" s="236"/>
      <c r="J753" s="181"/>
      <c r="K753" s="181"/>
      <c r="L753" s="181"/>
      <c r="M753" s="237"/>
      <c r="N753" s="238"/>
      <c r="O753" s="239"/>
      <c r="P753" s="239"/>
      <c r="Q753" s="239"/>
      <c r="R753" s="240"/>
      <c r="S753" s="240"/>
      <c r="T753" s="186"/>
      <c r="U753" s="240"/>
      <c r="V753" s="239"/>
      <c r="W753" s="241"/>
      <c r="X753" s="186"/>
      <c r="Y753" s="186"/>
      <c r="Z753" s="236"/>
      <c r="AA753" s="236"/>
      <c r="AB753" s="187"/>
      <c r="AC753" s="187"/>
    </row>
    <row r="754">
      <c r="A754" s="233"/>
      <c r="B754" s="234"/>
      <c r="C754" s="233"/>
      <c r="D754" s="187"/>
      <c r="E754" s="187"/>
      <c r="F754" s="187"/>
      <c r="G754" s="235"/>
      <c r="H754" s="236"/>
      <c r="I754" s="236"/>
      <c r="J754" s="181"/>
      <c r="K754" s="181"/>
      <c r="L754" s="181"/>
      <c r="M754" s="237"/>
      <c r="N754" s="238"/>
      <c r="O754" s="239"/>
      <c r="P754" s="239"/>
      <c r="Q754" s="239"/>
      <c r="R754" s="240"/>
      <c r="S754" s="240"/>
      <c r="T754" s="186"/>
      <c r="U754" s="240"/>
      <c r="V754" s="239"/>
      <c r="W754" s="241"/>
      <c r="X754" s="186"/>
      <c r="Y754" s="186"/>
      <c r="Z754" s="236"/>
      <c r="AA754" s="236"/>
      <c r="AB754" s="187"/>
      <c r="AC754" s="187"/>
    </row>
    <row r="755">
      <c r="A755" s="233"/>
      <c r="B755" s="234"/>
      <c r="C755" s="233"/>
      <c r="D755" s="187"/>
      <c r="E755" s="187"/>
      <c r="F755" s="187"/>
      <c r="G755" s="235"/>
      <c r="H755" s="236"/>
      <c r="I755" s="236"/>
      <c r="J755" s="181"/>
      <c r="K755" s="181"/>
      <c r="L755" s="181"/>
      <c r="M755" s="237"/>
      <c r="N755" s="238"/>
      <c r="O755" s="239"/>
      <c r="P755" s="239"/>
      <c r="Q755" s="239"/>
      <c r="R755" s="240"/>
      <c r="S755" s="240"/>
      <c r="T755" s="186"/>
      <c r="U755" s="240"/>
      <c r="V755" s="239"/>
      <c r="W755" s="241"/>
      <c r="X755" s="186"/>
      <c r="Y755" s="186"/>
      <c r="Z755" s="236"/>
      <c r="AA755" s="236"/>
      <c r="AB755" s="187"/>
      <c r="AC755" s="187"/>
    </row>
    <row r="756">
      <c r="A756" s="233"/>
      <c r="B756" s="234"/>
      <c r="C756" s="233"/>
      <c r="D756" s="187"/>
      <c r="E756" s="187"/>
      <c r="F756" s="187"/>
      <c r="G756" s="235"/>
      <c r="H756" s="236"/>
      <c r="I756" s="236"/>
      <c r="J756" s="181"/>
      <c r="K756" s="181"/>
      <c r="L756" s="181"/>
      <c r="M756" s="237"/>
      <c r="N756" s="238"/>
      <c r="O756" s="239"/>
      <c r="P756" s="239"/>
      <c r="Q756" s="239"/>
      <c r="R756" s="240"/>
      <c r="S756" s="240"/>
      <c r="T756" s="186"/>
      <c r="U756" s="240"/>
      <c r="V756" s="239"/>
      <c r="W756" s="241"/>
      <c r="X756" s="186"/>
      <c r="Y756" s="186"/>
      <c r="Z756" s="236"/>
      <c r="AA756" s="236"/>
      <c r="AB756" s="187"/>
      <c r="AC756" s="187"/>
    </row>
    <row r="757">
      <c r="A757" s="233"/>
      <c r="B757" s="234"/>
      <c r="C757" s="233"/>
      <c r="D757" s="187"/>
      <c r="E757" s="187"/>
      <c r="F757" s="187"/>
      <c r="G757" s="235"/>
      <c r="H757" s="236"/>
      <c r="I757" s="236"/>
      <c r="J757" s="181"/>
      <c r="K757" s="181"/>
      <c r="L757" s="181"/>
      <c r="M757" s="237"/>
      <c r="N757" s="238"/>
      <c r="O757" s="239"/>
      <c r="P757" s="239"/>
      <c r="Q757" s="239"/>
      <c r="R757" s="240"/>
      <c r="S757" s="240"/>
      <c r="T757" s="186"/>
      <c r="U757" s="240"/>
      <c r="V757" s="239"/>
      <c r="W757" s="241"/>
      <c r="X757" s="186"/>
      <c r="Y757" s="186"/>
      <c r="Z757" s="236"/>
      <c r="AA757" s="236"/>
      <c r="AB757" s="187"/>
      <c r="AC757" s="187"/>
    </row>
    <row r="758">
      <c r="A758" s="233"/>
      <c r="B758" s="234"/>
      <c r="C758" s="233"/>
      <c r="D758" s="187"/>
      <c r="E758" s="187"/>
      <c r="F758" s="187"/>
      <c r="G758" s="235"/>
      <c r="H758" s="236"/>
      <c r="I758" s="236"/>
      <c r="J758" s="181"/>
      <c r="K758" s="181"/>
      <c r="L758" s="181"/>
      <c r="M758" s="237"/>
      <c r="N758" s="238"/>
      <c r="O758" s="239"/>
      <c r="P758" s="239"/>
      <c r="Q758" s="239"/>
      <c r="R758" s="240"/>
      <c r="S758" s="240"/>
      <c r="T758" s="186"/>
      <c r="U758" s="240"/>
      <c r="V758" s="239"/>
      <c r="W758" s="241"/>
      <c r="X758" s="186"/>
      <c r="Y758" s="186"/>
      <c r="Z758" s="236"/>
      <c r="AA758" s="236"/>
      <c r="AB758" s="187"/>
      <c r="AC758" s="187"/>
    </row>
    <row r="759">
      <c r="A759" s="233"/>
      <c r="B759" s="234"/>
      <c r="C759" s="233"/>
      <c r="D759" s="187"/>
      <c r="E759" s="187"/>
      <c r="F759" s="187"/>
      <c r="G759" s="235"/>
      <c r="H759" s="236"/>
      <c r="I759" s="236"/>
      <c r="J759" s="181"/>
      <c r="K759" s="181"/>
      <c r="L759" s="181"/>
      <c r="M759" s="237"/>
      <c r="N759" s="238"/>
      <c r="O759" s="239"/>
      <c r="P759" s="239"/>
      <c r="Q759" s="239"/>
      <c r="R759" s="240"/>
      <c r="S759" s="240"/>
      <c r="T759" s="186"/>
      <c r="U759" s="240"/>
      <c r="V759" s="239"/>
      <c r="W759" s="241"/>
      <c r="X759" s="186"/>
      <c r="Y759" s="186"/>
      <c r="Z759" s="236"/>
      <c r="AA759" s="236"/>
      <c r="AB759" s="187"/>
      <c r="AC759" s="187"/>
    </row>
    <row r="760">
      <c r="A760" s="233"/>
      <c r="B760" s="234"/>
      <c r="C760" s="233"/>
      <c r="D760" s="187"/>
      <c r="E760" s="187"/>
      <c r="F760" s="187"/>
      <c r="G760" s="235"/>
      <c r="H760" s="236"/>
      <c r="I760" s="236"/>
      <c r="J760" s="181"/>
      <c r="K760" s="181"/>
      <c r="L760" s="181"/>
      <c r="M760" s="237"/>
      <c r="N760" s="238"/>
      <c r="O760" s="239"/>
      <c r="P760" s="239"/>
      <c r="Q760" s="239"/>
      <c r="R760" s="240"/>
      <c r="S760" s="240"/>
      <c r="T760" s="186"/>
      <c r="U760" s="240"/>
      <c r="V760" s="239"/>
      <c r="W760" s="241"/>
      <c r="X760" s="186"/>
      <c r="Y760" s="186"/>
      <c r="Z760" s="236"/>
      <c r="AA760" s="236"/>
      <c r="AB760" s="187"/>
      <c r="AC760" s="187"/>
    </row>
    <row r="761">
      <c r="A761" s="233"/>
      <c r="B761" s="234"/>
      <c r="C761" s="233"/>
      <c r="D761" s="187"/>
      <c r="E761" s="187"/>
      <c r="F761" s="187"/>
      <c r="G761" s="235"/>
      <c r="H761" s="236"/>
      <c r="I761" s="236"/>
      <c r="J761" s="181"/>
      <c r="K761" s="181"/>
      <c r="L761" s="181"/>
      <c r="M761" s="237"/>
      <c r="N761" s="238"/>
      <c r="O761" s="239"/>
      <c r="P761" s="239"/>
      <c r="Q761" s="239"/>
      <c r="R761" s="240"/>
      <c r="S761" s="240"/>
      <c r="T761" s="186"/>
      <c r="U761" s="240"/>
      <c r="V761" s="239"/>
      <c r="W761" s="241"/>
      <c r="X761" s="186"/>
      <c r="Y761" s="186"/>
      <c r="Z761" s="236"/>
      <c r="AA761" s="236"/>
      <c r="AB761" s="187"/>
      <c r="AC761" s="187"/>
    </row>
    <row r="762">
      <c r="A762" s="233"/>
      <c r="B762" s="234"/>
      <c r="C762" s="233"/>
      <c r="D762" s="187"/>
      <c r="E762" s="187"/>
      <c r="F762" s="187"/>
      <c r="G762" s="235"/>
      <c r="H762" s="236"/>
      <c r="I762" s="236"/>
      <c r="J762" s="181"/>
      <c r="K762" s="181"/>
      <c r="L762" s="181"/>
      <c r="M762" s="237"/>
      <c r="N762" s="238"/>
      <c r="O762" s="239"/>
      <c r="P762" s="239"/>
      <c r="Q762" s="239"/>
      <c r="R762" s="240"/>
      <c r="S762" s="240"/>
      <c r="T762" s="186"/>
      <c r="U762" s="240"/>
      <c r="V762" s="239"/>
      <c r="W762" s="241"/>
      <c r="X762" s="186"/>
      <c r="Y762" s="186"/>
      <c r="Z762" s="236"/>
      <c r="AA762" s="236"/>
      <c r="AB762" s="187"/>
      <c r="AC762" s="187"/>
    </row>
    <row r="763">
      <c r="A763" s="233"/>
      <c r="B763" s="234"/>
      <c r="C763" s="233"/>
      <c r="D763" s="187"/>
      <c r="E763" s="187"/>
      <c r="F763" s="187"/>
      <c r="G763" s="235"/>
      <c r="H763" s="236"/>
      <c r="I763" s="236"/>
      <c r="J763" s="181"/>
      <c r="K763" s="181"/>
      <c r="L763" s="181"/>
      <c r="M763" s="237"/>
      <c r="N763" s="238"/>
      <c r="O763" s="239"/>
      <c r="P763" s="239"/>
      <c r="Q763" s="239"/>
      <c r="R763" s="240"/>
      <c r="S763" s="240"/>
      <c r="T763" s="186"/>
      <c r="U763" s="240"/>
      <c r="V763" s="239"/>
      <c r="W763" s="241"/>
      <c r="X763" s="186"/>
      <c r="Y763" s="186"/>
      <c r="Z763" s="236"/>
      <c r="AA763" s="236"/>
      <c r="AB763" s="187"/>
      <c r="AC763" s="187"/>
    </row>
    <row r="764">
      <c r="A764" s="233"/>
      <c r="B764" s="234"/>
      <c r="C764" s="233"/>
      <c r="D764" s="187"/>
      <c r="E764" s="187"/>
      <c r="F764" s="187"/>
      <c r="G764" s="235"/>
      <c r="H764" s="236"/>
      <c r="I764" s="236"/>
      <c r="J764" s="181"/>
      <c r="K764" s="181"/>
      <c r="L764" s="181"/>
      <c r="M764" s="237"/>
      <c r="N764" s="238"/>
      <c r="O764" s="239"/>
      <c r="P764" s="239"/>
      <c r="Q764" s="239"/>
      <c r="R764" s="240"/>
      <c r="S764" s="240"/>
      <c r="T764" s="186"/>
      <c r="U764" s="240"/>
      <c r="V764" s="239"/>
      <c r="W764" s="241"/>
      <c r="X764" s="186"/>
      <c r="Y764" s="186"/>
      <c r="Z764" s="236"/>
      <c r="AA764" s="236"/>
      <c r="AB764" s="187"/>
      <c r="AC764" s="187"/>
    </row>
    <row r="765">
      <c r="A765" s="233"/>
      <c r="B765" s="234"/>
      <c r="C765" s="233"/>
      <c r="D765" s="187"/>
      <c r="E765" s="187"/>
      <c r="F765" s="187"/>
      <c r="G765" s="235"/>
      <c r="H765" s="236"/>
      <c r="I765" s="236"/>
      <c r="J765" s="181"/>
      <c r="K765" s="181"/>
      <c r="L765" s="181"/>
      <c r="M765" s="237"/>
      <c r="N765" s="238"/>
      <c r="O765" s="239"/>
      <c r="P765" s="239"/>
      <c r="Q765" s="239"/>
      <c r="R765" s="240"/>
      <c r="S765" s="240"/>
      <c r="T765" s="186"/>
      <c r="U765" s="240"/>
      <c r="V765" s="239"/>
      <c r="W765" s="241"/>
      <c r="X765" s="186"/>
      <c r="Y765" s="186"/>
      <c r="Z765" s="236"/>
      <c r="AA765" s="236"/>
      <c r="AB765" s="187"/>
      <c r="AC765" s="187"/>
    </row>
    <row r="766">
      <c r="A766" s="233"/>
      <c r="B766" s="234"/>
      <c r="C766" s="233"/>
      <c r="D766" s="187"/>
      <c r="E766" s="187"/>
      <c r="F766" s="187"/>
      <c r="G766" s="235"/>
      <c r="H766" s="236"/>
      <c r="I766" s="236"/>
      <c r="J766" s="181"/>
      <c r="K766" s="181"/>
      <c r="L766" s="181"/>
      <c r="M766" s="237"/>
      <c r="N766" s="238"/>
      <c r="O766" s="239"/>
      <c r="P766" s="239"/>
      <c r="Q766" s="239"/>
      <c r="R766" s="240"/>
      <c r="S766" s="240"/>
      <c r="T766" s="186"/>
      <c r="U766" s="240"/>
      <c r="V766" s="239"/>
      <c r="W766" s="241"/>
      <c r="X766" s="186"/>
      <c r="Y766" s="186"/>
      <c r="Z766" s="236"/>
      <c r="AA766" s="236"/>
      <c r="AB766" s="187"/>
      <c r="AC766" s="187"/>
    </row>
    <row r="767">
      <c r="A767" s="233"/>
      <c r="B767" s="234"/>
      <c r="C767" s="233"/>
      <c r="D767" s="187"/>
      <c r="E767" s="187"/>
      <c r="F767" s="187"/>
      <c r="G767" s="235"/>
      <c r="H767" s="236"/>
      <c r="I767" s="236"/>
      <c r="J767" s="181"/>
      <c r="K767" s="181"/>
      <c r="L767" s="181"/>
      <c r="M767" s="237"/>
      <c r="N767" s="238"/>
      <c r="O767" s="239"/>
      <c r="P767" s="239"/>
      <c r="Q767" s="239"/>
      <c r="R767" s="240"/>
      <c r="S767" s="240"/>
      <c r="T767" s="186"/>
      <c r="U767" s="240"/>
      <c r="V767" s="239"/>
      <c r="W767" s="241"/>
      <c r="X767" s="186"/>
      <c r="Y767" s="186"/>
      <c r="Z767" s="236"/>
      <c r="AA767" s="236"/>
      <c r="AB767" s="187"/>
      <c r="AC767" s="187"/>
    </row>
    <row r="768">
      <c r="A768" s="233"/>
      <c r="B768" s="234"/>
      <c r="C768" s="233"/>
      <c r="D768" s="187"/>
      <c r="E768" s="187"/>
      <c r="F768" s="187"/>
      <c r="G768" s="235"/>
      <c r="H768" s="236"/>
      <c r="I768" s="236"/>
      <c r="J768" s="181"/>
      <c r="K768" s="181"/>
      <c r="L768" s="181"/>
      <c r="M768" s="237"/>
      <c r="N768" s="238"/>
      <c r="O768" s="239"/>
      <c r="P768" s="239"/>
      <c r="Q768" s="239"/>
      <c r="R768" s="240"/>
      <c r="S768" s="240"/>
      <c r="T768" s="186"/>
      <c r="U768" s="240"/>
      <c r="V768" s="239"/>
      <c r="W768" s="241"/>
      <c r="X768" s="186"/>
      <c r="Y768" s="186"/>
      <c r="Z768" s="236"/>
      <c r="AA768" s="236"/>
      <c r="AB768" s="187"/>
      <c r="AC768" s="187"/>
    </row>
    <row r="769">
      <c r="A769" s="233"/>
      <c r="B769" s="234"/>
      <c r="C769" s="233"/>
      <c r="D769" s="187"/>
      <c r="E769" s="187"/>
      <c r="F769" s="187"/>
      <c r="G769" s="235"/>
      <c r="H769" s="236"/>
      <c r="I769" s="236"/>
      <c r="J769" s="181"/>
      <c r="K769" s="181"/>
      <c r="L769" s="181"/>
      <c r="M769" s="237"/>
      <c r="N769" s="238"/>
      <c r="O769" s="239"/>
      <c r="P769" s="239"/>
      <c r="Q769" s="239"/>
      <c r="R769" s="240"/>
      <c r="S769" s="240"/>
      <c r="T769" s="186"/>
      <c r="U769" s="240"/>
      <c r="V769" s="239"/>
      <c r="W769" s="241"/>
      <c r="X769" s="186"/>
      <c r="Y769" s="186"/>
      <c r="Z769" s="236"/>
      <c r="AA769" s="236"/>
      <c r="AB769" s="187"/>
      <c r="AC769" s="187"/>
    </row>
    <row r="770">
      <c r="A770" s="233"/>
      <c r="B770" s="234"/>
      <c r="C770" s="233"/>
      <c r="D770" s="187"/>
      <c r="E770" s="187"/>
      <c r="F770" s="187"/>
      <c r="G770" s="235"/>
      <c r="H770" s="236"/>
      <c r="I770" s="236"/>
      <c r="J770" s="181"/>
      <c r="K770" s="181"/>
      <c r="L770" s="181"/>
      <c r="M770" s="237"/>
      <c r="N770" s="238"/>
      <c r="O770" s="239"/>
      <c r="P770" s="239"/>
      <c r="Q770" s="239"/>
      <c r="R770" s="240"/>
      <c r="S770" s="240"/>
      <c r="T770" s="186"/>
      <c r="U770" s="240"/>
      <c r="V770" s="239"/>
      <c r="W770" s="241"/>
      <c r="X770" s="186"/>
      <c r="Y770" s="186"/>
      <c r="Z770" s="236"/>
      <c r="AA770" s="236"/>
      <c r="AB770" s="187"/>
      <c r="AC770" s="187"/>
    </row>
    <row r="771">
      <c r="A771" s="233"/>
      <c r="B771" s="234"/>
      <c r="C771" s="233"/>
      <c r="D771" s="187"/>
      <c r="E771" s="187"/>
      <c r="F771" s="187"/>
      <c r="G771" s="235"/>
      <c r="H771" s="236"/>
      <c r="I771" s="236"/>
      <c r="J771" s="181"/>
      <c r="K771" s="181"/>
      <c r="L771" s="181"/>
      <c r="M771" s="237"/>
      <c r="N771" s="238"/>
      <c r="O771" s="239"/>
      <c r="P771" s="239"/>
      <c r="Q771" s="239"/>
      <c r="R771" s="240"/>
      <c r="S771" s="240"/>
      <c r="T771" s="186"/>
      <c r="U771" s="240"/>
      <c r="V771" s="239"/>
      <c r="W771" s="241"/>
      <c r="X771" s="186"/>
      <c r="Y771" s="186"/>
      <c r="Z771" s="236"/>
      <c r="AA771" s="236"/>
      <c r="AB771" s="187"/>
      <c r="AC771" s="187"/>
    </row>
    <row r="772">
      <c r="A772" s="233"/>
      <c r="B772" s="234"/>
      <c r="C772" s="233"/>
      <c r="D772" s="187"/>
      <c r="E772" s="187"/>
      <c r="F772" s="187"/>
      <c r="G772" s="235"/>
      <c r="H772" s="236"/>
      <c r="I772" s="236"/>
      <c r="J772" s="181"/>
      <c r="K772" s="181"/>
      <c r="L772" s="181"/>
      <c r="M772" s="237"/>
      <c r="N772" s="238"/>
      <c r="O772" s="239"/>
      <c r="P772" s="239"/>
      <c r="Q772" s="239"/>
      <c r="R772" s="240"/>
      <c r="S772" s="240"/>
      <c r="T772" s="186"/>
      <c r="U772" s="240"/>
      <c r="V772" s="239"/>
      <c r="W772" s="241"/>
      <c r="X772" s="186"/>
      <c r="Y772" s="186"/>
      <c r="Z772" s="236"/>
      <c r="AA772" s="236"/>
      <c r="AB772" s="187"/>
      <c r="AC772" s="187"/>
    </row>
    <row r="773">
      <c r="A773" s="233"/>
      <c r="B773" s="234"/>
      <c r="C773" s="233"/>
      <c r="D773" s="187"/>
      <c r="E773" s="187"/>
      <c r="F773" s="187"/>
      <c r="G773" s="235"/>
      <c r="H773" s="236"/>
      <c r="I773" s="236"/>
      <c r="J773" s="181"/>
      <c r="K773" s="181"/>
      <c r="L773" s="181"/>
      <c r="M773" s="237"/>
      <c r="N773" s="238"/>
      <c r="O773" s="239"/>
      <c r="P773" s="239"/>
      <c r="Q773" s="239"/>
      <c r="R773" s="240"/>
      <c r="S773" s="240"/>
      <c r="T773" s="186"/>
      <c r="U773" s="240"/>
      <c r="V773" s="239"/>
      <c r="W773" s="241"/>
      <c r="X773" s="186"/>
      <c r="Y773" s="186"/>
      <c r="Z773" s="236"/>
      <c r="AA773" s="236"/>
      <c r="AB773" s="187"/>
      <c r="AC773" s="187"/>
    </row>
    <row r="774">
      <c r="A774" s="233"/>
      <c r="B774" s="234"/>
      <c r="C774" s="233"/>
      <c r="D774" s="187"/>
      <c r="E774" s="187"/>
      <c r="F774" s="187"/>
      <c r="G774" s="235"/>
      <c r="H774" s="236"/>
      <c r="I774" s="236"/>
      <c r="J774" s="181"/>
      <c r="K774" s="181"/>
      <c r="L774" s="181"/>
      <c r="M774" s="237"/>
      <c r="N774" s="238"/>
      <c r="O774" s="239"/>
      <c r="P774" s="239"/>
      <c r="Q774" s="239"/>
      <c r="R774" s="240"/>
      <c r="S774" s="240"/>
      <c r="T774" s="186"/>
      <c r="U774" s="240"/>
      <c r="V774" s="239"/>
      <c r="W774" s="241"/>
      <c r="X774" s="186"/>
      <c r="Y774" s="186"/>
      <c r="Z774" s="236"/>
      <c r="AA774" s="236"/>
      <c r="AB774" s="187"/>
      <c r="AC774" s="187"/>
    </row>
    <row r="775">
      <c r="A775" s="233"/>
      <c r="B775" s="234"/>
      <c r="C775" s="233"/>
      <c r="D775" s="187"/>
      <c r="E775" s="187"/>
      <c r="F775" s="187"/>
      <c r="G775" s="235"/>
      <c r="H775" s="236"/>
      <c r="I775" s="236"/>
      <c r="J775" s="181"/>
      <c r="K775" s="181"/>
      <c r="L775" s="181"/>
      <c r="M775" s="237"/>
      <c r="N775" s="238"/>
      <c r="O775" s="239"/>
      <c r="P775" s="239"/>
      <c r="Q775" s="239"/>
      <c r="R775" s="240"/>
      <c r="S775" s="240"/>
      <c r="T775" s="186"/>
      <c r="U775" s="240"/>
      <c r="V775" s="239"/>
      <c r="W775" s="241"/>
      <c r="X775" s="186"/>
      <c r="Y775" s="186"/>
      <c r="Z775" s="236"/>
      <c r="AA775" s="236"/>
      <c r="AB775" s="187"/>
      <c r="AC775" s="187"/>
    </row>
    <row r="776">
      <c r="A776" s="233"/>
      <c r="B776" s="234"/>
      <c r="C776" s="233"/>
      <c r="D776" s="187"/>
      <c r="E776" s="187"/>
      <c r="F776" s="187"/>
      <c r="G776" s="235"/>
      <c r="H776" s="236"/>
      <c r="I776" s="236"/>
      <c r="J776" s="181"/>
      <c r="K776" s="181"/>
      <c r="L776" s="181"/>
      <c r="M776" s="237"/>
      <c r="N776" s="238"/>
      <c r="O776" s="239"/>
      <c r="P776" s="239"/>
      <c r="Q776" s="239"/>
      <c r="R776" s="240"/>
      <c r="S776" s="240"/>
      <c r="T776" s="186"/>
      <c r="U776" s="240"/>
      <c r="V776" s="239"/>
      <c r="W776" s="241"/>
      <c r="X776" s="186"/>
      <c r="Y776" s="186"/>
      <c r="Z776" s="236"/>
      <c r="AA776" s="236"/>
      <c r="AB776" s="187"/>
      <c r="AC776" s="187"/>
    </row>
    <row r="777">
      <c r="A777" s="233"/>
      <c r="B777" s="234"/>
      <c r="C777" s="233"/>
      <c r="D777" s="187"/>
      <c r="E777" s="187"/>
      <c r="F777" s="187"/>
      <c r="G777" s="235"/>
      <c r="H777" s="236"/>
      <c r="I777" s="236"/>
      <c r="J777" s="181"/>
      <c r="K777" s="181"/>
      <c r="L777" s="181"/>
      <c r="M777" s="237"/>
      <c r="N777" s="238"/>
      <c r="O777" s="239"/>
      <c r="P777" s="239"/>
      <c r="Q777" s="239"/>
      <c r="R777" s="240"/>
      <c r="S777" s="240"/>
      <c r="T777" s="186"/>
      <c r="U777" s="240"/>
      <c r="V777" s="239"/>
      <c r="W777" s="241"/>
      <c r="X777" s="186"/>
      <c r="Y777" s="186"/>
      <c r="Z777" s="236"/>
      <c r="AA777" s="236"/>
      <c r="AB777" s="187"/>
      <c r="AC777" s="187"/>
    </row>
    <row r="778">
      <c r="A778" s="233"/>
      <c r="B778" s="234"/>
      <c r="C778" s="233"/>
      <c r="D778" s="187"/>
      <c r="E778" s="187"/>
      <c r="F778" s="187"/>
      <c r="G778" s="235"/>
      <c r="H778" s="236"/>
      <c r="I778" s="236"/>
      <c r="J778" s="181"/>
      <c r="K778" s="181"/>
      <c r="L778" s="181"/>
      <c r="M778" s="237"/>
      <c r="N778" s="238"/>
      <c r="O778" s="239"/>
      <c r="P778" s="239"/>
      <c r="Q778" s="239"/>
      <c r="R778" s="240"/>
      <c r="S778" s="240"/>
      <c r="T778" s="186"/>
      <c r="U778" s="240"/>
      <c r="V778" s="239"/>
      <c r="W778" s="241"/>
      <c r="X778" s="186"/>
      <c r="Y778" s="186"/>
      <c r="Z778" s="236"/>
      <c r="AA778" s="236"/>
      <c r="AB778" s="187"/>
      <c r="AC778" s="187"/>
    </row>
    <row r="779">
      <c r="A779" s="233"/>
      <c r="B779" s="234"/>
      <c r="C779" s="233"/>
      <c r="D779" s="187"/>
      <c r="E779" s="187"/>
      <c r="F779" s="187"/>
      <c r="G779" s="235"/>
      <c r="H779" s="236"/>
      <c r="I779" s="236"/>
      <c r="J779" s="181"/>
      <c r="K779" s="181"/>
      <c r="L779" s="181"/>
      <c r="M779" s="237"/>
      <c r="N779" s="238"/>
      <c r="O779" s="239"/>
      <c r="P779" s="239"/>
      <c r="Q779" s="239"/>
      <c r="R779" s="240"/>
      <c r="S779" s="240"/>
      <c r="T779" s="186"/>
      <c r="U779" s="240"/>
      <c r="V779" s="239"/>
      <c r="W779" s="241"/>
      <c r="X779" s="186"/>
      <c r="Y779" s="186"/>
      <c r="Z779" s="236"/>
      <c r="AA779" s="236"/>
      <c r="AB779" s="187"/>
      <c r="AC779" s="187"/>
    </row>
    <row r="780">
      <c r="A780" s="233"/>
      <c r="B780" s="234"/>
      <c r="C780" s="233"/>
      <c r="D780" s="187"/>
      <c r="E780" s="187"/>
      <c r="F780" s="187"/>
      <c r="G780" s="235"/>
      <c r="H780" s="236"/>
      <c r="I780" s="236"/>
      <c r="J780" s="181"/>
      <c r="K780" s="181"/>
      <c r="L780" s="181"/>
      <c r="M780" s="237"/>
      <c r="N780" s="238"/>
      <c r="O780" s="239"/>
      <c r="P780" s="239"/>
      <c r="Q780" s="239"/>
      <c r="R780" s="240"/>
      <c r="S780" s="240"/>
      <c r="T780" s="186"/>
      <c r="U780" s="240"/>
      <c r="V780" s="239"/>
      <c r="W780" s="241"/>
      <c r="X780" s="186"/>
      <c r="Y780" s="186"/>
      <c r="Z780" s="236"/>
      <c r="AA780" s="236"/>
      <c r="AB780" s="187"/>
      <c r="AC780" s="187"/>
    </row>
    <row r="781">
      <c r="A781" s="233"/>
      <c r="B781" s="234"/>
      <c r="C781" s="233"/>
      <c r="D781" s="187"/>
      <c r="E781" s="187"/>
      <c r="F781" s="187"/>
      <c r="G781" s="235"/>
      <c r="H781" s="236"/>
      <c r="I781" s="236"/>
      <c r="J781" s="181"/>
      <c r="K781" s="181"/>
      <c r="L781" s="181"/>
      <c r="M781" s="237"/>
      <c r="N781" s="238"/>
      <c r="O781" s="239"/>
      <c r="P781" s="239"/>
      <c r="Q781" s="239"/>
      <c r="R781" s="240"/>
      <c r="S781" s="240"/>
      <c r="T781" s="186"/>
      <c r="U781" s="240"/>
      <c r="V781" s="239"/>
      <c r="W781" s="241"/>
      <c r="X781" s="186"/>
      <c r="Y781" s="186"/>
      <c r="Z781" s="236"/>
      <c r="AA781" s="236"/>
      <c r="AB781" s="187"/>
      <c r="AC781" s="187"/>
    </row>
    <row r="782">
      <c r="A782" s="233"/>
      <c r="B782" s="234"/>
      <c r="C782" s="233"/>
      <c r="D782" s="187"/>
      <c r="E782" s="187"/>
      <c r="F782" s="187"/>
      <c r="G782" s="235"/>
      <c r="H782" s="236"/>
      <c r="I782" s="236"/>
      <c r="J782" s="181"/>
      <c r="K782" s="181"/>
      <c r="L782" s="181"/>
      <c r="M782" s="237"/>
      <c r="N782" s="238"/>
      <c r="O782" s="239"/>
      <c r="P782" s="239"/>
      <c r="Q782" s="239"/>
      <c r="R782" s="240"/>
      <c r="S782" s="240"/>
      <c r="T782" s="186"/>
      <c r="U782" s="240"/>
      <c r="V782" s="239"/>
      <c r="W782" s="241"/>
      <c r="X782" s="186"/>
      <c r="Y782" s="186"/>
      <c r="Z782" s="236"/>
      <c r="AA782" s="236"/>
      <c r="AB782" s="187"/>
      <c r="AC782" s="187"/>
    </row>
    <row r="783">
      <c r="A783" s="233"/>
      <c r="B783" s="234"/>
      <c r="C783" s="233"/>
      <c r="D783" s="187"/>
      <c r="E783" s="187"/>
      <c r="F783" s="187"/>
      <c r="G783" s="235"/>
      <c r="H783" s="236"/>
      <c r="I783" s="236"/>
      <c r="J783" s="181"/>
      <c r="K783" s="181"/>
      <c r="L783" s="181"/>
      <c r="M783" s="237"/>
      <c r="N783" s="238"/>
      <c r="O783" s="239"/>
      <c r="P783" s="239"/>
      <c r="Q783" s="239"/>
      <c r="R783" s="240"/>
      <c r="S783" s="240"/>
      <c r="T783" s="186"/>
      <c r="U783" s="240"/>
      <c r="V783" s="239"/>
      <c r="W783" s="241"/>
      <c r="X783" s="186"/>
      <c r="Y783" s="186"/>
      <c r="Z783" s="236"/>
      <c r="AA783" s="236"/>
      <c r="AB783" s="187"/>
      <c r="AC783" s="187"/>
    </row>
    <row r="784">
      <c r="A784" s="233"/>
      <c r="B784" s="234"/>
      <c r="C784" s="233"/>
      <c r="D784" s="187"/>
      <c r="E784" s="187"/>
      <c r="F784" s="187"/>
      <c r="G784" s="235"/>
      <c r="H784" s="236"/>
      <c r="I784" s="236"/>
      <c r="J784" s="181"/>
      <c r="K784" s="181"/>
      <c r="L784" s="181"/>
      <c r="M784" s="237"/>
      <c r="N784" s="238"/>
      <c r="O784" s="239"/>
      <c r="P784" s="239"/>
      <c r="Q784" s="239"/>
      <c r="R784" s="240"/>
      <c r="S784" s="240"/>
      <c r="T784" s="186"/>
      <c r="U784" s="240"/>
      <c r="V784" s="239"/>
      <c r="W784" s="241"/>
      <c r="X784" s="186"/>
      <c r="Y784" s="186"/>
      <c r="Z784" s="236"/>
      <c r="AA784" s="236"/>
      <c r="AB784" s="187"/>
      <c r="AC784" s="187"/>
    </row>
    <row r="785">
      <c r="A785" s="233"/>
      <c r="B785" s="234"/>
      <c r="C785" s="233"/>
      <c r="D785" s="187"/>
      <c r="E785" s="187"/>
      <c r="F785" s="187"/>
      <c r="G785" s="235"/>
      <c r="H785" s="236"/>
      <c r="I785" s="236"/>
      <c r="J785" s="181"/>
      <c r="K785" s="181"/>
      <c r="L785" s="181"/>
      <c r="M785" s="237"/>
      <c r="N785" s="238"/>
      <c r="O785" s="239"/>
      <c r="P785" s="239"/>
      <c r="Q785" s="239"/>
      <c r="R785" s="240"/>
      <c r="S785" s="240"/>
      <c r="T785" s="186"/>
      <c r="U785" s="240"/>
      <c r="V785" s="239"/>
      <c r="W785" s="241"/>
      <c r="X785" s="186"/>
      <c r="Y785" s="186"/>
      <c r="Z785" s="236"/>
      <c r="AA785" s="236"/>
      <c r="AB785" s="187"/>
      <c r="AC785" s="187"/>
    </row>
    <row r="786">
      <c r="A786" s="233"/>
      <c r="B786" s="234"/>
      <c r="C786" s="233"/>
      <c r="D786" s="187"/>
      <c r="E786" s="187"/>
      <c r="F786" s="187"/>
      <c r="G786" s="235"/>
      <c r="H786" s="236"/>
      <c r="I786" s="236"/>
      <c r="J786" s="181"/>
      <c r="K786" s="181"/>
      <c r="L786" s="181"/>
      <c r="M786" s="237"/>
      <c r="N786" s="238"/>
      <c r="O786" s="239"/>
      <c r="P786" s="239"/>
      <c r="Q786" s="239"/>
      <c r="R786" s="240"/>
      <c r="S786" s="240"/>
      <c r="T786" s="186"/>
      <c r="U786" s="240"/>
      <c r="V786" s="239"/>
      <c r="W786" s="241"/>
      <c r="X786" s="186"/>
      <c r="Y786" s="186"/>
      <c r="Z786" s="236"/>
      <c r="AA786" s="236"/>
      <c r="AB786" s="187"/>
      <c r="AC786" s="187"/>
    </row>
    <row r="787">
      <c r="A787" s="233"/>
      <c r="B787" s="234"/>
      <c r="C787" s="233"/>
      <c r="D787" s="187"/>
      <c r="E787" s="187"/>
      <c r="F787" s="187"/>
      <c r="G787" s="235"/>
      <c r="H787" s="236"/>
      <c r="I787" s="236"/>
      <c r="J787" s="181"/>
      <c r="K787" s="181"/>
      <c r="L787" s="181"/>
      <c r="M787" s="237"/>
      <c r="N787" s="238"/>
      <c r="O787" s="239"/>
      <c r="P787" s="239"/>
      <c r="Q787" s="239"/>
      <c r="R787" s="240"/>
      <c r="S787" s="240"/>
      <c r="T787" s="186"/>
      <c r="U787" s="240"/>
      <c r="V787" s="239"/>
      <c r="W787" s="241"/>
      <c r="X787" s="186"/>
      <c r="Y787" s="186"/>
      <c r="Z787" s="236"/>
      <c r="AA787" s="236"/>
      <c r="AB787" s="187"/>
      <c r="AC787" s="187"/>
    </row>
    <row r="788">
      <c r="A788" s="233"/>
      <c r="B788" s="234"/>
      <c r="C788" s="233"/>
      <c r="D788" s="187"/>
      <c r="E788" s="187"/>
      <c r="F788" s="187"/>
      <c r="G788" s="235"/>
      <c r="H788" s="236"/>
      <c r="I788" s="236"/>
      <c r="J788" s="181"/>
      <c r="K788" s="181"/>
      <c r="L788" s="181"/>
      <c r="M788" s="237"/>
      <c r="N788" s="238"/>
      <c r="O788" s="239"/>
      <c r="P788" s="239"/>
      <c r="Q788" s="239"/>
      <c r="R788" s="240"/>
      <c r="S788" s="240"/>
      <c r="T788" s="186"/>
      <c r="U788" s="240"/>
      <c r="V788" s="239"/>
      <c r="W788" s="241"/>
      <c r="X788" s="186"/>
      <c r="Y788" s="186"/>
      <c r="Z788" s="236"/>
      <c r="AA788" s="236"/>
      <c r="AB788" s="187"/>
      <c r="AC788" s="187"/>
    </row>
    <row r="789">
      <c r="A789" s="233"/>
      <c r="B789" s="234"/>
      <c r="C789" s="233"/>
      <c r="D789" s="187"/>
      <c r="E789" s="187"/>
      <c r="F789" s="187"/>
      <c r="G789" s="235"/>
      <c r="H789" s="236"/>
      <c r="I789" s="236"/>
      <c r="J789" s="181"/>
      <c r="K789" s="181"/>
      <c r="L789" s="181"/>
      <c r="M789" s="237"/>
      <c r="N789" s="238"/>
      <c r="O789" s="239"/>
      <c r="P789" s="239"/>
      <c r="Q789" s="239"/>
      <c r="R789" s="240"/>
      <c r="S789" s="240"/>
      <c r="T789" s="186"/>
      <c r="U789" s="240"/>
      <c r="V789" s="239"/>
      <c r="W789" s="241"/>
      <c r="X789" s="186"/>
      <c r="Y789" s="186"/>
      <c r="Z789" s="236"/>
      <c r="AA789" s="236"/>
      <c r="AB789" s="187"/>
      <c r="AC789" s="187"/>
    </row>
    <row r="790">
      <c r="A790" s="233"/>
      <c r="B790" s="234"/>
      <c r="C790" s="233"/>
      <c r="D790" s="187"/>
      <c r="E790" s="187"/>
      <c r="F790" s="187"/>
      <c r="G790" s="235"/>
      <c r="H790" s="236"/>
      <c r="I790" s="236"/>
      <c r="J790" s="181"/>
      <c r="K790" s="181"/>
      <c r="L790" s="181"/>
      <c r="M790" s="237"/>
      <c r="N790" s="238"/>
      <c r="O790" s="239"/>
      <c r="P790" s="239"/>
      <c r="Q790" s="239"/>
      <c r="R790" s="240"/>
      <c r="S790" s="240"/>
      <c r="T790" s="186"/>
      <c r="U790" s="240"/>
      <c r="V790" s="239"/>
      <c r="W790" s="241"/>
      <c r="X790" s="186"/>
      <c r="Y790" s="186"/>
      <c r="Z790" s="236"/>
      <c r="AA790" s="236"/>
      <c r="AB790" s="187"/>
      <c r="AC790" s="187"/>
    </row>
    <row r="791">
      <c r="A791" s="233"/>
      <c r="B791" s="234"/>
      <c r="C791" s="233"/>
      <c r="D791" s="187"/>
      <c r="E791" s="187"/>
      <c r="F791" s="187"/>
      <c r="G791" s="235"/>
      <c r="H791" s="236"/>
      <c r="I791" s="236"/>
      <c r="J791" s="181"/>
      <c r="K791" s="181"/>
      <c r="L791" s="181"/>
      <c r="M791" s="237"/>
      <c r="N791" s="238"/>
      <c r="O791" s="239"/>
      <c r="P791" s="239"/>
      <c r="Q791" s="239"/>
      <c r="R791" s="240"/>
      <c r="S791" s="240"/>
      <c r="T791" s="186"/>
      <c r="U791" s="240"/>
      <c r="V791" s="239"/>
      <c r="W791" s="241"/>
      <c r="X791" s="186"/>
      <c r="Y791" s="186"/>
      <c r="Z791" s="236"/>
      <c r="AA791" s="236"/>
      <c r="AB791" s="187"/>
      <c r="AC791" s="187"/>
    </row>
    <row r="792">
      <c r="A792" s="233"/>
      <c r="B792" s="234"/>
      <c r="C792" s="233"/>
      <c r="D792" s="187"/>
      <c r="E792" s="187"/>
      <c r="F792" s="187"/>
      <c r="G792" s="235"/>
      <c r="H792" s="236"/>
      <c r="I792" s="236"/>
      <c r="J792" s="181"/>
      <c r="K792" s="181"/>
      <c r="L792" s="181"/>
      <c r="M792" s="237"/>
      <c r="N792" s="238"/>
      <c r="O792" s="239"/>
      <c r="P792" s="239"/>
      <c r="Q792" s="239"/>
      <c r="R792" s="240"/>
      <c r="S792" s="240"/>
      <c r="T792" s="186"/>
      <c r="U792" s="240"/>
      <c r="V792" s="239"/>
      <c r="W792" s="241"/>
      <c r="X792" s="186"/>
      <c r="Y792" s="186"/>
      <c r="Z792" s="236"/>
      <c r="AA792" s="236"/>
      <c r="AB792" s="187"/>
      <c r="AC792" s="187"/>
    </row>
    <row r="793">
      <c r="A793" s="233"/>
      <c r="B793" s="234"/>
      <c r="C793" s="233"/>
      <c r="D793" s="187"/>
      <c r="E793" s="187"/>
      <c r="F793" s="187"/>
      <c r="G793" s="235"/>
      <c r="H793" s="236"/>
      <c r="I793" s="236"/>
      <c r="J793" s="181"/>
      <c r="K793" s="181"/>
      <c r="L793" s="181"/>
      <c r="M793" s="237"/>
      <c r="N793" s="238"/>
      <c r="O793" s="239"/>
      <c r="P793" s="239"/>
      <c r="Q793" s="239"/>
      <c r="R793" s="240"/>
      <c r="S793" s="240"/>
      <c r="T793" s="186"/>
      <c r="U793" s="240"/>
      <c r="V793" s="239"/>
      <c r="W793" s="241"/>
      <c r="X793" s="186"/>
      <c r="Y793" s="186"/>
      <c r="Z793" s="236"/>
      <c r="AA793" s="236"/>
      <c r="AB793" s="187"/>
      <c r="AC793" s="187"/>
    </row>
    <row r="794">
      <c r="A794" s="233"/>
      <c r="B794" s="234"/>
      <c r="C794" s="233"/>
      <c r="D794" s="187"/>
      <c r="E794" s="187"/>
      <c r="F794" s="187"/>
      <c r="G794" s="235"/>
      <c r="H794" s="236"/>
      <c r="I794" s="236"/>
      <c r="J794" s="181"/>
      <c r="K794" s="181"/>
      <c r="L794" s="181"/>
      <c r="M794" s="237"/>
      <c r="N794" s="238"/>
      <c r="O794" s="239"/>
      <c r="P794" s="239"/>
      <c r="Q794" s="239"/>
      <c r="R794" s="240"/>
      <c r="S794" s="240"/>
      <c r="T794" s="186"/>
      <c r="U794" s="240"/>
      <c r="V794" s="239"/>
      <c r="W794" s="241"/>
      <c r="X794" s="186"/>
      <c r="Y794" s="186"/>
      <c r="Z794" s="236"/>
      <c r="AA794" s="236"/>
      <c r="AB794" s="187"/>
      <c r="AC794" s="187"/>
    </row>
    <row r="795">
      <c r="A795" s="233"/>
      <c r="B795" s="234"/>
      <c r="C795" s="233"/>
      <c r="D795" s="187"/>
      <c r="E795" s="187"/>
      <c r="F795" s="187"/>
      <c r="G795" s="235"/>
      <c r="H795" s="236"/>
      <c r="I795" s="236"/>
      <c r="J795" s="181"/>
      <c r="K795" s="181"/>
      <c r="L795" s="181"/>
      <c r="M795" s="237"/>
      <c r="N795" s="238"/>
      <c r="O795" s="239"/>
      <c r="P795" s="239"/>
      <c r="Q795" s="239"/>
      <c r="R795" s="240"/>
      <c r="S795" s="240"/>
      <c r="T795" s="186"/>
      <c r="U795" s="240"/>
      <c r="V795" s="239"/>
      <c r="W795" s="241"/>
      <c r="X795" s="186"/>
      <c r="Y795" s="186"/>
      <c r="Z795" s="236"/>
      <c r="AA795" s="236"/>
      <c r="AB795" s="187"/>
      <c r="AC795" s="187"/>
    </row>
    <row r="796">
      <c r="A796" s="233"/>
      <c r="B796" s="234"/>
      <c r="C796" s="233"/>
      <c r="D796" s="187"/>
      <c r="E796" s="187"/>
      <c r="F796" s="187"/>
      <c r="G796" s="235"/>
      <c r="H796" s="236"/>
      <c r="I796" s="236"/>
      <c r="J796" s="181"/>
      <c r="K796" s="181"/>
      <c r="L796" s="181"/>
      <c r="M796" s="237"/>
      <c r="N796" s="238"/>
      <c r="O796" s="239"/>
      <c r="P796" s="239"/>
      <c r="Q796" s="239"/>
      <c r="R796" s="240"/>
      <c r="S796" s="240"/>
      <c r="T796" s="186"/>
      <c r="U796" s="240"/>
      <c r="V796" s="239"/>
      <c r="W796" s="241"/>
      <c r="X796" s="186"/>
      <c r="Y796" s="186"/>
      <c r="Z796" s="236"/>
      <c r="AA796" s="236"/>
      <c r="AB796" s="187"/>
      <c r="AC796" s="187"/>
    </row>
    <row r="797">
      <c r="A797" s="233"/>
      <c r="B797" s="234"/>
      <c r="C797" s="233"/>
      <c r="D797" s="187"/>
      <c r="E797" s="187"/>
      <c r="F797" s="187"/>
      <c r="G797" s="235"/>
      <c r="H797" s="236"/>
      <c r="I797" s="236"/>
      <c r="J797" s="181"/>
      <c r="K797" s="181"/>
      <c r="L797" s="181"/>
      <c r="M797" s="237"/>
      <c r="N797" s="238"/>
      <c r="O797" s="239"/>
      <c r="P797" s="239"/>
      <c r="Q797" s="239"/>
      <c r="R797" s="240"/>
      <c r="S797" s="240"/>
      <c r="T797" s="186"/>
      <c r="U797" s="240"/>
      <c r="V797" s="239"/>
      <c r="W797" s="241"/>
      <c r="X797" s="186"/>
      <c r="Y797" s="186"/>
      <c r="Z797" s="236"/>
      <c r="AA797" s="236"/>
      <c r="AB797" s="187"/>
      <c r="AC797" s="187"/>
    </row>
    <row r="798">
      <c r="A798" s="233"/>
      <c r="B798" s="234"/>
      <c r="C798" s="233"/>
      <c r="D798" s="187"/>
      <c r="E798" s="187"/>
      <c r="F798" s="187"/>
      <c r="G798" s="235"/>
      <c r="H798" s="236"/>
      <c r="I798" s="236"/>
      <c r="J798" s="181"/>
      <c r="K798" s="181"/>
      <c r="L798" s="181"/>
      <c r="M798" s="237"/>
      <c r="N798" s="238"/>
      <c r="O798" s="239"/>
      <c r="P798" s="239"/>
      <c r="Q798" s="239"/>
      <c r="R798" s="240"/>
      <c r="S798" s="240"/>
      <c r="T798" s="186"/>
      <c r="U798" s="240"/>
      <c r="V798" s="239"/>
      <c r="W798" s="241"/>
      <c r="X798" s="186"/>
      <c r="Y798" s="186"/>
      <c r="Z798" s="236"/>
      <c r="AA798" s="236"/>
      <c r="AB798" s="187"/>
      <c r="AC798" s="187"/>
    </row>
    <row r="799">
      <c r="A799" s="233"/>
      <c r="B799" s="234"/>
      <c r="C799" s="233"/>
      <c r="D799" s="187"/>
      <c r="E799" s="187"/>
      <c r="F799" s="187"/>
      <c r="G799" s="235"/>
      <c r="H799" s="236"/>
      <c r="I799" s="236"/>
      <c r="J799" s="181"/>
      <c r="K799" s="181"/>
      <c r="L799" s="181"/>
      <c r="M799" s="237"/>
      <c r="N799" s="238"/>
      <c r="O799" s="239"/>
      <c r="P799" s="239"/>
      <c r="Q799" s="239"/>
      <c r="R799" s="240"/>
      <c r="S799" s="240"/>
      <c r="T799" s="186"/>
      <c r="U799" s="240"/>
      <c r="V799" s="239"/>
      <c r="W799" s="241"/>
      <c r="X799" s="186"/>
      <c r="Y799" s="186"/>
      <c r="Z799" s="236"/>
      <c r="AA799" s="236"/>
      <c r="AB799" s="187"/>
      <c r="AC799" s="187"/>
    </row>
    <row r="800">
      <c r="A800" s="233"/>
      <c r="B800" s="234"/>
      <c r="C800" s="233"/>
      <c r="D800" s="187"/>
      <c r="E800" s="187"/>
      <c r="F800" s="187"/>
      <c r="G800" s="235"/>
      <c r="H800" s="236"/>
      <c r="I800" s="236"/>
      <c r="J800" s="181"/>
      <c r="K800" s="181"/>
      <c r="L800" s="181"/>
      <c r="M800" s="237"/>
      <c r="N800" s="238"/>
      <c r="O800" s="239"/>
      <c r="P800" s="239"/>
      <c r="Q800" s="239"/>
      <c r="R800" s="240"/>
      <c r="S800" s="240"/>
      <c r="T800" s="186"/>
      <c r="U800" s="240"/>
      <c r="V800" s="239"/>
      <c r="W800" s="241"/>
      <c r="X800" s="186"/>
      <c r="Y800" s="186"/>
      <c r="Z800" s="236"/>
      <c r="AA800" s="236"/>
      <c r="AB800" s="187"/>
      <c r="AC800" s="187"/>
    </row>
    <row r="801">
      <c r="A801" s="233"/>
      <c r="B801" s="234"/>
      <c r="C801" s="233"/>
      <c r="D801" s="187"/>
      <c r="E801" s="187"/>
      <c r="F801" s="187"/>
      <c r="G801" s="235"/>
      <c r="H801" s="236"/>
      <c r="I801" s="236"/>
      <c r="J801" s="181"/>
      <c r="K801" s="181"/>
      <c r="L801" s="181"/>
      <c r="M801" s="237"/>
      <c r="N801" s="238"/>
      <c r="O801" s="239"/>
      <c r="P801" s="239"/>
      <c r="Q801" s="239"/>
      <c r="R801" s="240"/>
      <c r="S801" s="240"/>
      <c r="T801" s="186"/>
      <c r="U801" s="240"/>
      <c r="V801" s="239"/>
      <c r="W801" s="241"/>
      <c r="X801" s="186"/>
      <c r="Y801" s="186"/>
      <c r="Z801" s="236"/>
      <c r="AA801" s="236"/>
      <c r="AB801" s="187"/>
      <c r="AC801" s="187"/>
    </row>
    <row r="802">
      <c r="A802" s="233"/>
      <c r="B802" s="234"/>
      <c r="C802" s="233"/>
      <c r="D802" s="187"/>
      <c r="E802" s="187"/>
      <c r="F802" s="187"/>
      <c r="G802" s="235"/>
      <c r="H802" s="236"/>
      <c r="I802" s="236"/>
      <c r="J802" s="181"/>
      <c r="K802" s="181"/>
      <c r="L802" s="181"/>
      <c r="M802" s="237"/>
      <c r="N802" s="238"/>
      <c r="O802" s="239"/>
      <c r="P802" s="239"/>
      <c r="Q802" s="239"/>
      <c r="R802" s="240"/>
      <c r="S802" s="240"/>
      <c r="T802" s="186"/>
      <c r="U802" s="240"/>
      <c r="V802" s="239"/>
      <c r="W802" s="241"/>
      <c r="X802" s="186"/>
      <c r="Y802" s="186"/>
      <c r="Z802" s="236"/>
      <c r="AA802" s="236"/>
      <c r="AB802" s="187"/>
      <c r="AC802" s="187"/>
    </row>
    <row r="803">
      <c r="A803" s="233"/>
      <c r="B803" s="234"/>
      <c r="C803" s="233"/>
      <c r="D803" s="187"/>
      <c r="E803" s="187"/>
      <c r="F803" s="187"/>
      <c r="G803" s="235"/>
      <c r="H803" s="236"/>
      <c r="I803" s="236"/>
      <c r="J803" s="181"/>
      <c r="K803" s="181"/>
      <c r="L803" s="181"/>
      <c r="M803" s="237"/>
      <c r="N803" s="238"/>
      <c r="O803" s="239"/>
      <c r="P803" s="239"/>
      <c r="Q803" s="239"/>
      <c r="R803" s="240"/>
      <c r="S803" s="240"/>
      <c r="T803" s="186"/>
      <c r="U803" s="240"/>
      <c r="V803" s="239"/>
      <c r="W803" s="241"/>
      <c r="X803" s="186"/>
      <c r="Y803" s="186"/>
      <c r="Z803" s="236"/>
      <c r="AA803" s="236"/>
      <c r="AB803" s="187"/>
      <c r="AC803" s="187"/>
    </row>
    <row r="804">
      <c r="A804" s="233"/>
      <c r="B804" s="234"/>
      <c r="C804" s="233"/>
      <c r="D804" s="187"/>
      <c r="E804" s="187"/>
      <c r="F804" s="187"/>
      <c r="G804" s="235"/>
      <c r="H804" s="236"/>
      <c r="I804" s="236"/>
      <c r="J804" s="181"/>
      <c r="K804" s="181"/>
      <c r="L804" s="181"/>
      <c r="M804" s="237"/>
      <c r="N804" s="238"/>
      <c r="O804" s="239"/>
      <c r="P804" s="239"/>
      <c r="Q804" s="239"/>
      <c r="R804" s="240"/>
      <c r="S804" s="240"/>
      <c r="T804" s="186"/>
      <c r="U804" s="240"/>
      <c r="V804" s="239"/>
      <c r="W804" s="241"/>
      <c r="X804" s="186"/>
      <c r="Y804" s="186"/>
      <c r="Z804" s="236"/>
      <c r="AA804" s="236"/>
      <c r="AB804" s="187"/>
      <c r="AC804" s="187"/>
    </row>
    <row r="805">
      <c r="A805" s="233"/>
      <c r="B805" s="234"/>
      <c r="C805" s="233"/>
      <c r="D805" s="187"/>
      <c r="E805" s="187"/>
      <c r="F805" s="187"/>
      <c r="G805" s="235"/>
      <c r="H805" s="236"/>
      <c r="I805" s="236"/>
      <c r="J805" s="181"/>
      <c r="K805" s="181"/>
      <c r="L805" s="181"/>
      <c r="M805" s="237"/>
      <c r="N805" s="238"/>
      <c r="O805" s="239"/>
      <c r="P805" s="239"/>
      <c r="Q805" s="239"/>
      <c r="R805" s="240"/>
      <c r="S805" s="240"/>
      <c r="T805" s="186"/>
      <c r="U805" s="240"/>
      <c r="V805" s="239"/>
      <c r="W805" s="241"/>
      <c r="X805" s="186"/>
      <c r="Y805" s="186"/>
      <c r="Z805" s="236"/>
      <c r="AA805" s="236"/>
      <c r="AB805" s="187"/>
      <c r="AC805" s="187"/>
    </row>
    <row r="806">
      <c r="A806" s="233"/>
      <c r="B806" s="234"/>
      <c r="C806" s="233"/>
      <c r="D806" s="187"/>
      <c r="E806" s="187"/>
      <c r="F806" s="187"/>
      <c r="G806" s="235"/>
      <c r="H806" s="236"/>
      <c r="I806" s="236"/>
      <c r="J806" s="181"/>
      <c r="K806" s="181"/>
      <c r="L806" s="181"/>
      <c r="M806" s="237"/>
      <c r="N806" s="238"/>
      <c r="O806" s="239"/>
      <c r="P806" s="239"/>
      <c r="Q806" s="239"/>
      <c r="R806" s="240"/>
      <c r="S806" s="240"/>
      <c r="T806" s="186"/>
      <c r="U806" s="240"/>
      <c r="V806" s="239"/>
      <c r="W806" s="241"/>
      <c r="X806" s="186"/>
      <c r="Y806" s="186"/>
      <c r="Z806" s="236"/>
      <c r="AA806" s="236"/>
      <c r="AB806" s="187"/>
      <c r="AC806" s="187"/>
    </row>
    <row r="807">
      <c r="A807" s="233"/>
      <c r="B807" s="234"/>
      <c r="C807" s="233"/>
      <c r="D807" s="187"/>
      <c r="E807" s="187"/>
      <c r="F807" s="187"/>
      <c r="G807" s="235"/>
      <c r="H807" s="236"/>
      <c r="I807" s="236"/>
      <c r="J807" s="181"/>
      <c r="K807" s="181"/>
      <c r="L807" s="181"/>
      <c r="M807" s="237"/>
      <c r="N807" s="238"/>
      <c r="O807" s="239"/>
      <c r="P807" s="239"/>
      <c r="Q807" s="239"/>
      <c r="R807" s="240"/>
      <c r="S807" s="240"/>
      <c r="T807" s="186"/>
      <c r="U807" s="240"/>
      <c r="V807" s="239"/>
      <c r="W807" s="241"/>
      <c r="X807" s="186"/>
      <c r="Y807" s="186"/>
      <c r="Z807" s="236"/>
      <c r="AA807" s="236"/>
      <c r="AB807" s="187"/>
      <c r="AC807" s="187"/>
    </row>
    <row r="808">
      <c r="A808" s="233"/>
      <c r="B808" s="234"/>
      <c r="C808" s="233"/>
      <c r="D808" s="187"/>
      <c r="E808" s="187"/>
      <c r="F808" s="187"/>
      <c r="G808" s="235"/>
      <c r="H808" s="236"/>
      <c r="I808" s="236"/>
      <c r="J808" s="181"/>
      <c r="K808" s="181"/>
      <c r="L808" s="181"/>
      <c r="M808" s="237"/>
      <c r="N808" s="238"/>
      <c r="O808" s="239"/>
      <c r="P808" s="239"/>
      <c r="Q808" s="239"/>
      <c r="R808" s="240"/>
      <c r="S808" s="240"/>
      <c r="T808" s="186"/>
      <c r="U808" s="240"/>
      <c r="V808" s="239"/>
      <c r="W808" s="241"/>
      <c r="X808" s="186"/>
      <c r="Y808" s="186"/>
      <c r="Z808" s="236"/>
      <c r="AA808" s="236"/>
      <c r="AB808" s="187"/>
      <c r="AC808" s="187"/>
    </row>
    <row r="809">
      <c r="A809" s="233"/>
      <c r="B809" s="234"/>
      <c r="C809" s="233"/>
      <c r="D809" s="187"/>
      <c r="E809" s="187"/>
      <c r="F809" s="187"/>
      <c r="G809" s="235"/>
      <c r="H809" s="236"/>
      <c r="I809" s="236"/>
      <c r="J809" s="181"/>
      <c r="K809" s="181"/>
      <c r="L809" s="181"/>
      <c r="M809" s="237"/>
      <c r="N809" s="238"/>
      <c r="O809" s="239"/>
      <c r="P809" s="239"/>
      <c r="Q809" s="239"/>
      <c r="R809" s="240"/>
      <c r="S809" s="240"/>
      <c r="T809" s="186"/>
      <c r="U809" s="240"/>
      <c r="V809" s="239"/>
      <c r="W809" s="241"/>
      <c r="X809" s="186"/>
      <c r="Y809" s="186"/>
      <c r="Z809" s="236"/>
      <c r="AA809" s="236"/>
      <c r="AB809" s="187"/>
      <c r="AC809" s="187"/>
    </row>
    <row r="810">
      <c r="A810" s="233"/>
      <c r="B810" s="234"/>
      <c r="C810" s="233"/>
      <c r="D810" s="187"/>
      <c r="E810" s="187"/>
      <c r="F810" s="187"/>
      <c r="G810" s="235"/>
      <c r="H810" s="236"/>
      <c r="I810" s="236"/>
      <c r="J810" s="181"/>
      <c r="K810" s="181"/>
      <c r="L810" s="181"/>
      <c r="M810" s="237"/>
      <c r="N810" s="238"/>
      <c r="O810" s="239"/>
      <c r="P810" s="239"/>
      <c r="Q810" s="239"/>
      <c r="R810" s="240"/>
      <c r="S810" s="240"/>
      <c r="T810" s="186"/>
      <c r="U810" s="240"/>
      <c r="V810" s="239"/>
      <c r="W810" s="241"/>
      <c r="X810" s="186"/>
      <c r="Y810" s="186"/>
      <c r="Z810" s="236"/>
      <c r="AA810" s="236"/>
      <c r="AB810" s="187"/>
      <c r="AC810" s="187"/>
    </row>
    <row r="811">
      <c r="A811" s="233"/>
      <c r="B811" s="234"/>
      <c r="C811" s="233"/>
      <c r="D811" s="187"/>
      <c r="E811" s="187"/>
      <c r="F811" s="187"/>
      <c r="G811" s="235"/>
      <c r="H811" s="236"/>
      <c r="I811" s="236"/>
      <c r="J811" s="181"/>
      <c r="K811" s="181"/>
      <c r="L811" s="181"/>
      <c r="M811" s="237"/>
      <c r="N811" s="238"/>
      <c r="O811" s="239"/>
      <c r="P811" s="239"/>
      <c r="Q811" s="239"/>
      <c r="R811" s="240"/>
      <c r="S811" s="240"/>
      <c r="T811" s="186"/>
      <c r="U811" s="240"/>
      <c r="V811" s="239"/>
      <c r="W811" s="241"/>
      <c r="X811" s="186"/>
      <c r="Y811" s="186"/>
      <c r="Z811" s="236"/>
      <c r="AA811" s="236"/>
      <c r="AB811" s="187"/>
      <c r="AC811" s="187"/>
    </row>
    <row r="812">
      <c r="A812" s="233"/>
      <c r="B812" s="234"/>
      <c r="C812" s="233"/>
      <c r="D812" s="187"/>
      <c r="E812" s="187"/>
      <c r="F812" s="187"/>
      <c r="G812" s="235"/>
      <c r="H812" s="236"/>
      <c r="I812" s="236"/>
      <c r="J812" s="181"/>
      <c r="K812" s="181"/>
      <c r="L812" s="181"/>
      <c r="M812" s="237"/>
      <c r="N812" s="238"/>
      <c r="O812" s="239"/>
      <c r="P812" s="239"/>
      <c r="Q812" s="239"/>
      <c r="R812" s="240"/>
      <c r="S812" s="240"/>
      <c r="T812" s="186"/>
      <c r="U812" s="240"/>
      <c r="V812" s="239"/>
      <c r="W812" s="241"/>
      <c r="X812" s="186"/>
      <c r="Y812" s="186"/>
      <c r="Z812" s="236"/>
      <c r="AA812" s="236"/>
      <c r="AB812" s="187"/>
      <c r="AC812" s="187"/>
    </row>
    <row r="813">
      <c r="A813" s="233"/>
      <c r="B813" s="234"/>
      <c r="C813" s="233"/>
      <c r="D813" s="187"/>
      <c r="E813" s="187"/>
      <c r="F813" s="187"/>
      <c r="G813" s="235"/>
      <c r="H813" s="236"/>
      <c r="I813" s="236"/>
      <c r="J813" s="181"/>
      <c r="K813" s="181"/>
      <c r="L813" s="181"/>
      <c r="M813" s="237"/>
      <c r="N813" s="238"/>
      <c r="O813" s="239"/>
      <c r="P813" s="239"/>
      <c r="Q813" s="239"/>
      <c r="R813" s="240"/>
      <c r="S813" s="240"/>
      <c r="T813" s="186"/>
      <c r="U813" s="240"/>
      <c r="V813" s="239"/>
      <c r="W813" s="241"/>
      <c r="X813" s="186"/>
      <c r="Y813" s="186"/>
      <c r="Z813" s="236"/>
      <c r="AA813" s="236"/>
      <c r="AB813" s="187"/>
      <c r="AC813" s="187"/>
    </row>
    <row r="814">
      <c r="A814" s="233"/>
      <c r="B814" s="234"/>
      <c r="C814" s="233"/>
      <c r="D814" s="187"/>
      <c r="E814" s="187"/>
      <c r="F814" s="187"/>
      <c r="G814" s="235"/>
      <c r="H814" s="236"/>
      <c r="I814" s="236"/>
      <c r="J814" s="181"/>
      <c r="K814" s="181"/>
      <c r="L814" s="181"/>
      <c r="M814" s="237"/>
      <c r="N814" s="238"/>
      <c r="O814" s="239"/>
      <c r="P814" s="239"/>
      <c r="Q814" s="239"/>
      <c r="R814" s="240"/>
      <c r="S814" s="240"/>
      <c r="T814" s="186"/>
      <c r="U814" s="240"/>
      <c r="V814" s="239"/>
      <c r="W814" s="241"/>
      <c r="X814" s="186"/>
      <c r="Y814" s="186"/>
      <c r="Z814" s="236"/>
      <c r="AA814" s="236"/>
      <c r="AB814" s="187"/>
      <c r="AC814" s="187"/>
    </row>
    <row r="815">
      <c r="A815" s="233"/>
      <c r="B815" s="234"/>
      <c r="C815" s="233"/>
      <c r="D815" s="187"/>
      <c r="E815" s="187"/>
      <c r="F815" s="187"/>
      <c r="G815" s="235"/>
      <c r="H815" s="236"/>
      <c r="I815" s="236"/>
      <c r="J815" s="181"/>
      <c r="K815" s="181"/>
      <c r="L815" s="181"/>
      <c r="M815" s="237"/>
      <c r="N815" s="238"/>
      <c r="O815" s="239"/>
      <c r="P815" s="239"/>
      <c r="Q815" s="239"/>
      <c r="R815" s="240"/>
      <c r="S815" s="240"/>
      <c r="T815" s="186"/>
      <c r="U815" s="240"/>
      <c r="V815" s="239"/>
      <c r="W815" s="241"/>
      <c r="X815" s="186"/>
      <c r="Y815" s="186"/>
      <c r="Z815" s="236"/>
      <c r="AA815" s="236"/>
      <c r="AB815" s="187"/>
      <c r="AC815" s="187"/>
    </row>
    <row r="816">
      <c r="A816" s="233"/>
      <c r="B816" s="234"/>
      <c r="C816" s="233"/>
      <c r="D816" s="187"/>
      <c r="E816" s="187"/>
      <c r="F816" s="187"/>
      <c r="G816" s="235"/>
      <c r="H816" s="236"/>
      <c r="I816" s="236"/>
      <c r="J816" s="181"/>
      <c r="K816" s="181"/>
      <c r="L816" s="181"/>
      <c r="M816" s="237"/>
      <c r="N816" s="238"/>
      <c r="O816" s="239"/>
      <c r="P816" s="239"/>
      <c r="Q816" s="239"/>
      <c r="R816" s="240"/>
      <c r="S816" s="240"/>
      <c r="T816" s="186"/>
      <c r="U816" s="240"/>
      <c r="V816" s="239"/>
      <c r="W816" s="241"/>
      <c r="X816" s="186"/>
      <c r="Y816" s="186"/>
      <c r="Z816" s="236"/>
      <c r="AA816" s="236"/>
      <c r="AB816" s="187"/>
      <c r="AC816" s="187"/>
    </row>
    <row r="817">
      <c r="A817" s="233"/>
      <c r="B817" s="234"/>
      <c r="C817" s="233"/>
      <c r="D817" s="187"/>
      <c r="E817" s="187"/>
      <c r="F817" s="187"/>
      <c r="G817" s="235"/>
      <c r="H817" s="236"/>
      <c r="I817" s="236"/>
      <c r="J817" s="181"/>
      <c r="K817" s="181"/>
      <c r="L817" s="181"/>
      <c r="M817" s="237"/>
      <c r="N817" s="238"/>
      <c r="O817" s="239"/>
      <c r="P817" s="239"/>
      <c r="Q817" s="239"/>
      <c r="R817" s="240"/>
      <c r="S817" s="240"/>
      <c r="T817" s="186"/>
      <c r="U817" s="240"/>
      <c r="V817" s="239"/>
      <c r="W817" s="241"/>
      <c r="X817" s="186"/>
      <c r="Y817" s="186"/>
      <c r="Z817" s="236"/>
      <c r="AA817" s="236"/>
      <c r="AB817" s="187"/>
      <c r="AC817" s="187"/>
    </row>
    <row r="818">
      <c r="A818" s="233"/>
      <c r="B818" s="234"/>
      <c r="C818" s="233"/>
      <c r="D818" s="187"/>
      <c r="E818" s="187"/>
      <c r="F818" s="187"/>
      <c r="G818" s="235"/>
      <c r="H818" s="236"/>
      <c r="I818" s="236"/>
      <c r="J818" s="181"/>
      <c r="K818" s="181"/>
      <c r="L818" s="181"/>
      <c r="M818" s="237"/>
      <c r="N818" s="238"/>
      <c r="O818" s="239"/>
      <c r="P818" s="239"/>
      <c r="Q818" s="239"/>
      <c r="R818" s="240"/>
      <c r="S818" s="240"/>
      <c r="T818" s="186"/>
      <c r="U818" s="240"/>
      <c r="V818" s="239"/>
      <c r="W818" s="241"/>
      <c r="X818" s="186"/>
      <c r="Y818" s="186"/>
      <c r="Z818" s="236"/>
      <c r="AA818" s="236"/>
      <c r="AB818" s="187"/>
      <c r="AC818" s="187"/>
    </row>
    <row r="819">
      <c r="A819" s="233"/>
      <c r="B819" s="234"/>
      <c r="C819" s="233"/>
      <c r="D819" s="187"/>
      <c r="E819" s="187"/>
      <c r="F819" s="187"/>
      <c r="G819" s="235"/>
      <c r="H819" s="236"/>
      <c r="I819" s="236"/>
      <c r="J819" s="181"/>
      <c r="K819" s="181"/>
      <c r="L819" s="181"/>
      <c r="M819" s="237"/>
      <c r="N819" s="238"/>
      <c r="O819" s="239"/>
      <c r="P819" s="239"/>
      <c r="Q819" s="239"/>
      <c r="R819" s="240"/>
      <c r="S819" s="240"/>
      <c r="T819" s="186"/>
      <c r="U819" s="240"/>
      <c r="V819" s="239"/>
      <c r="W819" s="241"/>
      <c r="X819" s="186"/>
      <c r="Y819" s="186"/>
      <c r="Z819" s="236"/>
      <c r="AA819" s="236"/>
      <c r="AB819" s="187"/>
      <c r="AC819" s="187"/>
    </row>
    <row r="820">
      <c r="A820" s="233"/>
      <c r="B820" s="234"/>
      <c r="C820" s="233"/>
      <c r="D820" s="187"/>
      <c r="E820" s="187"/>
      <c r="F820" s="187"/>
      <c r="G820" s="235"/>
      <c r="H820" s="236"/>
      <c r="I820" s="236"/>
      <c r="J820" s="181"/>
      <c r="K820" s="181"/>
      <c r="L820" s="181"/>
      <c r="M820" s="237"/>
      <c r="N820" s="238"/>
      <c r="O820" s="239"/>
      <c r="P820" s="239"/>
      <c r="Q820" s="239"/>
      <c r="R820" s="240"/>
      <c r="S820" s="240"/>
      <c r="T820" s="186"/>
      <c r="U820" s="240"/>
      <c r="V820" s="239"/>
      <c r="W820" s="241"/>
      <c r="X820" s="186"/>
      <c r="Y820" s="186"/>
      <c r="Z820" s="236"/>
      <c r="AA820" s="236"/>
      <c r="AB820" s="187"/>
      <c r="AC820" s="187"/>
    </row>
    <row r="821">
      <c r="A821" s="233"/>
      <c r="B821" s="234"/>
      <c r="C821" s="233"/>
      <c r="D821" s="187"/>
      <c r="E821" s="187"/>
      <c r="F821" s="187"/>
      <c r="G821" s="235"/>
      <c r="H821" s="236"/>
      <c r="I821" s="236"/>
      <c r="J821" s="181"/>
      <c r="K821" s="181"/>
      <c r="L821" s="181"/>
      <c r="M821" s="237"/>
      <c r="N821" s="238"/>
      <c r="O821" s="239"/>
      <c r="P821" s="239"/>
      <c r="Q821" s="239"/>
      <c r="R821" s="240"/>
      <c r="S821" s="240"/>
      <c r="T821" s="186"/>
      <c r="U821" s="240"/>
      <c r="V821" s="239"/>
      <c r="W821" s="241"/>
      <c r="X821" s="186"/>
      <c r="Y821" s="186"/>
      <c r="Z821" s="236"/>
      <c r="AA821" s="236"/>
      <c r="AB821" s="187"/>
      <c r="AC821" s="187"/>
    </row>
    <row r="822">
      <c r="A822" s="233"/>
      <c r="B822" s="234"/>
      <c r="C822" s="233"/>
      <c r="D822" s="187"/>
      <c r="E822" s="187"/>
      <c r="F822" s="187"/>
      <c r="G822" s="235"/>
      <c r="H822" s="236"/>
      <c r="I822" s="236"/>
      <c r="J822" s="181"/>
      <c r="K822" s="181"/>
      <c r="L822" s="181"/>
      <c r="M822" s="237"/>
      <c r="N822" s="238"/>
      <c r="O822" s="239"/>
      <c r="P822" s="239"/>
      <c r="Q822" s="239"/>
      <c r="R822" s="240"/>
      <c r="S822" s="240"/>
      <c r="T822" s="186"/>
      <c r="U822" s="240"/>
      <c r="V822" s="239"/>
      <c r="W822" s="241"/>
      <c r="X822" s="186"/>
      <c r="Y822" s="186"/>
      <c r="Z822" s="236"/>
      <c r="AA822" s="236"/>
      <c r="AB822" s="187"/>
      <c r="AC822" s="187"/>
    </row>
    <row r="823">
      <c r="A823" s="233"/>
      <c r="B823" s="234"/>
      <c r="C823" s="233"/>
      <c r="D823" s="187"/>
      <c r="E823" s="187"/>
      <c r="F823" s="187"/>
      <c r="G823" s="235"/>
      <c r="H823" s="236"/>
      <c r="I823" s="236"/>
      <c r="J823" s="181"/>
      <c r="K823" s="181"/>
      <c r="L823" s="181"/>
      <c r="M823" s="237"/>
      <c r="N823" s="238"/>
      <c r="O823" s="239"/>
      <c r="P823" s="239"/>
      <c r="Q823" s="239"/>
      <c r="R823" s="240"/>
      <c r="S823" s="240"/>
      <c r="T823" s="186"/>
      <c r="U823" s="240"/>
      <c r="V823" s="239"/>
      <c r="W823" s="241"/>
      <c r="X823" s="186"/>
      <c r="Y823" s="186"/>
      <c r="Z823" s="236"/>
      <c r="AA823" s="236"/>
      <c r="AB823" s="187"/>
      <c r="AC823" s="187"/>
    </row>
    <row r="824">
      <c r="A824" s="233"/>
      <c r="B824" s="234"/>
      <c r="C824" s="233"/>
      <c r="D824" s="187"/>
      <c r="E824" s="187"/>
      <c r="F824" s="187"/>
      <c r="G824" s="235"/>
      <c r="H824" s="236"/>
      <c r="I824" s="236"/>
      <c r="J824" s="181"/>
      <c r="K824" s="181"/>
      <c r="L824" s="181"/>
      <c r="M824" s="237"/>
      <c r="N824" s="238"/>
      <c r="O824" s="239"/>
      <c r="P824" s="239"/>
      <c r="Q824" s="239"/>
      <c r="R824" s="240"/>
      <c r="S824" s="240"/>
      <c r="T824" s="186"/>
      <c r="U824" s="240"/>
      <c r="V824" s="239"/>
      <c r="W824" s="241"/>
      <c r="X824" s="186"/>
      <c r="Y824" s="186"/>
      <c r="Z824" s="236"/>
      <c r="AA824" s="236"/>
      <c r="AB824" s="187"/>
      <c r="AC824" s="187"/>
    </row>
    <row r="825">
      <c r="A825" s="233"/>
      <c r="B825" s="234"/>
      <c r="C825" s="233"/>
      <c r="D825" s="187"/>
      <c r="E825" s="187"/>
      <c r="F825" s="187"/>
      <c r="G825" s="235"/>
      <c r="H825" s="236"/>
      <c r="I825" s="236"/>
      <c r="J825" s="181"/>
      <c r="K825" s="181"/>
      <c r="L825" s="181"/>
      <c r="M825" s="237"/>
      <c r="N825" s="238"/>
      <c r="O825" s="239"/>
      <c r="P825" s="239"/>
      <c r="Q825" s="239"/>
      <c r="R825" s="240"/>
      <c r="S825" s="240"/>
      <c r="T825" s="186"/>
      <c r="U825" s="240"/>
      <c r="V825" s="239"/>
      <c r="W825" s="241"/>
      <c r="X825" s="186"/>
      <c r="Y825" s="186"/>
      <c r="Z825" s="236"/>
      <c r="AA825" s="236"/>
      <c r="AB825" s="187"/>
      <c r="AC825" s="187"/>
    </row>
    <row r="826">
      <c r="A826" s="233"/>
      <c r="B826" s="234"/>
      <c r="C826" s="233"/>
      <c r="D826" s="187"/>
      <c r="E826" s="187"/>
      <c r="F826" s="187"/>
      <c r="G826" s="235"/>
      <c r="H826" s="236"/>
      <c r="I826" s="236"/>
      <c r="J826" s="181"/>
      <c r="K826" s="181"/>
      <c r="L826" s="181"/>
      <c r="M826" s="237"/>
      <c r="N826" s="238"/>
      <c r="O826" s="239"/>
      <c r="P826" s="239"/>
      <c r="Q826" s="239"/>
      <c r="R826" s="240"/>
      <c r="S826" s="240"/>
      <c r="T826" s="186"/>
      <c r="U826" s="240"/>
      <c r="V826" s="239"/>
      <c r="W826" s="241"/>
      <c r="X826" s="186"/>
      <c r="Y826" s="186"/>
      <c r="Z826" s="236"/>
      <c r="AA826" s="236"/>
      <c r="AB826" s="187"/>
      <c r="AC826" s="187"/>
    </row>
    <row r="827">
      <c r="A827" s="233"/>
      <c r="B827" s="234"/>
      <c r="C827" s="233"/>
      <c r="D827" s="187"/>
      <c r="E827" s="187"/>
      <c r="F827" s="187"/>
      <c r="G827" s="235"/>
      <c r="H827" s="236"/>
      <c r="I827" s="236"/>
      <c r="J827" s="181"/>
      <c r="K827" s="181"/>
      <c r="L827" s="181"/>
      <c r="M827" s="237"/>
      <c r="N827" s="238"/>
      <c r="O827" s="239"/>
      <c r="P827" s="239"/>
      <c r="Q827" s="239"/>
      <c r="R827" s="240"/>
      <c r="S827" s="240"/>
      <c r="T827" s="186"/>
      <c r="U827" s="240"/>
      <c r="V827" s="239"/>
      <c r="W827" s="241"/>
      <c r="X827" s="186"/>
      <c r="Y827" s="186"/>
      <c r="Z827" s="236"/>
      <c r="AA827" s="236"/>
      <c r="AB827" s="187"/>
      <c r="AC827" s="187"/>
    </row>
    <row r="828">
      <c r="A828" s="233"/>
      <c r="B828" s="234"/>
      <c r="C828" s="233"/>
      <c r="D828" s="187"/>
      <c r="E828" s="187"/>
      <c r="F828" s="187"/>
      <c r="G828" s="235"/>
      <c r="H828" s="236"/>
      <c r="I828" s="236"/>
      <c r="J828" s="181"/>
      <c r="K828" s="181"/>
      <c r="L828" s="181"/>
      <c r="M828" s="237"/>
      <c r="N828" s="238"/>
      <c r="O828" s="239"/>
      <c r="P828" s="239"/>
      <c r="Q828" s="239"/>
      <c r="R828" s="240"/>
      <c r="S828" s="240"/>
      <c r="T828" s="186"/>
      <c r="U828" s="240"/>
      <c r="V828" s="239"/>
      <c r="W828" s="241"/>
      <c r="X828" s="186"/>
      <c r="Y828" s="186"/>
      <c r="Z828" s="236"/>
      <c r="AA828" s="236"/>
      <c r="AB828" s="187"/>
      <c r="AC828" s="187"/>
    </row>
    <row r="829">
      <c r="A829" s="233"/>
      <c r="B829" s="234"/>
      <c r="C829" s="233"/>
      <c r="D829" s="187"/>
      <c r="E829" s="187"/>
      <c r="F829" s="187"/>
      <c r="G829" s="235"/>
      <c r="H829" s="236"/>
      <c r="I829" s="236"/>
      <c r="J829" s="181"/>
      <c r="K829" s="181"/>
      <c r="L829" s="181"/>
      <c r="M829" s="237"/>
      <c r="N829" s="238"/>
      <c r="O829" s="239"/>
      <c r="P829" s="239"/>
      <c r="Q829" s="239"/>
      <c r="R829" s="240"/>
      <c r="S829" s="240"/>
      <c r="T829" s="186"/>
      <c r="U829" s="240"/>
      <c r="V829" s="239"/>
      <c r="W829" s="241"/>
      <c r="X829" s="186"/>
      <c r="Y829" s="186"/>
      <c r="Z829" s="236"/>
      <c r="AA829" s="236"/>
      <c r="AB829" s="187"/>
      <c r="AC829" s="187"/>
    </row>
    <row r="830">
      <c r="A830" s="233"/>
      <c r="B830" s="234"/>
      <c r="C830" s="233"/>
      <c r="D830" s="187"/>
      <c r="E830" s="187"/>
      <c r="F830" s="187"/>
      <c r="G830" s="235"/>
      <c r="H830" s="236"/>
      <c r="I830" s="236"/>
      <c r="J830" s="181"/>
      <c r="K830" s="181"/>
      <c r="L830" s="181"/>
      <c r="M830" s="237"/>
      <c r="N830" s="238"/>
      <c r="O830" s="239"/>
      <c r="P830" s="239"/>
      <c r="Q830" s="239"/>
      <c r="R830" s="240"/>
      <c r="S830" s="240"/>
      <c r="T830" s="186"/>
      <c r="U830" s="240"/>
      <c r="V830" s="239"/>
      <c r="W830" s="241"/>
      <c r="X830" s="186"/>
      <c r="Y830" s="186"/>
      <c r="Z830" s="236"/>
      <c r="AA830" s="236"/>
      <c r="AB830" s="187"/>
      <c r="AC830" s="187"/>
    </row>
    <row r="831">
      <c r="A831" s="233"/>
      <c r="B831" s="234"/>
      <c r="C831" s="233"/>
      <c r="D831" s="187"/>
      <c r="E831" s="187"/>
      <c r="F831" s="187"/>
      <c r="G831" s="235"/>
      <c r="H831" s="236"/>
      <c r="I831" s="236"/>
      <c r="J831" s="181"/>
      <c r="K831" s="181"/>
      <c r="L831" s="181"/>
      <c r="M831" s="237"/>
      <c r="N831" s="238"/>
      <c r="O831" s="239"/>
      <c r="P831" s="239"/>
      <c r="Q831" s="239"/>
      <c r="R831" s="240"/>
      <c r="S831" s="240"/>
      <c r="T831" s="186"/>
      <c r="U831" s="240"/>
      <c r="V831" s="239"/>
      <c r="W831" s="241"/>
      <c r="X831" s="186"/>
      <c r="Y831" s="186"/>
      <c r="Z831" s="236"/>
      <c r="AA831" s="236"/>
      <c r="AB831" s="187"/>
      <c r="AC831" s="187"/>
    </row>
    <row r="832">
      <c r="A832" s="233"/>
      <c r="B832" s="234"/>
      <c r="C832" s="233"/>
      <c r="D832" s="187"/>
      <c r="E832" s="187"/>
      <c r="F832" s="187"/>
      <c r="G832" s="235"/>
      <c r="H832" s="236"/>
      <c r="I832" s="236"/>
      <c r="J832" s="181"/>
      <c r="K832" s="181"/>
      <c r="L832" s="181"/>
      <c r="M832" s="237"/>
      <c r="N832" s="238"/>
      <c r="O832" s="239"/>
      <c r="P832" s="239"/>
      <c r="Q832" s="239"/>
      <c r="R832" s="240"/>
      <c r="S832" s="240"/>
      <c r="T832" s="186"/>
      <c r="U832" s="240"/>
      <c r="V832" s="239"/>
      <c r="W832" s="241"/>
      <c r="X832" s="186"/>
      <c r="Y832" s="186"/>
      <c r="Z832" s="236"/>
      <c r="AA832" s="236"/>
      <c r="AB832" s="187"/>
      <c r="AC832" s="187"/>
    </row>
    <row r="833">
      <c r="A833" s="233"/>
      <c r="B833" s="234"/>
      <c r="C833" s="233"/>
      <c r="D833" s="187"/>
      <c r="E833" s="187"/>
      <c r="F833" s="187"/>
      <c r="G833" s="235"/>
      <c r="H833" s="236"/>
      <c r="I833" s="236"/>
      <c r="J833" s="181"/>
      <c r="K833" s="181"/>
      <c r="L833" s="181"/>
      <c r="M833" s="237"/>
      <c r="N833" s="238"/>
      <c r="O833" s="239"/>
      <c r="P833" s="239"/>
      <c r="Q833" s="239"/>
      <c r="R833" s="240"/>
      <c r="S833" s="240"/>
      <c r="T833" s="186"/>
      <c r="U833" s="240"/>
      <c r="V833" s="239"/>
      <c r="W833" s="241"/>
      <c r="X833" s="186"/>
      <c r="Y833" s="186"/>
      <c r="Z833" s="236"/>
      <c r="AA833" s="236"/>
      <c r="AB833" s="187"/>
      <c r="AC833" s="187"/>
    </row>
    <row r="834">
      <c r="A834" s="233"/>
      <c r="B834" s="234"/>
      <c r="C834" s="233"/>
      <c r="D834" s="187"/>
      <c r="E834" s="187"/>
      <c r="F834" s="187"/>
      <c r="G834" s="235"/>
      <c r="H834" s="236"/>
      <c r="I834" s="236"/>
      <c r="J834" s="181"/>
      <c r="K834" s="181"/>
      <c r="L834" s="181"/>
      <c r="M834" s="237"/>
      <c r="N834" s="238"/>
      <c r="O834" s="239"/>
      <c r="P834" s="239"/>
      <c r="Q834" s="239"/>
      <c r="R834" s="240"/>
      <c r="S834" s="240"/>
      <c r="T834" s="186"/>
      <c r="U834" s="240"/>
      <c r="V834" s="239"/>
      <c r="W834" s="241"/>
      <c r="X834" s="186"/>
      <c r="Y834" s="186"/>
      <c r="Z834" s="236"/>
      <c r="AA834" s="236"/>
      <c r="AB834" s="187"/>
      <c r="AC834" s="187"/>
    </row>
    <row r="835">
      <c r="A835" s="233"/>
      <c r="B835" s="234"/>
      <c r="C835" s="233"/>
      <c r="D835" s="187"/>
      <c r="E835" s="187"/>
      <c r="F835" s="187"/>
      <c r="G835" s="235"/>
      <c r="H835" s="236"/>
      <c r="I835" s="236"/>
      <c r="J835" s="181"/>
      <c r="K835" s="181"/>
      <c r="L835" s="181"/>
      <c r="M835" s="237"/>
      <c r="N835" s="238"/>
      <c r="O835" s="239"/>
      <c r="P835" s="239"/>
      <c r="Q835" s="239"/>
      <c r="R835" s="240"/>
      <c r="S835" s="240"/>
      <c r="T835" s="186"/>
      <c r="U835" s="240"/>
      <c r="V835" s="239"/>
      <c r="W835" s="241"/>
      <c r="X835" s="186"/>
      <c r="Y835" s="186"/>
      <c r="Z835" s="236"/>
      <c r="AA835" s="236"/>
      <c r="AB835" s="187"/>
      <c r="AC835" s="187"/>
    </row>
    <row r="836">
      <c r="A836" s="233"/>
      <c r="B836" s="234"/>
      <c r="C836" s="233"/>
      <c r="D836" s="187"/>
      <c r="E836" s="187"/>
      <c r="F836" s="187"/>
      <c r="G836" s="235"/>
      <c r="H836" s="236"/>
      <c r="I836" s="236"/>
      <c r="J836" s="181"/>
      <c r="K836" s="181"/>
      <c r="L836" s="181"/>
      <c r="M836" s="237"/>
      <c r="N836" s="238"/>
      <c r="O836" s="239"/>
      <c r="P836" s="239"/>
      <c r="Q836" s="239"/>
      <c r="R836" s="240"/>
      <c r="S836" s="240"/>
      <c r="T836" s="186"/>
      <c r="U836" s="240"/>
      <c r="V836" s="239"/>
      <c r="W836" s="241"/>
      <c r="X836" s="186"/>
      <c r="Y836" s="186"/>
      <c r="Z836" s="236"/>
      <c r="AA836" s="236"/>
      <c r="AB836" s="187"/>
      <c r="AC836" s="187"/>
    </row>
    <row r="837">
      <c r="A837" s="233"/>
      <c r="B837" s="234"/>
      <c r="C837" s="233"/>
      <c r="D837" s="187"/>
      <c r="E837" s="187"/>
      <c r="F837" s="187"/>
      <c r="G837" s="235"/>
      <c r="H837" s="236"/>
      <c r="I837" s="236"/>
      <c r="J837" s="181"/>
      <c r="K837" s="181"/>
      <c r="L837" s="181"/>
      <c r="M837" s="237"/>
      <c r="N837" s="238"/>
      <c r="O837" s="239"/>
      <c r="P837" s="239"/>
      <c r="Q837" s="239"/>
      <c r="R837" s="240"/>
      <c r="S837" s="240"/>
      <c r="T837" s="186"/>
      <c r="U837" s="240"/>
      <c r="V837" s="239"/>
      <c r="W837" s="241"/>
      <c r="X837" s="186"/>
      <c r="Y837" s="186"/>
      <c r="Z837" s="236"/>
      <c r="AA837" s="236"/>
      <c r="AB837" s="187"/>
      <c r="AC837" s="187"/>
    </row>
    <row r="838">
      <c r="A838" s="233"/>
      <c r="B838" s="234"/>
      <c r="C838" s="233"/>
      <c r="D838" s="187"/>
      <c r="E838" s="187"/>
      <c r="F838" s="187"/>
      <c r="G838" s="235"/>
      <c r="H838" s="236"/>
      <c r="I838" s="236"/>
      <c r="J838" s="181"/>
      <c r="K838" s="181"/>
      <c r="L838" s="181"/>
      <c r="M838" s="237"/>
      <c r="N838" s="238"/>
      <c r="O838" s="239"/>
      <c r="P838" s="239"/>
      <c r="Q838" s="239"/>
      <c r="R838" s="240"/>
      <c r="S838" s="240"/>
      <c r="T838" s="186"/>
      <c r="U838" s="240"/>
      <c r="V838" s="239"/>
      <c r="W838" s="241"/>
      <c r="X838" s="186"/>
      <c r="Y838" s="186"/>
      <c r="Z838" s="236"/>
      <c r="AA838" s="236"/>
      <c r="AB838" s="187"/>
      <c r="AC838" s="187"/>
    </row>
    <row r="839">
      <c r="A839" s="233"/>
      <c r="B839" s="234"/>
      <c r="C839" s="233"/>
      <c r="D839" s="187"/>
      <c r="E839" s="187"/>
      <c r="F839" s="187"/>
      <c r="G839" s="235"/>
      <c r="H839" s="236"/>
      <c r="I839" s="236"/>
      <c r="J839" s="181"/>
      <c r="K839" s="181"/>
      <c r="L839" s="181"/>
      <c r="M839" s="237"/>
      <c r="N839" s="238"/>
      <c r="O839" s="239"/>
      <c r="P839" s="239"/>
      <c r="Q839" s="239"/>
      <c r="R839" s="240"/>
      <c r="S839" s="240"/>
      <c r="T839" s="186"/>
      <c r="U839" s="240"/>
      <c r="V839" s="239"/>
      <c r="W839" s="241"/>
      <c r="X839" s="186"/>
      <c r="Y839" s="186"/>
      <c r="Z839" s="236"/>
      <c r="AA839" s="236"/>
      <c r="AB839" s="187"/>
      <c r="AC839" s="187"/>
    </row>
    <row r="840">
      <c r="A840" s="233"/>
      <c r="B840" s="234"/>
      <c r="C840" s="233"/>
      <c r="D840" s="187"/>
      <c r="E840" s="187"/>
      <c r="F840" s="187"/>
      <c r="G840" s="235"/>
      <c r="H840" s="236"/>
      <c r="I840" s="236"/>
      <c r="J840" s="181"/>
      <c r="K840" s="181"/>
      <c r="L840" s="181"/>
      <c r="M840" s="237"/>
      <c r="N840" s="238"/>
      <c r="O840" s="239"/>
      <c r="P840" s="239"/>
      <c r="Q840" s="239"/>
      <c r="R840" s="240"/>
      <c r="S840" s="240"/>
      <c r="T840" s="186"/>
      <c r="U840" s="240"/>
      <c r="V840" s="239"/>
      <c r="W840" s="241"/>
      <c r="X840" s="186"/>
      <c r="Y840" s="186"/>
      <c r="Z840" s="236"/>
      <c r="AA840" s="236"/>
      <c r="AB840" s="187"/>
      <c r="AC840" s="187"/>
    </row>
    <row r="841">
      <c r="A841" s="233"/>
      <c r="B841" s="234"/>
      <c r="C841" s="233"/>
      <c r="D841" s="187"/>
      <c r="E841" s="187"/>
      <c r="F841" s="187"/>
      <c r="G841" s="235"/>
      <c r="H841" s="236"/>
      <c r="I841" s="236"/>
      <c r="J841" s="181"/>
      <c r="K841" s="181"/>
      <c r="L841" s="181"/>
      <c r="M841" s="237"/>
      <c r="N841" s="238"/>
      <c r="O841" s="239"/>
      <c r="P841" s="239"/>
      <c r="Q841" s="239"/>
      <c r="R841" s="240"/>
      <c r="S841" s="240"/>
      <c r="T841" s="186"/>
      <c r="U841" s="240"/>
      <c r="V841" s="239"/>
      <c r="W841" s="241"/>
      <c r="X841" s="186"/>
      <c r="Y841" s="186"/>
      <c r="Z841" s="236"/>
      <c r="AA841" s="236"/>
      <c r="AB841" s="187"/>
      <c r="AC841" s="187"/>
    </row>
    <row r="842">
      <c r="A842" s="233"/>
      <c r="B842" s="234"/>
      <c r="C842" s="233"/>
      <c r="D842" s="187"/>
      <c r="E842" s="187"/>
      <c r="F842" s="187"/>
      <c r="G842" s="235"/>
      <c r="H842" s="236"/>
      <c r="I842" s="236"/>
      <c r="J842" s="181"/>
      <c r="K842" s="181"/>
      <c r="L842" s="181"/>
      <c r="M842" s="237"/>
      <c r="N842" s="238"/>
      <c r="O842" s="239"/>
      <c r="P842" s="239"/>
      <c r="Q842" s="239"/>
      <c r="R842" s="240"/>
      <c r="S842" s="240"/>
      <c r="T842" s="186"/>
      <c r="U842" s="240"/>
      <c r="V842" s="239"/>
      <c r="W842" s="241"/>
      <c r="X842" s="186"/>
      <c r="Y842" s="186"/>
      <c r="Z842" s="236"/>
      <c r="AA842" s="236"/>
      <c r="AB842" s="187"/>
      <c r="AC842" s="187"/>
    </row>
    <row r="843">
      <c r="A843" s="233"/>
      <c r="B843" s="234"/>
      <c r="C843" s="233"/>
      <c r="D843" s="187"/>
      <c r="E843" s="187"/>
      <c r="F843" s="187"/>
      <c r="G843" s="235"/>
      <c r="H843" s="236"/>
      <c r="I843" s="236"/>
      <c r="J843" s="181"/>
      <c r="K843" s="181"/>
      <c r="L843" s="181"/>
      <c r="M843" s="237"/>
      <c r="N843" s="238"/>
      <c r="O843" s="239"/>
      <c r="P843" s="239"/>
      <c r="Q843" s="239"/>
      <c r="R843" s="240"/>
      <c r="S843" s="240"/>
      <c r="T843" s="186"/>
      <c r="U843" s="240"/>
      <c r="V843" s="239"/>
      <c r="W843" s="241"/>
      <c r="X843" s="186"/>
      <c r="Y843" s="186"/>
      <c r="Z843" s="236"/>
      <c r="AA843" s="236"/>
      <c r="AB843" s="187"/>
      <c r="AC843" s="187"/>
    </row>
    <row r="844">
      <c r="A844" s="233"/>
      <c r="B844" s="234"/>
      <c r="C844" s="233"/>
      <c r="D844" s="187"/>
      <c r="E844" s="187"/>
      <c r="F844" s="187"/>
      <c r="G844" s="235"/>
      <c r="H844" s="236"/>
      <c r="I844" s="236"/>
      <c r="J844" s="181"/>
      <c r="K844" s="181"/>
      <c r="L844" s="181"/>
      <c r="M844" s="237"/>
      <c r="N844" s="238"/>
      <c r="O844" s="239"/>
      <c r="P844" s="239"/>
      <c r="Q844" s="239"/>
      <c r="R844" s="240"/>
      <c r="S844" s="240"/>
      <c r="T844" s="186"/>
      <c r="U844" s="240"/>
      <c r="V844" s="239"/>
      <c r="W844" s="241"/>
      <c r="X844" s="186"/>
      <c r="Y844" s="186"/>
      <c r="Z844" s="236"/>
      <c r="AA844" s="236"/>
      <c r="AB844" s="187"/>
      <c r="AC844" s="187"/>
    </row>
    <row r="845">
      <c r="A845" s="233"/>
      <c r="B845" s="234"/>
      <c r="C845" s="233"/>
      <c r="D845" s="187"/>
      <c r="E845" s="187"/>
      <c r="F845" s="187"/>
      <c r="G845" s="235"/>
      <c r="H845" s="236"/>
      <c r="I845" s="236"/>
      <c r="J845" s="181"/>
      <c r="K845" s="181"/>
      <c r="L845" s="181"/>
      <c r="M845" s="237"/>
      <c r="N845" s="238"/>
      <c r="O845" s="239"/>
      <c r="P845" s="239"/>
      <c r="Q845" s="239"/>
      <c r="R845" s="240"/>
      <c r="S845" s="240"/>
      <c r="T845" s="186"/>
      <c r="U845" s="240"/>
      <c r="V845" s="239"/>
      <c r="W845" s="241"/>
      <c r="X845" s="186"/>
      <c r="Y845" s="186"/>
      <c r="Z845" s="236"/>
      <c r="AA845" s="236"/>
      <c r="AB845" s="187"/>
      <c r="AC845" s="187"/>
    </row>
    <row r="846">
      <c r="A846" s="233"/>
      <c r="B846" s="234"/>
      <c r="C846" s="233"/>
      <c r="D846" s="187"/>
      <c r="E846" s="187"/>
      <c r="F846" s="187"/>
      <c r="G846" s="235"/>
      <c r="H846" s="236"/>
      <c r="I846" s="236"/>
      <c r="J846" s="181"/>
      <c r="K846" s="181"/>
      <c r="L846" s="181"/>
      <c r="M846" s="237"/>
      <c r="N846" s="238"/>
      <c r="O846" s="239"/>
      <c r="P846" s="239"/>
      <c r="Q846" s="239"/>
      <c r="R846" s="240"/>
      <c r="S846" s="240"/>
      <c r="T846" s="186"/>
      <c r="U846" s="240"/>
      <c r="V846" s="239"/>
      <c r="W846" s="241"/>
      <c r="X846" s="186"/>
      <c r="Y846" s="186"/>
      <c r="Z846" s="236"/>
      <c r="AA846" s="236"/>
      <c r="AB846" s="187"/>
      <c r="AC846" s="187"/>
    </row>
    <row r="847">
      <c r="A847" s="233"/>
      <c r="B847" s="234"/>
      <c r="C847" s="233"/>
      <c r="D847" s="187"/>
      <c r="E847" s="187"/>
      <c r="F847" s="187"/>
      <c r="G847" s="235"/>
      <c r="H847" s="236"/>
      <c r="I847" s="236"/>
      <c r="J847" s="181"/>
      <c r="K847" s="181"/>
      <c r="L847" s="181"/>
      <c r="M847" s="237"/>
      <c r="N847" s="238"/>
      <c r="O847" s="239"/>
      <c r="P847" s="239"/>
      <c r="Q847" s="239"/>
      <c r="R847" s="240"/>
      <c r="S847" s="240"/>
      <c r="T847" s="186"/>
      <c r="U847" s="240"/>
      <c r="V847" s="239"/>
      <c r="W847" s="241"/>
      <c r="X847" s="186"/>
      <c r="Y847" s="186"/>
      <c r="Z847" s="236"/>
      <c r="AA847" s="236"/>
      <c r="AB847" s="187"/>
      <c r="AC847" s="187"/>
    </row>
    <row r="848">
      <c r="A848" s="233"/>
      <c r="B848" s="234"/>
      <c r="C848" s="233"/>
      <c r="D848" s="187"/>
      <c r="E848" s="187"/>
      <c r="F848" s="187"/>
      <c r="G848" s="235"/>
      <c r="H848" s="236"/>
      <c r="I848" s="236"/>
      <c r="J848" s="181"/>
      <c r="K848" s="181"/>
      <c r="L848" s="181"/>
      <c r="M848" s="237"/>
      <c r="N848" s="238"/>
      <c r="O848" s="239"/>
      <c r="P848" s="239"/>
      <c r="Q848" s="239"/>
      <c r="R848" s="240"/>
      <c r="S848" s="240"/>
      <c r="T848" s="186"/>
      <c r="U848" s="240"/>
      <c r="V848" s="239"/>
      <c r="W848" s="241"/>
      <c r="X848" s="186"/>
      <c r="Y848" s="186"/>
      <c r="Z848" s="236"/>
      <c r="AA848" s="236"/>
      <c r="AB848" s="187"/>
      <c r="AC848" s="187"/>
    </row>
    <row r="849">
      <c r="A849" s="233"/>
      <c r="B849" s="234"/>
      <c r="C849" s="233"/>
      <c r="D849" s="187"/>
      <c r="E849" s="187"/>
      <c r="F849" s="187"/>
      <c r="G849" s="235"/>
      <c r="H849" s="236"/>
      <c r="I849" s="236"/>
      <c r="J849" s="181"/>
      <c r="K849" s="181"/>
      <c r="L849" s="181"/>
      <c r="M849" s="237"/>
      <c r="N849" s="238"/>
      <c r="O849" s="239"/>
      <c r="P849" s="239"/>
      <c r="Q849" s="239"/>
      <c r="R849" s="240"/>
      <c r="S849" s="240"/>
      <c r="T849" s="186"/>
      <c r="U849" s="240"/>
      <c r="V849" s="239"/>
      <c r="W849" s="241"/>
      <c r="X849" s="186"/>
      <c r="Y849" s="186"/>
      <c r="Z849" s="236"/>
      <c r="AA849" s="236"/>
      <c r="AB849" s="187"/>
      <c r="AC849" s="187"/>
    </row>
    <row r="850">
      <c r="A850" s="233"/>
      <c r="B850" s="234"/>
      <c r="C850" s="233"/>
      <c r="D850" s="187"/>
      <c r="E850" s="187"/>
      <c r="F850" s="187"/>
      <c r="G850" s="235"/>
      <c r="H850" s="236"/>
      <c r="I850" s="236"/>
      <c r="J850" s="181"/>
      <c r="K850" s="181"/>
      <c r="L850" s="181"/>
      <c r="M850" s="237"/>
      <c r="N850" s="238"/>
      <c r="O850" s="239"/>
      <c r="P850" s="239"/>
      <c r="Q850" s="239"/>
      <c r="R850" s="240"/>
      <c r="S850" s="240"/>
      <c r="T850" s="186"/>
      <c r="U850" s="240"/>
      <c r="V850" s="239"/>
      <c r="W850" s="241"/>
      <c r="X850" s="186"/>
      <c r="Y850" s="186"/>
      <c r="Z850" s="236"/>
      <c r="AA850" s="236"/>
      <c r="AB850" s="187"/>
      <c r="AC850" s="187"/>
    </row>
    <row r="851">
      <c r="A851" s="233"/>
      <c r="B851" s="234"/>
      <c r="C851" s="233"/>
      <c r="D851" s="187"/>
      <c r="E851" s="187"/>
      <c r="F851" s="187"/>
      <c r="G851" s="235"/>
      <c r="H851" s="236"/>
      <c r="I851" s="236"/>
      <c r="J851" s="181"/>
      <c r="K851" s="181"/>
      <c r="L851" s="181"/>
      <c r="M851" s="237"/>
      <c r="N851" s="238"/>
      <c r="O851" s="239"/>
      <c r="P851" s="239"/>
      <c r="Q851" s="239"/>
      <c r="R851" s="240"/>
      <c r="S851" s="240"/>
      <c r="T851" s="186"/>
      <c r="U851" s="240"/>
      <c r="V851" s="239"/>
      <c r="W851" s="241"/>
      <c r="X851" s="186"/>
      <c r="Y851" s="186"/>
      <c r="Z851" s="236"/>
      <c r="AA851" s="236"/>
      <c r="AB851" s="187"/>
      <c r="AC851" s="187"/>
    </row>
    <row r="852">
      <c r="A852" s="233"/>
      <c r="B852" s="234"/>
      <c r="C852" s="233"/>
      <c r="D852" s="187"/>
      <c r="E852" s="187"/>
      <c r="F852" s="187"/>
      <c r="G852" s="235"/>
      <c r="H852" s="236"/>
      <c r="I852" s="236"/>
      <c r="J852" s="181"/>
      <c r="K852" s="181"/>
      <c r="L852" s="181"/>
      <c r="M852" s="237"/>
      <c r="N852" s="238"/>
      <c r="O852" s="239"/>
      <c r="P852" s="239"/>
      <c r="Q852" s="239"/>
      <c r="R852" s="240"/>
      <c r="S852" s="240"/>
      <c r="T852" s="186"/>
      <c r="U852" s="240"/>
      <c r="V852" s="239"/>
      <c r="W852" s="241"/>
      <c r="X852" s="186"/>
      <c r="Y852" s="186"/>
      <c r="Z852" s="236"/>
      <c r="AA852" s="236"/>
      <c r="AB852" s="187"/>
      <c r="AC852" s="187"/>
    </row>
    <row r="853">
      <c r="A853" s="233"/>
      <c r="B853" s="234"/>
      <c r="C853" s="233"/>
      <c r="D853" s="187"/>
      <c r="E853" s="187"/>
      <c r="F853" s="187"/>
      <c r="G853" s="235"/>
      <c r="H853" s="236"/>
      <c r="I853" s="236"/>
      <c r="J853" s="181"/>
      <c r="K853" s="181"/>
      <c r="L853" s="181"/>
      <c r="M853" s="237"/>
      <c r="N853" s="238"/>
      <c r="O853" s="239"/>
      <c r="P853" s="239"/>
      <c r="Q853" s="239"/>
      <c r="R853" s="240"/>
      <c r="S853" s="240"/>
      <c r="T853" s="186"/>
      <c r="U853" s="240"/>
      <c r="V853" s="239"/>
      <c r="W853" s="241"/>
      <c r="X853" s="186"/>
      <c r="Y853" s="186"/>
      <c r="Z853" s="236"/>
      <c r="AA853" s="236"/>
      <c r="AB853" s="187"/>
      <c r="AC853" s="187"/>
    </row>
    <row r="854">
      <c r="A854" s="233"/>
      <c r="B854" s="234"/>
      <c r="C854" s="233"/>
      <c r="D854" s="187"/>
      <c r="E854" s="187"/>
      <c r="F854" s="187"/>
      <c r="G854" s="235"/>
      <c r="H854" s="236"/>
      <c r="I854" s="236"/>
      <c r="J854" s="181"/>
      <c r="K854" s="181"/>
      <c r="L854" s="181"/>
      <c r="M854" s="237"/>
      <c r="N854" s="238"/>
      <c r="O854" s="239"/>
      <c r="P854" s="239"/>
      <c r="Q854" s="239"/>
      <c r="R854" s="240"/>
      <c r="S854" s="240"/>
      <c r="T854" s="186"/>
      <c r="U854" s="240"/>
      <c r="V854" s="239"/>
      <c r="W854" s="241"/>
      <c r="X854" s="186"/>
      <c r="Y854" s="186"/>
      <c r="Z854" s="236"/>
      <c r="AA854" s="236"/>
      <c r="AB854" s="187"/>
      <c r="AC854" s="187"/>
    </row>
    <row r="855">
      <c r="A855" s="233"/>
      <c r="B855" s="234"/>
      <c r="C855" s="233"/>
      <c r="D855" s="187"/>
      <c r="E855" s="187"/>
      <c r="F855" s="187"/>
      <c r="G855" s="235"/>
      <c r="H855" s="236"/>
      <c r="I855" s="236"/>
      <c r="J855" s="181"/>
      <c r="K855" s="181"/>
      <c r="L855" s="181"/>
      <c r="M855" s="237"/>
      <c r="N855" s="238"/>
      <c r="O855" s="239"/>
      <c r="P855" s="239"/>
      <c r="Q855" s="239"/>
      <c r="R855" s="240"/>
      <c r="S855" s="240"/>
      <c r="T855" s="186"/>
      <c r="U855" s="240"/>
      <c r="V855" s="239"/>
      <c r="W855" s="241"/>
      <c r="X855" s="186"/>
      <c r="Y855" s="186"/>
      <c r="Z855" s="236"/>
      <c r="AA855" s="236"/>
      <c r="AB855" s="187"/>
      <c r="AC855" s="187"/>
    </row>
    <row r="856">
      <c r="A856" s="233"/>
      <c r="B856" s="234"/>
      <c r="C856" s="233"/>
      <c r="D856" s="187"/>
      <c r="E856" s="187"/>
      <c r="F856" s="187"/>
      <c r="G856" s="235"/>
      <c r="H856" s="236"/>
      <c r="I856" s="236"/>
      <c r="J856" s="181"/>
      <c r="K856" s="181"/>
      <c r="L856" s="181"/>
      <c r="M856" s="237"/>
      <c r="N856" s="238"/>
      <c r="O856" s="239"/>
      <c r="P856" s="239"/>
      <c r="Q856" s="239"/>
      <c r="R856" s="240"/>
      <c r="S856" s="240"/>
      <c r="T856" s="186"/>
      <c r="U856" s="240"/>
      <c r="V856" s="239"/>
      <c r="W856" s="241"/>
      <c r="X856" s="186"/>
      <c r="Y856" s="186"/>
      <c r="Z856" s="236"/>
      <c r="AA856" s="236"/>
      <c r="AB856" s="187"/>
      <c r="AC856" s="187"/>
    </row>
    <row r="857">
      <c r="A857" s="233"/>
      <c r="B857" s="234"/>
      <c r="C857" s="233"/>
      <c r="D857" s="187"/>
      <c r="E857" s="187"/>
      <c r="F857" s="187"/>
      <c r="G857" s="235"/>
      <c r="H857" s="236"/>
      <c r="I857" s="236"/>
      <c r="J857" s="181"/>
      <c r="K857" s="181"/>
      <c r="L857" s="181"/>
      <c r="M857" s="237"/>
      <c r="N857" s="238"/>
      <c r="O857" s="239"/>
      <c r="P857" s="239"/>
      <c r="Q857" s="239"/>
      <c r="R857" s="240"/>
      <c r="S857" s="240"/>
      <c r="T857" s="186"/>
      <c r="U857" s="240"/>
      <c r="V857" s="239"/>
      <c r="W857" s="241"/>
      <c r="X857" s="186"/>
      <c r="Y857" s="186"/>
      <c r="Z857" s="236"/>
      <c r="AA857" s="236"/>
      <c r="AB857" s="187"/>
      <c r="AC857" s="187"/>
    </row>
    <row r="858">
      <c r="A858" s="233"/>
      <c r="B858" s="234"/>
      <c r="C858" s="233"/>
      <c r="D858" s="187"/>
      <c r="E858" s="187"/>
      <c r="F858" s="187"/>
      <c r="G858" s="235"/>
      <c r="H858" s="236"/>
      <c r="I858" s="236"/>
      <c r="J858" s="181"/>
      <c r="K858" s="181"/>
      <c r="L858" s="181"/>
      <c r="M858" s="237"/>
      <c r="N858" s="238"/>
      <c r="O858" s="239"/>
      <c r="P858" s="239"/>
      <c r="Q858" s="239"/>
      <c r="R858" s="240"/>
      <c r="S858" s="240"/>
      <c r="T858" s="186"/>
      <c r="U858" s="240"/>
      <c r="V858" s="239"/>
      <c r="W858" s="241"/>
      <c r="X858" s="186"/>
      <c r="Y858" s="186"/>
      <c r="Z858" s="236"/>
      <c r="AA858" s="236"/>
      <c r="AB858" s="187"/>
      <c r="AC858" s="187"/>
    </row>
    <row r="859">
      <c r="A859" s="233"/>
      <c r="B859" s="234"/>
      <c r="C859" s="233"/>
      <c r="D859" s="187"/>
      <c r="E859" s="187"/>
      <c r="F859" s="187"/>
      <c r="G859" s="235"/>
      <c r="H859" s="236"/>
      <c r="I859" s="236"/>
      <c r="J859" s="181"/>
      <c r="K859" s="181"/>
      <c r="L859" s="181"/>
      <c r="M859" s="237"/>
      <c r="N859" s="238"/>
      <c r="O859" s="239"/>
      <c r="P859" s="239"/>
      <c r="Q859" s="239"/>
      <c r="R859" s="240"/>
      <c r="S859" s="240"/>
      <c r="T859" s="186"/>
      <c r="U859" s="240"/>
      <c r="V859" s="239"/>
      <c r="W859" s="241"/>
      <c r="X859" s="186"/>
      <c r="Y859" s="186"/>
      <c r="Z859" s="236"/>
      <c r="AA859" s="236"/>
      <c r="AB859" s="187"/>
      <c r="AC859" s="187"/>
    </row>
    <row r="860">
      <c r="A860" s="233"/>
      <c r="B860" s="234"/>
      <c r="C860" s="233"/>
      <c r="D860" s="187"/>
      <c r="E860" s="187"/>
      <c r="F860" s="187"/>
      <c r="G860" s="235"/>
      <c r="H860" s="236"/>
      <c r="I860" s="236"/>
      <c r="J860" s="181"/>
      <c r="K860" s="181"/>
      <c r="L860" s="181"/>
      <c r="M860" s="237"/>
      <c r="N860" s="238"/>
      <c r="O860" s="239"/>
      <c r="P860" s="239"/>
      <c r="Q860" s="239"/>
      <c r="R860" s="240"/>
      <c r="S860" s="240"/>
      <c r="T860" s="186"/>
      <c r="U860" s="240"/>
      <c r="V860" s="239"/>
      <c r="W860" s="241"/>
      <c r="X860" s="186"/>
      <c r="Y860" s="186"/>
      <c r="Z860" s="236"/>
      <c r="AA860" s="236"/>
      <c r="AB860" s="187"/>
      <c r="AC860" s="187"/>
    </row>
    <row r="861">
      <c r="A861" s="233"/>
      <c r="B861" s="234"/>
      <c r="C861" s="233"/>
      <c r="D861" s="187"/>
      <c r="E861" s="187"/>
      <c r="F861" s="187"/>
      <c r="G861" s="235"/>
      <c r="H861" s="236"/>
      <c r="I861" s="236"/>
      <c r="J861" s="181"/>
      <c r="K861" s="181"/>
      <c r="L861" s="181"/>
      <c r="M861" s="237"/>
      <c r="N861" s="238"/>
      <c r="O861" s="239"/>
      <c r="P861" s="239"/>
      <c r="Q861" s="239"/>
      <c r="R861" s="240"/>
      <c r="S861" s="240"/>
      <c r="T861" s="186"/>
      <c r="U861" s="240"/>
      <c r="V861" s="239"/>
      <c r="W861" s="241"/>
      <c r="X861" s="186"/>
      <c r="Y861" s="186"/>
      <c r="Z861" s="236"/>
      <c r="AA861" s="236"/>
      <c r="AB861" s="187"/>
      <c r="AC861" s="187"/>
    </row>
    <row r="862">
      <c r="A862" s="233"/>
      <c r="B862" s="234"/>
      <c r="C862" s="233"/>
      <c r="D862" s="187"/>
      <c r="E862" s="187"/>
      <c r="F862" s="187"/>
      <c r="G862" s="235"/>
      <c r="H862" s="236"/>
      <c r="I862" s="236"/>
      <c r="J862" s="181"/>
      <c r="K862" s="181"/>
      <c r="L862" s="181"/>
      <c r="M862" s="237"/>
      <c r="N862" s="238"/>
      <c r="O862" s="239"/>
      <c r="P862" s="239"/>
      <c r="Q862" s="239"/>
      <c r="R862" s="240"/>
      <c r="S862" s="240"/>
      <c r="T862" s="186"/>
      <c r="U862" s="240"/>
      <c r="V862" s="239"/>
      <c r="W862" s="241"/>
      <c r="X862" s="186"/>
      <c r="Y862" s="186"/>
      <c r="Z862" s="236"/>
      <c r="AA862" s="236"/>
      <c r="AB862" s="187"/>
      <c r="AC862" s="187"/>
    </row>
    <row r="863">
      <c r="A863" s="233"/>
      <c r="B863" s="234"/>
      <c r="C863" s="233"/>
      <c r="D863" s="187"/>
      <c r="E863" s="187"/>
      <c r="F863" s="187"/>
      <c r="G863" s="235"/>
      <c r="H863" s="236"/>
      <c r="I863" s="236"/>
      <c r="J863" s="181"/>
      <c r="K863" s="181"/>
      <c r="L863" s="181"/>
      <c r="M863" s="237"/>
      <c r="N863" s="238"/>
      <c r="O863" s="239"/>
      <c r="P863" s="239"/>
      <c r="Q863" s="239"/>
      <c r="R863" s="240"/>
      <c r="S863" s="240"/>
      <c r="T863" s="186"/>
      <c r="U863" s="240"/>
      <c r="V863" s="239"/>
      <c r="W863" s="241"/>
      <c r="X863" s="186"/>
      <c r="Y863" s="186"/>
      <c r="Z863" s="236"/>
      <c r="AA863" s="236"/>
      <c r="AB863" s="187"/>
      <c r="AC863" s="187"/>
    </row>
    <row r="864">
      <c r="A864" s="233"/>
      <c r="B864" s="234"/>
      <c r="C864" s="233"/>
      <c r="D864" s="187"/>
      <c r="E864" s="187"/>
      <c r="F864" s="187"/>
      <c r="G864" s="235"/>
      <c r="H864" s="236"/>
      <c r="I864" s="236"/>
      <c r="J864" s="181"/>
      <c r="K864" s="181"/>
      <c r="L864" s="181"/>
      <c r="M864" s="237"/>
      <c r="N864" s="238"/>
      <c r="O864" s="239"/>
      <c r="P864" s="239"/>
      <c r="Q864" s="239"/>
      <c r="R864" s="240"/>
      <c r="S864" s="240"/>
      <c r="T864" s="186"/>
      <c r="U864" s="240"/>
      <c r="V864" s="239"/>
      <c r="W864" s="241"/>
      <c r="X864" s="186"/>
      <c r="Y864" s="186"/>
      <c r="Z864" s="236"/>
      <c r="AA864" s="236"/>
      <c r="AB864" s="187"/>
      <c r="AC864" s="187"/>
    </row>
    <row r="865">
      <c r="A865" s="233"/>
      <c r="B865" s="234"/>
      <c r="C865" s="233"/>
      <c r="D865" s="187"/>
      <c r="E865" s="187"/>
      <c r="F865" s="187"/>
      <c r="G865" s="235"/>
      <c r="H865" s="236"/>
      <c r="I865" s="236"/>
      <c r="J865" s="181"/>
      <c r="K865" s="181"/>
      <c r="L865" s="181"/>
      <c r="M865" s="237"/>
      <c r="N865" s="238"/>
      <c r="O865" s="239"/>
      <c r="P865" s="239"/>
      <c r="Q865" s="239"/>
      <c r="R865" s="240"/>
      <c r="S865" s="240"/>
      <c r="T865" s="186"/>
      <c r="U865" s="240"/>
      <c r="V865" s="239"/>
      <c r="W865" s="241"/>
      <c r="X865" s="186"/>
      <c r="Y865" s="186"/>
      <c r="Z865" s="236"/>
      <c r="AA865" s="236"/>
      <c r="AB865" s="187"/>
      <c r="AC865" s="187"/>
    </row>
    <row r="866">
      <c r="A866" s="233"/>
      <c r="B866" s="234"/>
      <c r="C866" s="233"/>
      <c r="D866" s="187"/>
      <c r="E866" s="187"/>
      <c r="F866" s="187"/>
      <c r="G866" s="235"/>
      <c r="H866" s="236"/>
      <c r="I866" s="236"/>
      <c r="J866" s="181"/>
      <c r="K866" s="181"/>
      <c r="L866" s="181"/>
      <c r="M866" s="237"/>
      <c r="N866" s="238"/>
      <c r="O866" s="239"/>
      <c r="P866" s="239"/>
      <c r="Q866" s="239"/>
      <c r="R866" s="240"/>
      <c r="S866" s="240"/>
      <c r="T866" s="186"/>
      <c r="U866" s="240"/>
      <c r="V866" s="239"/>
      <c r="W866" s="241"/>
      <c r="X866" s="186"/>
      <c r="Y866" s="186"/>
      <c r="Z866" s="236"/>
      <c r="AA866" s="236"/>
      <c r="AB866" s="187"/>
      <c r="AC866" s="187"/>
    </row>
    <row r="867">
      <c r="A867" s="233"/>
      <c r="B867" s="234"/>
      <c r="C867" s="233"/>
      <c r="D867" s="187"/>
      <c r="E867" s="187"/>
      <c r="F867" s="187"/>
      <c r="G867" s="235"/>
      <c r="H867" s="236"/>
      <c r="I867" s="236"/>
      <c r="J867" s="181"/>
      <c r="K867" s="181"/>
      <c r="L867" s="181"/>
      <c r="M867" s="237"/>
      <c r="N867" s="238"/>
      <c r="O867" s="239"/>
      <c r="P867" s="239"/>
      <c r="Q867" s="239"/>
      <c r="R867" s="240"/>
      <c r="S867" s="240"/>
      <c r="T867" s="186"/>
      <c r="U867" s="240"/>
      <c r="V867" s="239"/>
      <c r="W867" s="241"/>
      <c r="X867" s="186"/>
      <c r="Y867" s="186"/>
      <c r="Z867" s="236"/>
      <c r="AA867" s="236"/>
      <c r="AB867" s="187"/>
      <c r="AC867" s="187"/>
    </row>
    <row r="868">
      <c r="A868" s="233"/>
      <c r="B868" s="234"/>
      <c r="C868" s="233"/>
      <c r="D868" s="187"/>
      <c r="E868" s="187"/>
      <c r="F868" s="187"/>
      <c r="G868" s="235"/>
      <c r="H868" s="236"/>
      <c r="I868" s="236"/>
      <c r="J868" s="181"/>
      <c r="K868" s="181"/>
      <c r="L868" s="181"/>
      <c r="M868" s="237"/>
      <c r="N868" s="238"/>
      <c r="O868" s="239"/>
      <c r="P868" s="239"/>
      <c r="Q868" s="239"/>
      <c r="R868" s="240"/>
      <c r="S868" s="240"/>
      <c r="T868" s="186"/>
      <c r="U868" s="240"/>
      <c r="V868" s="239"/>
      <c r="W868" s="241"/>
      <c r="X868" s="186"/>
      <c r="Y868" s="186"/>
      <c r="Z868" s="236"/>
      <c r="AA868" s="236"/>
      <c r="AB868" s="187"/>
      <c r="AC868" s="187"/>
    </row>
    <row r="869">
      <c r="A869" s="233"/>
      <c r="B869" s="234"/>
      <c r="C869" s="233"/>
      <c r="D869" s="187"/>
      <c r="E869" s="187"/>
      <c r="F869" s="187"/>
      <c r="G869" s="235"/>
      <c r="H869" s="236"/>
      <c r="I869" s="236"/>
      <c r="J869" s="181"/>
      <c r="K869" s="181"/>
      <c r="L869" s="181"/>
      <c r="M869" s="237"/>
      <c r="N869" s="238"/>
      <c r="O869" s="239"/>
      <c r="P869" s="239"/>
      <c r="Q869" s="239"/>
      <c r="R869" s="240"/>
      <c r="S869" s="240"/>
      <c r="T869" s="186"/>
      <c r="U869" s="240"/>
      <c r="V869" s="239"/>
      <c r="W869" s="241"/>
      <c r="X869" s="186"/>
      <c r="Y869" s="186"/>
      <c r="Z869" s="236"/>
      <c r="AA869" s="236"/>
      <c r="AB869" s="187"/>
      <c r="AC869" s="187"/>
    </row>
    <row r="870">
      <c r="A870" s="233"/>
      <c r="B870" s="234"/>
      <c r="C870" s="233"/>
      <c r="D870" s="187"/>
      <c r="E870" s="187"/>
      <c r="F870" s="187"/>
      <c r="G870" s="235"/>
      <c r="H870" s="236"/>
      <c r="I870" s="236"/>
      <c r="J870" s="181"/>
      <c r="K870" s="181"/>
      <c r="L870" s="181"/>
      <c r="M870" s="237"/>
      <c r="N870" s="238"/>
      <c r="O870" s="239"/>
      <c r="P870" s="239"/>
      <c r="Q870" s="239"/>
      <c r="R870" s="240"/>
      <c r="S870" s="240"/>
      <c r="T870" s="186"/>
      <c r="U870" s="240"/>
      <c r="V870" s="239"/>
      <c r="W870" s="241"/>
      <c r="X870" s="186"/>
      <c r="Y870" s="186"/>
      <c r="Z870" s="236"/>
      <c r="AA870" s="236"/>
      <c r="AB870" s="187"/>
      <c r="AC870" s="187"/>
    </row>
    <row r="871">
      <c r="A871" s="233"/>
      <c r="B871" s="234"/>
      <c r="C871" s="233"/>
      <c r="D871" s="187"/>
      <c r="E871" s="187"/>
      <c r="F871" s="187"/>
      <c r="G871" s="235"/>
      <c r="H871" s="236"/>
      <c r="I871" s="236"/>
      <c r="J871" s="181"/>
      <c r="K871" s="181"/>
      <c r="L871" s="181"/>
      <c r="M871" s="237"/>
      <c r="N871" s="238"/>
      <c r="O871" s="239"/>
      <c r="P871" s="239"/>
      <c r="Q871" s="239"/>
      <c r="R871" s="240"/>
      <c r="S871" s="240"/>
      <c r="T871" s="186"/>
      <c r="U871" s="240"/>
      <c r="V871" s="239"/>
      <c r="W871" s="241"/>
      <c r="X871" s="186"/>
      <c r="Y871" s="186"/>
      <c r="Z871" s="236"/>
      <c r="AA871" s="236"/>
      <c r="AB871" s="187"/>
      <c r="AC871" s="187"/>
    </row>
    <row r="872">
      <c r="A872" s="233"/>
      <c r="B872" s="234"/>
      <c r="C872" s="233"/>
      <c r="D872" s="187"/>
      <c r="E872" s="187"/>
      <c r="F872" s="187"/>
      <c r="G872" s="235"/>
      <c r="H872" s="236"/>
      <c r="I872" s="236"/>
      <c r="J872" s="181"/>
      <c r="K872" s="181"/>
      <c r="L872" s="181"/>
      <c r="M872" s="237"/>
      <c r="N872" s="238"/>
      <c r="O872" s="239"/>
      <c r="P872" s="239"/>
      <c r="Q872" s="239"/>
      <c r="R872" s="240"/>
      <c r="S872" s="240"/>
      <c r="T872" s="186"/>
      <c r="U872" s="240"/>
      <c r="V872" s="239"/>
      <c r="W872" s="241"/>
      <c r="X872" s="186"/>
      <c r="Y872" s="186"/>
      <c r="Z872" s="236"/>
      <c r="AA872" s="236"/>
      <c r="AB872" s="187"/>
      <c r="AC872" s="187"/>
    </row>
    <row r="873">
      <c r="A873" s="233"/>
      <c r="B873" s="234"/>
      <c r="C873" s="233"/>
      <c r="D873" s="187"/>
      <c r="E873" s="187"/>
      <c r="F873" s="187"/>
      <c r="G873" s="235"/>
      <c r="H873" s="236"/>
      <c r="I873" s="236"/>
      <c r="J873" s="181"/>
      <c r="K873" s="181"/>
      <c r="L873" s="181"/>
      <c r="M873" s="237"/>
      <c r="N873" s="238"/>
      <c r="O873" s="239"/>
      <c r="P873" s="239"/>
      <c r="Q873" s="239"/>
      <c r="R873" s="240"/>
      <c r="S873" s="240"/>
      <c r="T873" s="186"/>
      <c r="U873" s="240"/>
      <c r="V873" s="239"/>
      <c r="W873" s="241"/>
      <c r="X873" s="186"/>
      <c r="Y873" s="186"/>
      <c r="Z873" s="236"/>
      <c r="AA873" s="236"/>
      <c r="AB873" s="187"/>
      <c r="AC873" s="187"/>
    </row>
    <row r="874">
      <c r="A874" s="233"/>
      <c r="B874" s="234"/>
      <c r="C874" s="233"/>
      <c r="D874" s="187"/>
      <c r="E874" s="187"/>
      <c r="F874" s="187"/>
      <c r="G874" s="235"/>
      <c r="H874" s="236"/>
      <c r="I874" s="236"/>
      <c r="J874" s="181"/>
      <c r="K874" s="181"/>
      <c r="L874" s="181"/>
      <c r="M874" s="237"/>
      <c r="N874" s="238"/>
      <c r="O874" s="239"/>
      <c r="P874" s="239"/>
      <c r="Q874" s="239"/>
      <c r="R874" s="240"/>
      <c r="S874" s="240"/>
      <c r="T874" s="186"/>
      <c r="U874" s="240"/>
      <c r="V874" s="239"/>
      <c r="W874" s="241"/>
      <c r="X874" s="186"/>
      <c r="Y874" s="186"/>
      <c r="Z874" s="236"/>
      <c r="AA874" s="236"/>
      <c r="AB874" s="187"/>
      <c r="AC874" s="187"/>
    </row>
    <row r="875">
      <c r="A875" s="233"/>
      <c r="B875" s="234"/>
      <c r="C875" s="233"/>
      <c r="D875" s="187"/>
      <c r="E875" s="187"/>
      <c r="F875" s="187"/>
      <c r="G875" s="235"/>
      <c r="H875" s="236"/>
      <c r="I875" s="236"/>
      <c r="J875" s="181"/>
      <c r="K875" s="181"/>
      <c r="L875" s="181"/>
      <c r="M875" s="237"/>
      <c r="N875" s="238"/>
      <c r="O875" s="239"/>
      <c r="P875" s="239"/>
      <c r="Q875" s="239"/>
      <c r="R875" s="240"/>
      <c r="S875" s="240"/>
      <c r="T875" s="186"/>
      <c r="U875" s="240"/>
      <c r="V875" s="239"/>
      <c r="W875" s="241"/>
      <c r="X875" s="186"/>
      <c r="Y875" s="186"/>
      <c r="Z875" s="236"/>
      <c r="AA875" s="236"/>
      <c r="AB875" s="187"/>
      <c r="AC875" s="187"/>
    </row>
    <row r="876">
      <c r="A876" s="233"/>
      <c r="B876" s="234"/>
      <c r="C876" s="233"/>
      <c r="D876" s="187"/>
      <c r="E876" s="187"/>
      <c r="F876" s="187"/>
      <c r="G876" s="235"/>
      <c r="H876" s="236"/>
      <c r="I876" s="236"/>
      <c r="J876" s="181"/>
      <c r="K876" s="181"/>
      <c r="L876" s="181"/>
      <c r="M876" s="237"/>
      <c r="N876" s="238"/>
      <c r="O876" s="239"/>
      <c r="P876" s="239"/>
      <c r="Q876" s="239"/>
      <c r="R876" s="240"/>
      <c r="S876" s="240"/>
      <c r="T876" s="186"/>
      <c r="U876" s="240"/>
      <c r="V876" s="239"/>
      <c r="W876" s="241"/>
      <c r="X876" s="186"/>
      <c r="Y876" s="186"/>
      <c r="Z876" s="236"/>
      <c r="AA876" s="236"/>
      <c r="AB876" s="187"/>
      <c r="AC876" s="187"/>
    </row>
    <row r="877">
      <c r="A877" s="233"/>
      <c r="B877" s="234"/>
      <c r="C877" s="233"/>
      <c r="D877" s="187"/>
      <c r="E877" s="187"/>
      <c r="F877" s="187"/>
      <c r="G877" s="235"/>
      <c r="H877" s="236"/>
      <c r="I877" s="236"/>
      <c r="J877" s="181"/>
      <c r="K877" s="181"/>
      <c r="L877" s="181"/>
      <c r="M877" s="237"/>
      <c r="N877" s="238"/>
      <c r="O877" s="239"/>
      <c r="P877" s="239"/>
      <c r="Q877" s="239"/>
      <c r="R877" s="240"/>
      <c r="S877" s="240"/>
      <c r="T877" s="186"/>
      <c r="U877" s="240"/>
      <c r="V877" s="239"/>
      <c r="W877" s="241"/>
      <c r="X877" s="186"/>
      <c r="Y877" s="186"/>
      <c r="Z877" s="236"/>
      <c r="AA877" s="236"/>
      <c r="AB877" s="187"/>
      <c r="AC877" s="187"/>
    </row>
    <row r="878">
      <c r="A878" s="233"/>
      <c r="B878" s="234"/>
      <c r="C878" s="233"/>
      <c r="D878" s="187"/>
      <c r="E878" s="187"/>
      <c r="F878" s="187"/>
      <c r="G878" s="235"/>
      <c r="H878" s="236"/>
      <c r="I878" s="236"/>
      <c r="J878" s="181"/>
      <c r="K878" s="181"/>
      <c r="L878" s="181"/>
      <c r="M878" s="237"/>
      <c r="N878" s="238"/>
      <c r="O878" s="239"/>
      <c r="P878" s="239"/>
      <c r="Q878" s="239"/>
      <c r="R878" s="240"/>
      <c r="S878" s="240"/>
      <c r="T878" s="186"/>
      <c r="U878" s="240"/>
      <c r="V878" s="239"/>
      <c r="W878" s="241"/>
      <c r="X878" s="186"/>
      <c r="Y878" s="186"/>
      <c r="Z878" s="236"/>
      <c r="AA878" s="236"/>
      <c r="AB878" s="187"/>
      <c r="AC878" s="187"/>
    </row>
    <row r="879">
      <c r="A879" s="233"/>
      <c r="B879" s="234"/>
      <c r="C879" s="233"/>
      <c r="D879" s="187"/>
      <c r="E879" s="187"/>
      <c r="F879" s="187"/>
      <c r="G879" s="235"/>
      <c r="H879" s="236"/>
      <c r="I879" s="236"/>
      <c r="J879" s="181"/>
      <c r="K879" s="181"/>
      <c r="L879" s="181"/>
      <c r="M879" s="237"/>
      <c r="N879" s="238"/>
      <c r="O879" s="239"/>
      <c r="P879" s="239"/>
      <c r="Q879" s="239"/>
      <c r="R879" s="240"/>
      <c r="S879" s="240"/>
      <c r="T879" s="186"/>
      <c r="U879" s="240"/>
      <c r="V879" s="239"/>
      <c r="W879" s="241"/>
      <c r="X879" s="186"/>
      <c r="Y879" s="186"/>
      <c r="Z879" s="236"/>
      <c r="AA879" s="236"/>
      <c r="AB879" s="187"/>
      <c r="AC879" s="187"/>
    </row>
    <row r="880">
      <c r="A880" s="233"/>
      <c r="B880" s="234"/>
      <c r="C880" s="233"/>
      <c r="D880" s="187"/>
      <c r="E880" s="187"/>
      <c r="F880" s="187"/>
      <c r="G880" s="235"/>
      <c r="H880" s="236"/>
      <c r="I880" s="236"/>
      <c r="J880" s="181"/>
      <c r="K880" s="181"/>
      <c r="L880" s="181"/>
      <c r="M880" s="237"/>
      <c r="N880" s="238"/>
      <c r="O880" s="239"/>
      <c r="P880" s="239"/>
      <c r="Q880" s="239"/>
      <c r="R880" s="240"/>
      <c r="S880" s="240"/>
      <c r="T880" s="186"/>
      <c r="U880" s="240"/>
      <c r="V880" s="239"/>
      <c r="W880" s="241"/>
      <c r="X880" s="186"/>
      <c r="Y880" s="186"/>
      <c r="Z880" s="236"/>
      <c r="AA880" s="236"/>
      <c r="AB880" s="187"/>
      <c r="AC880" s="187"/>
    </row>
    <row r="881">
      <c r="A881" s="233"/>
      <c r="B881" s="234"/>
      <c r="C881" s="233"/>
      <c r="D881" s="187"/>
      <c r="E881" s="187"/>
      <c r="F881" s="187"/>
      <c r="G881" s="235"/>
      <c r="H881" s="236"/>
      <c r="I881" s="236"/>
      <c r="J881" s="181"/>
      <c r="K881" s="181"/>
      <c r="L881" s="181"/>
      <c r="M881" s="237"/>
      <c r="N881" s="238"/>
      <c r="O881" s="239"/>
      <c r="P881" s="239"/>
      <c r="Q881" s="239"/>
      <c r="R881" s="240"/>
      <c r="S881" s="240"/>
      <c r="T881" s="186"/>
      <c r="U881" s="240"/>
      <c r="V881" s="239"/>
      <c r="W881" s="241"/>
      <c r="X881" s="186"/>
      <c r="Y881" s="186"/>
      <c r="Z881" s="236"/>
      <c r="AA881" s="236"/>
      <c r="AB881" s="187"/>
      <c r="AC881" s="187"/>
    </row>
    <row r="882">
      <c r="A882" s="233"/>
      <c r="B882" s="234"/>
      <c r="C882" s="233"/>
      <c r="D882" s="187"/>
      <c r="E882" s="187"/>
      <c r="F882" s="187"/>
      <c r="G882" s="235"/>
      <c r="H882" s="236"/>
      <c r="I882" s="236"/>
      <c r="J882" s="181"/>
      <c r="K882" s="181"/>
      <c r="L882" s="181"/>
      <c r="M882" s="237"/>
      <c r="N882" s="238"/>
      <c r="O882" s="239"/>
      <c r="P882" s="239"/>
      <c r="Q882" s="239"/>
      <c r="R882" s="240"/>
      <c r="S882" s="240"/>
      <c r="T882" s="186"/>
      <c r="U882" s="240"/>
      <c r="V882" s="239"/>
      <c r="W882" s="241"/>
      <c r="X882" s="186"/>
      <c r="Y882" s="186"/>
      <c r="Z882" s="236"/>
      <c r="AA882" s="236"/>
      <c r="AB882" s="187"/>
      <c r="AC882" s="187"/>
    </row>
    <row r="883">
      <c r="A883" s="233"/>
      <c r="B883" s="234"/>
      <c r="C883" s="233"/>
      <c r="D883" s="187"/>
      <c r="E883" s="187"/>
      <c r="F883" s="187"/>
      <c r="G883" s="235"/>
      <c r="H883" s="236"/>
      <c r="I883" s="236"/>
      <c r="J883" s="181"/>
      <c r="K883" s="181"/>
      <c r="L883" s="181"/>
      <c r="M883" s="237"/>
      <c r="N883" s="238"/>
      <c r="O883" s="239"/>
      <c r="P883" s="239"/>
      <c r="Q883" s="239"/>
      <c r="R883" s="240"/>
      <c r="S883" s="240"/>
      <c r="T883" s="186"/>
      <c r="U883" s="240"/>
      <c r="V883" s="239"/>
      <c r="W883" s="241"/>
      <c r="X883" s="186"/>
      <c r="Y883" s="186"/>
      <c r="Z883" s="236"/>
      <c r="AA883" s="236"/>
      <c r="AB883" s="187"/>
      <c r="AC883" s="187"/>
    </row>
    <row r="884">
      <c r="A884" s="233"/>
      <c r="B884" s="234"/>
      <c r="C884" s="233"/>
      <c r="D884" s="187"/>
      <c r="E884" s="187"/>
      <c r="F884" s="187"/>
      <c r="G884" s="235"/>
      <c r="H884" s="236"/>
      <c r="I884" s="236"/>
      <c r="J884" s="181"/>
      <c r="K884" s="181"/>
      <c r="L884" s="181"/>
      <c r="M884" s="237"/>
      <c r="N884" s="238"/>
      <c r="O884" s="239"/>
      <c r="P884" s="239"/>
      <c r="Q884" s="239"/>
      <c r="R884" s="240"/>
      <c r="S884" s="240"/>
      <c r="T884" s="186"/>
      <c r="U884" s="240"/>
      <c r="V884" s="239"/>
      <c r="W884" s="241"/>
      <c r="X884" s="186"/>
      <c r="Y884" s="186"/>
      <c r="Z884" s="236"/>
      <c r="AA884" s="236"/>
      <c r="AB884" s="187"/>
      <c r="AC884" s="187"/>
    </row>
    <row r="885">
      <c r="A885" s="233"/>
      <c r="B885" s="234"/>
      <c r="C885" s="233"/>
      <c r="D885" s="187"/>
      <c r="E885" s="187"/>
      <c r="F885" s="187"/>
      <c r="G885" s="235"/>
      <c r="H885" s="236"/>
      <c r="I885" s="236"/>
      <c r="J885" s="181"/>
      <c r="K885" s="181"/>
      <c r="L885" s="181"/>
      <c r="M885" s="237"/>
      <c r="N885" s="238"/>
      <c r="O885" s="239"/>
      <c r="P885" s="239"/>
      <c r="Q885" s="239"/>
      <c r="R885" s="240"/>
      <c r="S885" s="240"/>
      <c r="T885" s="186"/>
      <c r="U885" s="240"/>
      <c r="V885" s="239"/>
      <c r="W885" s="241"/>
      <c r="X885" s="186"/>
      <c r="Y885" s="186"/>
      <c r="Z885" s="236"/>
      <c r="AA885" s="236"/>
      <c r="AB885" s="187"/>
      <c r="AC885" s="187"/>
    </row>
    <row r="886">
      <c r="A886" s="233"/>
      <c r="B886" s="234"/>
      <c r="C886" s="233"/>
      <c r="D886" s="187"/>
      <c r="E886" s="187"/>
      <c r="F886" s="187"/>
      <c r="G886" s="235"/>
      <c r="H886" s="236"/>
      <c r="I886" s="236"/>
      <c r="J886" s="181"/>
      <c r="K886" s="181"/>
      <c r="L886" s="181"/>
      <c r="M886" s="237"/>
      <c r="N886" s="238"/>
      <c r="O886" s="239"/>
      <c r="P886" s="239"/>
      <c r="Q886" s="239"/>
      <c r="R886" s="240"/>
      <c r="S886" s="240"/>
      <c r="T886" s="186"/>
      <c r="U886" s="240"/>
      <c r="V886" s="239"/>
      <c r="W886" s="241"/>
      <c r="X886" s="186"/>
      <c r="Y886" s="186"/>
      <c r="Z886" s="236"/>
      <c r="AA886" s="236"/>
      <c r="AB886" s="187"/>
      <c r="AC886" s="187"/>
    </row>
    <row r="887">
      <c r="A887" s="233"/>
      <c r="B887" s="234"/>
      <c r="C887" s="233"/>
      <c r="D887" s="187"/>
      <c r="E887" s="187"/>
      <c r="F887" s="187"/>
      <c r="G887" s="235"/>
      <c r="H887" s="236"/>
      <c r="I887" s="236"/>
      <c r="J887" s="181"/>
      <c r="K887" s="181"/>
      <c r="L887" s="181"/>
      <c r="M887" s="237"/>
      <c r="N887" s="238"/>
      <c r="O887" s="239"/>
      <c r="P887" s="239"/>
      <c r="Q887" s="239"/>
      <c r="R887" s="240"/>
      <c r="S887" s="240"/>
      <c r="T887" s="186"/>
      <c r="U887" s="240"/>
      <c r="V887" s="239"/>
      <c r="W887" s="241"/>
      <c r="X887" s="186"/>
      <c r="Y887" s="186"/>
      <c r="Z887" s="236"/>
      <c r="AA887" s="236"/>
      <c r="AB887" s="187"/>
      <c r="AC887" s="187"/>
    </row>
    <row r="888">
      <c r="A888" s="233"/>
      <c r="B888" s="234"/>
      <c r="C888" s="233"/>
      <c r="D888" s="187"/>
      <c r="E888" s="187"/>
      <c r="F888" s="187"/>
      <c r="G888" s="235"/>
      <c r="H888" s="236"/>
      <c r="I888" s="236"/>
      <c r="J888" s="181"/>
      <c r="K888" s="181"/>
      <c r="L888" s="181"/>
      <c r="M888" s="237"/>
      <c r="N888" s="238"/>
      <c r="O888" s="239"/>
      <c r="P888" s="239"/>
      <c r="Q888" s="239"/>
      <c r="R888" s="240"/>
      <c r="S888" s="240"/>
      <c r="T888" s="186"/>
      <c r="U888" s="240"/>
      <c r="V888" s="239"/>
      <c r="W888" s="241"/>
      <c r="X888" s="186"/>
      <c r="Y888" s="186"/>
      <c r="Z888" s="236"/>
      <c r="AA888" s="236"/>
      <c r="AB888" s="187"/>
      <c r="AC888" s="187"/>
    </row>
    <row r="889">
      <c r="A889" s="233"/>
      <c r="B889" s="234"/>
      <c r="C889" s="233"/>
      <c r="D889" s="187"/>
      <c r="E889" s="187"/>
      <c r="F889" s="187"/>
      <c r="G889" s="235"/>
      <c r="H889" s="236"/>
      <c r="I889" s="236"/>
      <c r="J889" s="181"/>
      <c r="K889" s="181"/>
      <c r="L889" s="181"/>
      <c r="M889" s="237"/>
      <c r="N889" s="238"/>
      <c r="O889" s="239"/>
      <c r="P889" s="239"/>
      <c r="Q889" s="239"/>
      <c r="R889" s="240"/>
      <c r="S889" s="240"/>
      <c r="T889" s="186"/>
      <c r="U889" s="240"/>
      <c r="V889" s="239"/>
      <c r="W889" s="241"/>
      <c r="X889" s="186"/>
      <c r="Y889" s="186"/>
      <c r="Z889" s="236"/>
      <c r="AA889" s="236"/>
      <c r="AB889" s="187"/>
      <c r="AC889" s="187"/>
    </row>
    <row r="890">
      <c r="A890" s="233"/>
      <c r="B890" s="234"/>
      <c r="C890" s="233"/>
      <c r="D890" s="187"/>
      <c r="E890" s="187"/>
      <c r="F890" s="187"/>
      <c r="G890" s="235"/>
      <c r="H890" s="236"/>
      <c r="I890" s="236"/>
      <c r="J890" s="181"/>
      <c r="K890" s="181"/>
      <c r="L890" s="181"/>
      <c r="M890" s="237"/>
      <c r="N890" s="238"/>
      <c r="O890" s="239"/>
      <c r="P890" s="239"/>
      <c r="Q890" s="239"/>
      <c r="R890" s="240"/>
      <c r="S890" s="240"/>
      <c r="T890" s="186"/>
      <c r="U890" s="240"/>
      <c r="V890" s="239"/>
      <c r="W890" s="241"/>
      <c r="X890" s="186"/>
      <c r="Y890" s="186"/>
      <c r="Z890" s="236"/>
      <c r="AA890" s="236"/>
      <c r="AB890" s="187"/>
      <c r="AC890" s="187"/>
    </row>
    <row r="891">
      <c r="A891" s="233"/>
      <c r="B891" s="234"/>
      <c r="C891" s="233"/>
      <c r="D891" s="187"/>
      <c r="E891" s="187"/>
      <c r="F891" s="187"/>
      <c r="G891" s="235"/>
      <c r="H891" s="236"/>
      <c r="I891" s="236"/>
      <c r="J891" s="181"/>
      <c r="K891" s="181"/>
      <c r="L891" s="181"/>
      <c r="M891" s="237"/>
      <c r="N891" s="238"/>
      <c r="O891" s="239"/>
      <c r="P891" s="239"/>
      <c r="Q891" s="239"/>
      <c r="R891" s="240"/>
      <c r="S891" s="240"/>
      <c r="T891" s="186"/>
      <c r="U891" s="240"/>
      <c r="V891" s="239"/>
      <c r="W891" s="241"/>
      <c r="X891" s="186"/>
      <c r="Y891" s="186"/>
      <c r="Z891" s="236"/>
      <c r="AA891" s="236"/>
      <c r="AB891" s="187"/>
      <c r="AC891" s="187"/>
    </row>
    <row r="892">
      <c r="A892" s="233"/>
      <c r="B892" s="234"/>
      <c r="C892" s="233"/>
      <c r="D892" s="187"/>
      <c r="E892" s="187"/>
      <c r="F892" s="187"/>
      <c r="G892" s="235"/>
      <c r="H892" s="236"/>
      <c r="I892" s="236"/>
      <c r="J892" s="181"/>
      <c r="K892" s="181"/>
      <c r="L892" s="181"/>
      <c r="M892" s="237"/>
      <c r="N892" s="238"/>
      <c r="O892" s="239"/>
      <c r="P892" s="239"/>
      <c r="Q892" s="239"/>
      <c r="R892" s="240"/>
      <c r="S892" s="240"/>
      <c r="T892" s="186"/>
      <c r="U892" s="240"/>
      <c r="V892" s="239"/>
      <c r="W892" s="241"/>
      <c r="X892" s="186"/>
      <c r="Y892" s="186"/>
      <c r="Z892" s="236"/>
      <c r="AA892" s="236"/>
      <c r="AB892" s="187"/>
      <c r="AC892" s="187"/>
    </row>
    <row r="893">
      <c r="A893" s="233"/>
      <c r="B893" s="234"/>
      <c r="C893" s="233"/>
      <c r="D893" s="187"/>
      <c r="E893" s="187"/>
      <c r="F893" s="187"/>
      <c r="G893" s="235"/>
      <c r="H893" s="236"/>
      <c r="I893" s="236"/>
      <c r="J893" s="181"/>
      <c r="K893" s="181"/>
      <c r="L893" s="181"/>
      <c r="M893" s="237"/>
      <c r="N893" s="238"/>
      <c r="O893" s="239"/>
      <c r="P893" s="239"/>
      <c r="Q893" s="239"/>
      <c r="R893" s="240"/>
      <c r="S893" s="240"/>
      <c r="T893" s="186"/>
      <c r="U893" s="240"/>
      <c r="V893" s="239"/>
      <c r="W893" s="241"/>
      <c r="X893" s="186"/>
      <c r="Y893" s="186"/>
      <c r="Z893" s="236"/>
      <c r="AA893" s="236"/>
      <c r="AB893" s="187"/>
      <c r="AC893" s="187"/>
    </row>
    <row r="894">
      <c r="A894" s="233"/>
      <c r="B894" s="234"/>
      <c r="C894" s="233"/>
      <c r="D894" s="187"/>
      <c r="E894" s="187"/>
      <c r="F894" s="187"/>
      <c r="G894" s="235"/>
      <c r="H894" s="236"/>
      <c r="I894" s="236"/>
      <c r="J894" s="181"/>
      <c r="K894" s="181"/>
      <c r="L894" s="181"/>
      <c r="M894" s="237"/>
      <c r="N894" s="238"/>
      <c r="O894" s="239"/>
      <c r="P894" s="239"/>
      <c r="Q894" s="239"/>
      <c r="R894" s="240"/>
      <c r="S894" s="240"/>
      <c r="T894" s="186"/>
      <c r="U894" s="240"/>
      <c r="V894" s="239"/>
      <c r="W894" s="241"/>
      <c r="X894" s="186"/>
      <c r="Y894" s="186"/>
      <c r="Z894" s="236"/>
      <c r="AA894" s="236"/>
      <c r="AB894" s="187"/>
      <c r="AC894" s="187"/>
    </row>
    <row r="895">
      <c r="A895" s="233"/>
      <c r="B895" s="234"/>
      <c r="C895" s="233"/>
      <c r="D895" s="187"/>
      <c r="E895" s="187"/>
      <c r="F895" s="187"/>
      <c r="G895" s="235"/>
      <c r="H895" s="236"/>
      <c r="I895" s="236"/>
      <c r="J895" s="181"/>
      <c r="K895" s="181"/>
      <c r="L895" s="181"/>
      <c r="M895" s="237"/>
      <c r="N895" s="238"/>
      <c r="O895" s="239"/>
      <c r="P895" s="239"/>
      <c r="Q895" s="239"/>
      <c r="R895" s="240"/>
      <c r="S895" s="240"/>
      <c r="T895" s="186"/>
      <c r="U895" s="240"/>
      <c r="V895" s="239"/>
      <c r="W895" s="241"/>
      <c r="X895" s="186"/>
      <c r="Y895" s="186"/>
      <c r="Z895" s="236"/>
      <c r="AA895" s="236"/>
      <c r="AB895" s="187"/>
      <c r="AC895" s="187"/>
    </row>
    <row r="896">
      <c r="A896" s="233"/>
      <c r="B896" s="234"/>
      <c r="C896" s="233"/>
      <c r="D896" s="187"/>
      <c r="E896" s="187"/>
      <c r="F896" s="187"/>
      <c r="G896" s="235"/>
      <c r="H896" s="236"/>
      <c r="I896" s="236"/>
      <c r="J896" s="181"/>
      <c r="K896" s="181"/>
      <c r="L896" s="181"/>
      <c r="M896" s="237"/>
      <c r="N896" s="238"/>
      <c r="O896" s="239"/>
      <c r="P896" s="239"/>
      <c r="Q896" s="239"/>
      <c r="R896" s="240"/>
      <c r="S896" s="240"/>
      <c r="T896" s="186"/>
      <c r="U896" s="240"/>
      <c r="V896" s="239"/>
      <c r="W896" s="241"/>
      <c r="X896" s="186"/>
      <c r="Y896" s="186"/>
      <c r="Z896" s="236"/>
      <c r="AA896" s="236"/>
      <c r="AB896" s="187"/>
      <c r="AC896" s="187"/>
    </row>
    <row r="897">
      <c r="A897" s="233"/>
      <c r="B897" s="234"/>
      <c r="C897" s="233"/>
      <c r="D897" s="187"/>
      <c r="E897" s="187"/>
      <c r="F897" s="187"/>
      <c r="G897" s="235"/>
      <c r="H897" s="236"/>
      <c r="I897" s="236"/>
      <c r="J897" s="181"/>
      <c r="K897" s="181"/>
      <c r="L897" s="181"/>
      <c r="M897" s="237"/>
      <c r="N897" s="238"/>
      <c r="O897" s="239"/>
      <c r="P897" s="239"/>
      <c r="Q897" s="239"/>
      <c r="R897" s="240"/>
      <c r="S897" s="240"/>
      <c r="T897" s="186"/>
      <c r="U897" s="240"/>
      <c r="V897" s="239"/>
      <c r="W897" s="241"/>
      <c r="X897" s="186"/>
      <c r="Y897" s="186"/>
      <c r="Z897" s="236"/>
      <c r="AA897" s="236"/>
      <c r="AB897" s="187"/>
      <c r="AC897" s="187"/>
    </row>
    <row r="898">
      <c r="A898" s="233"/>
      <c r="B898" s="234"/>
      <c r="C898" s="233"/>
      <c r="D898" s="187"/>
      <c r="E898" s="187"/>
      <c r="F898" s="187"/>
      <c r="G898" s="235"/>
      <c r="H898" s="236"/>
      <c r="I898" s="236"/>
      <c r="J898" s="181"/>
      <c r="K898" s="181"/>
      <c r="L898" s="181"/>
      <c r="M898" s="237"/>
      <c r="N898" s="238"/>
      <c r="O898" s="239"/>
      <c r="P898" s="239"/>
      <c r="Q898" s="239"/>
      <c r="R898" s="240"/>
      <c r="S898" s="240"/>
      <c r="T898" s="186"/>
      <c r="U898" s="240"/>
      <c r="V898" s="239"/>
      <c r="W898" s="241"/>
      <c r="X898" s="186"/>
      <c r="Y898" s="186"/>
      <c r="Z898" s="236"/>
      <c r="AA898" s="236"/>
      <c r="AB898" s="187"/>
      <c r="AC898" s="187"/>
    </row>
    <row r="899">
      <c r="A899" s="233"/>
      <c r="B899" s="234"/>
      <c r="C899" s="233"/>
      <c r="D899" s="187"/>
      <c r="E899" s="187"/>
      <c r="F899" s="187"/>
      <c r="G899" s="235"/>
      <c r="H899" s="236"/>
      <c r="I899" s="236"/>
      <c r="J899" s="181"/>
      <c r="K899" s="181"/>
      <c r="L899" s="181"/>
      <c r="M899" s="237"/>
      <c r="N899" s="238"/>
      <c r="O899" s="239"/>
      <c r="P899" s="239"/>
      <c r="Q899" s="239"/>
      <c r="R899" s="240"/>
      <c r="S899" s="240"/>
      <c r="T899" s="186"/>
      <c r="U899" s="240"/>
      <c r="V899" s="239"/>
      <c r="W899" s="241"/>
      <c r="X899" s="186"/>
      <c r="Y899" s="186"/>
      <c r="Z899" s="236"/>
      <c r="AA899" s="236"/>
      <c r="AB899" s="187"/>
      <c r="AC899" s="187"/>
    </row>
    <row r="900">
      <c r="A900" s="233"/>
      <c r="B900" s="234"/>
      <c r="C900" s="233"/>
      <c r="D900" s="187"/>
      <c r="E900" s="187"/>
      <c r="F900" s="187"/>
      <c r="G900" s="235"/>
      <c r="H900" s="236"/>
      <c r="I900" s="236"/>
      <c r="J900" s="181"/>
      <c r="K900" s="181"/>
      <c r="L900" s="181"/>
      <c r="M900" s="237"/>
      <c r="N900" s="238"/>
      <c r="O900" s="239"/>
      <c r="P900" s="239"/>
      <c r="Q900" s="239"/>
      <c r="R900" s="240"/>
      <c r="S900" s="240"/>
      <c r="T900" s="186"/>
      <c r="U900" s="240"/>
      <c r="V900" s="239"/>
      <c r="W900" s="241"/>
      <c r="X900" s="186"/>
      <c r="Y900" s="186"/>
      <c r="Z900" s="236"/>
      <c r="AA900" s="236"/>
      <c r="AB900" s="187"/>
      <c r="AC900" s="187"/>
    </row>
    <row r="901">
      <c r="A901" s="233"/>
      <c r="B901" s="234"/>
      <c r="C901" s="233"/>
      <c r="D901" s="187"/>
      <c r="E901" s="187"/>
      <c r="F901" s="187"/>
      <c r="G901" s="235"/>
      <c r="H901" s="236"/>
      <c r="I901" s="236"/>
      <c r="J901" s="181"/>
      <c r="K901" s="181"/>
      <c r="L901" s="181"/>
      <c r="M901" s="237"/>
      <c r="N901" s="238"/>
      <c r="O901" s="239"/>
      <c r="P901" s="239"/>
      <c r="Q901" s="239"/>
      <c r="R901" s="240"/>
      <c r="S901" s="240"/>
      <c r="T901" s="186"/>
      <c r="U901" s="240"/>
      <c r="V901" s="239"/>
      <c r="W901" s="241"/>
      <c r="X901" s="186"/>
      <c r="Y901" s="186"/>
      <c r="Z901" s="236"/>
      <c r="AA901" s="236"/>
      <c r="AB901" s="187"/>
      <c r="AC901" s="187"/>
    </row>
    <row r="902">
      <c r="A902" s="233"/>
      <c r="B902" s="234"/>
      <c r="C902" s="233"/>
      <c r="D902" s="187"/>
      <c r="E902" s="187"/>
      <c r="F902" s="187"/>
      <c r="G902" s="235"/>
      <c r="H902" s="236"/>
      <c r="I902" s="236"/>
      <c r="J902" s="181"/>
      <c r="K902" s="181"/>
      <c r="L902" s="181"/>
      <c r="M902" s="237"/>
      <c r="N902" s="238"/>
      <c r="O902" s="239"/>
      <c r="P902" s="239"/>
      <c r="Q902" s="239"/>
      <c r="R902" s="240"/>
      <c r="S902" s="240"/>
      <c r="T902" s="186"/>
      <c r="U902" s="240"/>
      <c r="V902" s="239"/>
      <c r="W902" s="241"/>
      <c r="X902" s="186"/>
      <c r="Y902" s="186"/>
      <c r="Z902" s="236"/>
      <c r="AA902" s="236"/>
      <c r="AB902" s="187"/>
      <c r="AC902" s="187"/>
    </row>
    <row r="903">
      <c r="A903" s="233"/>
      <c r="B903" s="234"/>
      <c r="C903" s="233"/>
      <c r="D903" s="187"/>
      <c r="E903" s="187"/>
      <c r="F903" s="187"/>
      <c r="G903" s="235"/>
      <c r="H903" s="236"/>
      <c r="I903" s="236"/>
      <c r="J903" s="181"/>
      <c r="K903" s="181"/>
      <c r="L903" s="181"/>
      <c r="M903" s="237"/>
      <c r="N903" s="238"/>
      <c r="O903" s="239"/>
      <c r="P903" s="239"/>
      <c r="Q903" s="239"/>
      <c r="R903" s="240"/>
      <c r="S903" s="240"/>
      <c r="T903" s="186"/>
      <c r="U903" s="240"/>
      <c r="V903" s="239"/>
      <c r="W903" s="241"/>
      <c r="X903" s="186"/>
      <c r="Y903" s="186"/>
      <c r="Z903" s="236"/>
      <c r="AA903" s="236"/>
      <c r="AB903" s="187"/>
      <c r="AC903" s="187"/>
    </row>
    <row r="904">
      <c r="A904" s="233"/>
      <c r="B904" s="234"/>
      <c r="C904" s="233"/>
      <c r="D904" s="187"/>
      <c r="E904" s="187"/>
      <c r="F904" s="187"/>
      <c r="G904" s="235"/>
      <c r="H904" s="236"/>
      <c r="I904" s="236"/>
      <c r="J904" s="181"/>
      <c r="K904" s="181"/>
      <c r="L904" s="181"/>
      <c r="M904" s="237"/>
      <c r="N904" s="238"/>
      <c r="O904" s="239"/>
      <c r="P904" s="239"/>
      <c r="Q904" s="239"/>
      <c r="R904" s="240"/>
      <c r="S904" s="240"/>
      <c r="T904" s="186"/>
      <c r="U904" s="240"/>
      <c r="V904" s="239"/>
      <c r="W904" s="241"/>
      <c r="X904" s="186"/>
      <c r="Y904" s="186"/>
      <c r="Z904" s="236"/>
      <c r="AA904" s="236"/>
      <c r="AB904" s="187"/>
      <c r="AC904" s="187"/>
    </row>
    <row r="905">
      <c r="A905" s="233"/>
      <c r="B905" s="234"/>
      <c r="C905" s="233"/>
      <c r="D905" s="187"/>
      <c r="E905" s="187"/>
      <c r="F905" s="187"/>
      <c r="G905" s="235"/>
      <c r="H905" s="236"/>
      <c r="I905" s="236"/>
      <c r="J905" s="181"/>
      <c r="K905" s="181"/>
      <c r="L905" s="181"/>
      <c r="M905" s="237"/>
      <c r="N905" s="238"/>
      <c r="O905" s="239"/>
      <c r="P905" s="239"/>
      <c r="Q905" s="239"/>
      <c r="R905" s="240"/>
      <c r="S905" s="240"/>
      <c r="T905" s="186"/>
      <c r="U905" s="240"/>
      <c r="V905" s="239"/>
      <c r="W905" s="241"/>
      <c r="X905" s="186"/>
      <c r="Y905" s="186"/>
      <c r="Z905" s="236"/>
      <c r="AA905" s="236"/>
      <c r="AB905" s="187"/>
      <c r="AC905" s="187"/>
    </row>
    <row r="906">
      <c r="A906" s="233"/>
      <c r="B906" s="234"/>
      <c r="C906" s="233"/>
      <c r="D906" s="187"/>
      <c r="E906" s="187"/>
      <c r="F906" s="187"/>
      <c r="G906" s="235"/>
      <c r="H906" s="236"/>
      <c r="I906" s="236"/>
      <c r="J906" s="181"/>
      <c r="K906" s="181"/>
      <c r="L906" s="181"/>
      <c r="M906" s="237"/>
      <c r="N906" s="238"/>
      <c r="O906" s="239"/>
      <c r="P906" s="239"/>
      <c r="Q906" s="239"/>
      <c r="R906" s="240"/>
      <c r="S906" s="240"/>
      <c r="T906" s="186"/>
      <c r="U906" s="240"/>
      <c r="V906" s="239"/>
      <c r="W906" s="241"/>
      <c r="X906" s="186"/>
      <c r="Y906" s="186"/>
      <c r="Z906" s="236"/>
      <c r="AA906" s="236"/>
      <c r="AB906" s="187"/>
      <c r="AC906" s="187"/>
    </row>
    <row r="907">
      <c r="A907" s="233"/>
      <c r="B907" s="234"/>
      <c r="C907" s="233"/>
      <c r="D907" s="187"/>
      <c r="E907" s="187"/>
      <c r="F907" s="187"/>
      <c r="G907" s="235"/>
      <c r="H907" s="236"/>
      <c r="I907" s="236"/>
      <c r="J907" s="181"/>
      <c r="K907" s="181"/>
      <c r="L907" s="181"/>
      <c r="M907" s="237"/>
      <c r="N907" s="238"/>
      <c r="O907" s="239"/>
      <c r="P907" s="239"/>
      <c r="Q907" s="239"/>
      <c r="R907" s="240"/>
      <c r="S907" s="240"/>
      <c r="T907" s="186"/>
      <c r="U907" s="240"/>
      <c r="V907" s="239"/>
      <c r="W907" s="241"/>
      <c r="X907" s="186"/>
      <c r="Y907" s="186"/>
      <c r="Z907" s="236"/>
      <c r="AA907" s="236"/>
      <c r="AB907" s="187"/>
      <c r="AC907" s="187"/>
    </row>
    <row r="908">
      <c r="A908" s="233"/>
      <c r="B908" s="234"/>
      <c r="C908" s="233"/>
      <c r="D908" s="187"/>
      <c r="E908" s="187"/>
      <c r="F908" s="187"/>
      <c r="G908" s="235"/>
      <c r="H908" s="236"/>
      <c r="I908" s="236"/>
      <c r="J908" s="181"/>
      <c r="K908" s="181"/>
      <c r="L908" s="181"/>
      <c r="M908" s="237"/>
      <c r="N908" s="238"/>
      <c r="O908" s="239"/>
      <c r="P908" s="239"/>
      <c r="Q908" s="239"/>
      <c r="R908" s="240"/>
      <c r="S908" s="240"/>
      <c r="T908" s="186"/>
      <c r="U908" s="240"/>
      <c r="V908" s="239"/>
      <c r="W908" s="241"/>
      <c r="X908" s="186"/>
      <c r="Y908" s="186"/>
      <c r="Z908" s="236"/>
      <c r="AA908" s="236"/>
      <c r="AB908" s="187"/>
      <c r="AC908" s="187"/>
    </row>
    <row r="909">
      <c r="A909" s="233"/>
      <c r="B909" s="234"/>
      <c r="C909" s="233"/>
      <c r="D909" s="187"/>
      <c r="E909" s="187"/>
      <c r="F909" s="187"/>
      <c r="G909" s="235"/>
      <c r="H909" s="236"/>
      <c r="I909" s="236"/>
      <c r="J909" s="181"/>
      <c r="K909" s="181"/>
      <c r="L909" s="181"/>
      <c r="M909" s="237"/>
      <c r="N909" s="238"/>
      <c r="O909" s="239"/>
      <c r="P909" s="239"/>
      <c r="Q909" s="239"/>
      <c r="R909" s="240"/>
      <c r="S909" s="240"/>
      <c r="T909" s="186"/>
      <c r="U909" s="240"/>
      <c r="V909" s="239"/>
      <c r="W909" s="241"/>
      <c r="X909" s="186"/>
      <c r="Y909" s="186"/>
      <c r="Z909" s="236"/>
      <c r="AA909" s="236"/>
      <c r="AB909" s="187"/>
      <c r="AC909" s="187"/>
    </row>
    <row r="910">
      <c r="A910" s="233"/>
      <c r="B910" s="234"/>
      <c r="C910" s="233"/>
      <c r="D910" s="187"/>
      <c r="E910" s="187"/>
      <c r="F910" s="187"/>
      <c r="G910" s="235"/>
      <c r="H910" s="236"/>
      <c r="I910" s="236"/>
      <c r="J910" s="181"/>
      <c r="K910" s="181"/>
      <c r="L910" s="181"/>
      <c r="M910" s="237"/>
      <c r="N910" s="238"/>
      <c r="O910" s="239"/>
      <c r="P910" s="239"/>
      <c r="Q910" s="239"/>
      <c r="R910" s="240"/>
      <c r="S910" s="240"/>
      <c r="T910" s="186"/>
      <c r="U910" s="240"/>
      <c r="V910" s="239"/>
      <c r="W910" s="241"/>
      <c r="X910" s="186"/>
      <c r="Y910" s="186"/>
      <c r="Z910" s="236"/>
      <c r="AA910" s="236"/>
      <c r="AB910" s="187"/>
      <c r="AC910" s="187"/>
    </row>
    <row r="911">
      <c r="A911" s="233"/>
      <c r="B911" s="234"/>
      <c r="C911" s="233"/>
      <c r="D911" s="187"/>
      <c r="E911" s="187"/>
      <c r="F911" s="187"/>
      <c r="G911" s="235"/>
      <c r="H911" s="236"/>
      <c r="I911" s="236"/>
      <c r="J911" s="181"/>
      <c r="K911" s="181"/>
      <c r="L911" s="181"/>
      <c r="M911" s="237"/>
      <c r="N911" s="238"/>
      <c r="O911" s="239"/>
      <c r="P911" s="239"/>
      <c r="Q911" s="239"/>
      <c r="R911" s="240"/>
      <c r="S911" s="240"/>
      <c r="T911" s="186"/>
      <c r="U911" s="240"/>
      <c r="V911" s="239"/>
      <c r="W911" s="241"/>
      <c r="X911" s="186"/>
      <c r="Y911" s="186"/>
      <c r="Z911" s="236"/>
      <c r="AA911" s="236"/>
      <c r="AB911" s="187"/>
      <c r="AC911" s="187"/>
    </row>
    <row r="912">
      <c r="A912" s="233"/>
      <c r="B912" s="234"/>
      <c r="C912" s="233"/>
      <c r="D912" s="187"/>
      <c r="E912" s="187"/>
      <c r="F912" s="187"/>
      <c r="G912" s="235"/>
      <c r="H912" s="236"/>
      <c r="I912" s="236"/>
      <c r="J912" s="181"/>
      <c r="K912" s="181"/>
      <c r="L912" s="181"/>
      <c r="M912" s="237"/>
      <c r="N912" s="238"/>
      <c r="O912" s="239"/>
      <c r="P912" s="239"/>
      <c r="Q912" s="239"/>
      <c r="R912" s="240"/>
      <c r="S912" s="240"/>
      <c r="T912" s="186"/>
      <c r="U912" s="240"/>
      <c r="V912" s="239"/>
      <c r="W912" s="241"/>
      <c r="X912" s="186"/>
      <c r="Y912" s="186"/>
      <c r="Z912" s="236"/>
      <c r="AA912" s="236"/>
      <c r="AB912" s="187"/>
      <c r="AC912" s="187"/>
    </row>
    <row r="913">
      <c r="A913" s="233"/>
      <c r="B913" s="234"/>
      <c r="C913" s="233"/>
      <c r="D913" s="187"/>
      <c r="E913" s="187"/>
      <c r="F913" s="187"/>
      <c r="G913" s="235"/>
      <c r="H913" s="236"/>
      <c r="I913" s="236"/>
      <c r="J913" s="181"/>
      <c r="K913" s="181"/>
      <c r="L913" s="181"/>
      <c r="M913" s="237"/>
      <c r="N913" s="238"/>
      <c r="O913" s="239"/>
      <c r="P913" s="239"/>
      <c r="Q913" s="239"/>
      <c r="R913" s="240"/>
      <c r="S913" s="240"/>
      <c r="T913" s="186"/>
      <c r="U913" s="240"/>
      <c r="V913" s="239"/>
      <c r="W913" s="241"/>
      <c r="X913" s="186"/>
      <c r="Y913" s="186"/>
      <c r="Z913" s="236"/>
      <c r="AA913" s="236"/>
      <c r="AB913" s="187"/>
      <c r="AC913" s="187"/>
    </row>
    <row r="914">
      <c r="A914" s="233"/>
      <c r="B914" s="234"/>
      <c r="C914" s="233"/>
      <c r="D914" s="187"/>
      <c r="E914" s="187"/>
      <c r="F914" s="187"/>
      <c r="G914" s="235"/>
      <c r="H914" s="236"/>
      <c r="I914" s="236"/>
      <c r="J914" s="181"/>
      <c r="K914" s="181"/>
      <c r="L914" s="181"/>
      <c r="M914" s="237"/>
      <c r="N914" s="238"/>
      <c r="O914" s="239"/>
      <c r="P914" s="239"/>
      <c r="Q914" s="239"/>
      <c r="R914" s="240"/>
      <c r="S914" s="240"/>
      <c r="T914" s="186"/>
      <c r="U914" s="240"/>
      <c r="V914" s="239"/>
      <c r="W914" s="241"/>
      <c r="X914" s="186"/>
      <c r="Y914" s="186"/>
      <c r="Z914" s="236"/>
      <c r="AA914" s="236"/>
      <c r="AB914" s="187"/>
      <c r="AC914" s="187"/>
    </row>
    <row r="915">
      <c r="A915" s="233"/>
      <c r="B915" s="234"/>
      <c r="C915" s="233"/>
      <c r="D915" s="187"/>
      <c r="E915" s="187"/>
      <c r="F915" s="187"/>
      <c r="G915" s="235"/>
      <c r="H915" s="236"/>
      <c r="I915" s="236"/>
      <c r="J915" s="181"/>
      <c r="K915" s="181"/>
      <c r="L915" s="181"/>
      <c r="M915" s="237"/>
      <c r="N915" s="238"/>
      <c r="O915" s="239"/>
      <c r="P915" s="239"/>
      <c r="Q915" s="239"/>
      <c r="R915" s="240"/>
      <c r="S915" s="240"/>
      <c r="T915" s="186"/>
      <c r="U915" s="240"/>
      <c r="V915" s="239"/>
      <c r="W915" s="241"/>
      <c r="X915" s="186"/>
      <c r="Y915" s="186"/>
      <c r="Z915" s="236"/>
      <c r="AA915" s="236"/>
      <c r="AB915" s="187"/>
      <c r="AC915" s="187"/>
    </row>
    <row r="916">
      <c r="A916" s="233"/>
      <c r="B916" s="234"/>
      <c r="C916" s="233"/>
      <c r="D916" s="187"/>
      <c r="E916" s="187"/>
      <c r="F916" s="187"/>
      <c r="G916" s="235"/>
      <c r="H916" s="236"/>
      <c r="I916" s="236"/>
      <c r="J916" s="181"/>
      <c r="K916" s="181"/>
      <c r="L916" s="181"/>
      <c r="M916" s="237"/>
      <c r="N916" s="238"/>
      <c r="O916" s="239"/>
      <c r="P916" s="239"/>
      <c r="Q916" s="239"/>
      <c r="R916" s="240"/>
      <c r="S916" s="240"/>
      <c r="T916" s="186"/>
      <c r="U916" s="240"/>
      <c r="V916" s="239"/>
      <c r="W916" s="241"/>
      <c r="X916" s="186"/>
      <c r="Y916" s="186"/>
      <c r="Z916" s="236"/>
      <c r="AA916" s="236"/>
      <c r="AB916" s="187"/>
      <c r="AC916" s="187"/>
    </row>
    <row r="917">
      <c r="A917" s="233"/>
      <c r="B917" s="234"/>
      <c r="C917" s="233"/>
      <c r="D917" s="187"/>
      <c r="E917" s="187"/>
      <c r="F917" s="187"/>
      <c r="G917" s="235"/>
      <c r="H917" s="236"/>
      <c r="I917" s="236"/>
      <c r="J917" s="181"/>
      <c r="K917" s="181"/>
      <c r="L917" s="181"/>
      <c r="M917" s="237"/>
      <c r="N917" s="238"/>
      <c r="O917" s="239"/>
      <c r="P917" s="239"/>
      <c r="Q917" s="239"/>
      <c r="R917" s="240"/>
      <c r="S917" s="240"/>
      <c r="T917" s="186"/>
      <c r="U917" s="240"/>
      <c r="V917" s="239"/>
      <c r="W917" s="241"/>
      <c r="X917" s="186"/>
      <c r="Y917" s="186"/>
      <c r="Z917" s="236"/>
      <c r="AA917" s="236"/>
      <c r="AB917" s="187"/>
      <c r="AC917" s="187"/>
    </row>
    <row r="918">
      <c r="A918" s="233"/>
      <c r="B918" s="234"/>
      <c r="C918" s="233"/>
      <c r="D918" s="187"/>
      <c r="E918" s="187"/>
      <c r="F918" s="187"/>
      <c r="G918" s="235"/>
      <c r="H918" s="236"/>
      <c r="I918" s="236"/>
      <c r="J918" s="181"/>
      <c r="K918" s="181"/>
      <c r="L918" s="181"/>
      <c r="M918" s="237"/>
      <c r="N918" s="238"/>
      <c r="O918" s="239"/>
      <c r="P918" s="239"/>
      <c r="Q918" s="239"/>
      <c r="R918" s="240"/>
      <c r="S918" s="240"/>
      <c r="T918" s="186"/>
      <c r="U918" s="240"/>
      <c r="V918" s="239"/>
      <c r="W918" s="241"/>
      <c r="X918" s="186"/>
      <c r="Y918" s="186"/>
      <c r="Z918" s="236"/>
      <c r="AA918" s="236"/>
      <c r="AB918" s="187"/>
      <c r="AC918" s="187"/>
    </row>
    <row r="919">
      <c r="A919" s="233"/>
      <c r="B919" s="234"/>
      <c r="C919" s="233"/>
      <c r="D919" s="187"/>
      <c r="E919" s="187"/>
      <c r="F919" s="187"/>
      <c r="G919" s="235"/>
      <c r="H919" s="236"/>
      <c r="I919" s="236"/>
      <c r="J919" s="181"/>
      <c r="K919" s="181"/>
      <c r="L919" s="181"/>
      <c r="M919" s="237"/>
      <c r="N919" s="238"/>
      <c r="O919" s="239"/>
      <c r="P919" s="239"/>
      <c r="Q919" s="239"/>
      <c r="R919" s="240"/>
      <c r="S919" s="240"/>
      <c r="T919" s="186"/>
      <c r="U919" s="240"/>
      <c r="V919" s="239"/>
      <c r="W919" s="241"/>
      <c r="X919" s="186"/>
      <c r="Y919" s="186"/>
      <c r="Z919" s="236"/>
      <c r="AA919" s="236"/>
      <c r="AB919" s="187"/>
      <c r="AC919" s="187"/>
    </row>
    <row r="920">
      <c r="A920" s="233"/>
      <c r="B920" s="234"/>
      <c r="C920" s="233"/>
      <c r="D920" s="187"/>
      <c r="E920" s="187"/>
      <c r="F920" s="187"/>
      <c r="G920" s="235"/>
      <c r="H920" s="236"/>
      <c r="I920" s="236"/>
      <c r="J920" s="181"/>
      <c r="K920" s="181"/>
      <c r="L920" s="181"/>
      <c r="M920" s="237"/>
      <c r="N920" s="238"/>
      <c r="O920" s="239"/>
      <c r="P920" s="239"/>
      <c r="Q920" s="239"/>
      <c r="R920" s="240"/>
      <c r="S920" s="240"/>
      <c r="T920" s="186"/>
      <c r="U920" s="240"/>
      <c r="V920" s="239"/>
      <c r="W920" s="241"/>
      <c r="X920" s="186"/>
      <c r="Y920" s="186"/>
      <c r="Z920" s="236"/>
      <c r="AA920" s="236"/>
      <c r="AB920" s="187"/>
      <c r="AC920" s="187"/>
    </row>
    <row r="921">
      <c r="A921" s="233"/>
      <c r="B921" s="234"/>
      <c r="C921" s="233"/>
      <c r="D921" s="187"/>
      <c r="E921" s="187"/>
      <c r="F921" s="187"/>
      <c r="G921" s="235"/>
      <c r="H921" s="236"/>
      <c r="I921" s="236"/>
      <c r="J921" s="181"/>
      <c r="K921" s="181"/>
      <c r="L921" s="181"/>
      <c r="M921" s="237"/>
      <c r="N921" s="238"/>
      <c r="O921" s="239"/>
      <c r="P921" s="239"/>
      <c r="Q921" s="239"/>
      <c r="R921" s="240"/>
      <c r="S921" s="240"/>
      <c r="T921" s="186"/>
      <c r="U921" s="240"/>
      <c r="V921" s="239"/>
      <c r="W921" s="241"/>
      <c r="X921" s="186"/>
      <c r="Y921" s="186"/>
      <c r="Z921" s="236"/>
      <c r="AA921" s="236"/>
      <c r="AB921" s="187"/>
      <c r="AC921" s="187"/>
    </row>
    <row r="922">
      <c r="A922" s="233"/>
      <c r="B922" s="234"/>
      <c r="C922" s="233"/>
      <c r="D922" s="187"/>
      <c r="E922" s="187"/>
      <c r="F922" s="187"/>
      <c r="G922" s="235"/>
      <c r="H922" s="236"/>
      <c r="I922" s="236"/>
      <c r="J922" s="181"/>
      <c r="K922" s="181"/>
      <c r="L922" s="181"/>
      <c r="M922" s="237"/>
      <c r="N922" s="238"/>
      <c r="O922" s="239"/>
      <c r="P922" s="239"/>
      <c r="Q922" s="239"/>
      <c r="R922" s="240"/>
      <c r="S922" s="240"/>
      <c r="T922" s="186"/>
      <c r="U922" s="240"/>
      <c r="V922" s="239"/>
      <c r="W922" s="241"/>
      <c r="X922" s="186"/>
      <c r="Y922" s="186"/>
      <c r="Z922" s="236"/>
      <c r="AA922" s="236"/>
      <c r="AB922" s="187"/>
      <c r="AC922" s="187"/>
    </row>
    <row r="923">
      <c r="A923" s="233"/>
      <c r="B923" s="234"/>
      <c r="C923" s="233"/>
      <c r="D923" s="187"/>
      <c r="E923" s="187"/>
      <c r="F923" s="187"/>
      <c r="G923" s="235"/>
      <c r="H923" s="236"/>
      <c r="I923" s="236"/>
      <c r="J923" s="181"/>
      <c r="K923" s="181"/>
      <c r="L923" s="181"/>
      <c r="M923" s="237"/>
      <c r="N923" s="238"/>
      <c r="O923" s="239"/>
      <c r="P923" s="239"/>
      <c r="Q923" s="239"/>
      <c r="R923" s="240"/>
      <c r="S923" s="240"/>
      <c r="T923" s="186"/>
      <c r="U923" s="240"/>
      <c r="V923" s="239"/>
      <c r="W923" s="241"/>
      <c r="X923" s="186"/>
      <c r="Y923" s="186"/>
      <c r="Z923" s="236"/>
      <c r="AA923" s="236"/>
      <c r="AB923" s="187"/>
      <c r="AC923" s="187"/>
    </row>
    <row r="924">
      <c r="A924" s="233"/>
      <c r="B924" s="234"/>
      <c r="C924" s="233"/>
      <c r="D924" s="187"/>
      <c r="E924" s="187"/>
      <c r="F924" s="187"/>
      <c r="G924" s="235"/>
      <c r="H924" s="236"/>
      <c r="I924" s="236"/>
      <c r="J924" s="181"/>
      <c r="K924" s="181"/>
      <c r="L924" s="181"/>
      <c r="M924" s="237"/>
      <c r="N924" s="238"/>
      <c r="O924" s="239"/>
      <c r="P924" s="239"/>
      <c r="Q924" s="239"/>
      <c r="R924" s="240"/>
      <c r="S924" s="240"/>
      <c r="T924" s="186"/>
      <c r="U924" s="240"/>
      <c r="V924" s="239"/>
      <c r="W924" s="241"/>
      <c r="X924" s="186"/>
      <c r="Y924" s="186"/>
      <c r="Z924" s="236"/>
      <c r="AA924" s="236"/>
      <c r="AB924" s="187"/>
      <c r="AC924" s="187"/>
    </row>
    <row r="925">
      <c r="A925" s="233"/>
      <c r="B925" s="234"/>
      <c r="C925" s="233"/>
      <c r="D925" s="187"/>
      <c r="E925" s="187"/>
      <c r="F925" s="187"/>
      <c r="G925" s="235"/>
      <c r="H925" s="236"/>
      <c r="I925" s="236"/>
      <c r="J925" s="181"/>
      <c r="K925" s="181"/>
      <c r="L925" s="181"/>
      <c r="M925" s="237"/>
      <c r="N925" s="238"/>
      <c r="O925" s="239"/>
      <c r="P925" s="239"/>
      <c r="Q925" s="239"/>
      <c r="R925" s="240"/>
      <c r="S925" s="240"/>
      <c r="T925" s="186"/>
      <c r="U925" s="240"/>
      <c r="V925" s="239"/>
      <c r="W925" s="241"/>
      <c r="X925" s="186"/>
      <c r="Y925" s="186"/>
      <c r="Z925" s="236"/>
      <c r="AA925" s="236"/>
      <c r="AB925" s="187"/>
      <c r="AC925" s="187"/>
    </row>
    <row r="926">
      <c r="A926" s="233"/>
      <c r="B926" s="234"/>
      <c r="C926" s="233"/>
      <c r="D926" s="187"/>
      <c r="E926" s="187"/>
      <c r="F926" s="187"/>
      <c r="G926" s="235"/>
      <c r="H926" s="236"/>
      <c r="I926" s="236"/>
      <c r="J926" s="181"/>
      <c r="K926" s="181"/>
      <c r="L926" s="181"/>
      <c r="M926" s="237"/>
      <c r="N926" s="238"/>
      <c r="O926" s="239"/>
      <c r="P926" s="239"/>
      <c r="Q926" s="239"/>
      <c r="R926" s="240"/>
      <c r="S926" s="240"/>
      <c r="T926" s="186"/>
      <c r="U926" s="240"/>
      <c r="V926" s="239"/>
      <c r="W926" s="241"/>
      <c r="X926" s="186"/>
      <c r="Y926" s="186"/>
      <c r="Z926" s="236"/>
      <c r="AA926" s="236"/>
      <c r="AB926" s="187"/>
      <c r="AC926" s="187"/>
    </row>
    <row r="927">
      <c r="A927" s="233"/>
      <c r="B927" s="234"/>
      <c r="C927" s="233"/>
      <c r="D927" s="187"/>
      <c r="E927" s="187"/>
      <c r="F927" s="187"/>
      <c r="G927" s="235"/>
      <c r="H927" s="236"/>
      <c r="I927" s="236"/>
      <c r="J927" s="181"/>
      <c r="K927" s="181"/>
      <c r="L927" s="181"/>
      <c r="M927" s="237"/>
      <c r="N927" s="238"/>
      <c r="O927" s="239"/>
      <c r="P927" s="239"/>
      <c r="Q927" s="239"/>
      <c r="R927" s="240"/>
      <c r="S927" s="240"/>
      <c r="T927" s="186"/>
      <c r="U927" s="240"/>
      <c r="V927" s="239"/>
      <c r="W927" s="241"/>
      <c r="X927" s="186"/>
      <c r="Y927" s="186"/>
      <c r="Z927" s="236"/>
      <c r="AA927" s="236"/>
      <c r="AB927" s="187"/>
      <c r="AC927" s="187"/>
    </row>
    <row r="928">
      <c r="A928" s="233"/>
      <c r="B928" s="234"/>
      <c r="C928" s="233"/>
      <c r="D928" s="187"/>
      <c r="E928" s="187"/>
      <c r="F928" s="187"/>
      <c r="G928" s="235"/>
      <c r="H928" s="236"/>
      <c r="I928" s="236"/>
      <c r="J928" s="181"/>
      <c r="K928" s="181"/>
      <c r="L928" s="181"/>
      <c r="M928" s="237"/>
      <c r="N928" s="238"/>
      <c r="O928" s="239"/>
      <c r="P928" s="239"/>
      <c r="Q928" s="239"/>
      <c r="R928" s="240"/>
      <c r="S928" s="240"/>
      <c r="T928" s="186"/>
      <c r="U928" s="240"/>
      <c r="V928" s="239"/>
      <c r="W928" s="241"/>
      <c r="X928" s="186"/>
      <c r="Y928" s="186"/>
      <c r="Z928" s="236"/>
      <c r="AA928" s="236"/>
      <c r="AB928" s="187"/>
      <c r="AC928" s="187"/>
    </row>
    <row r="929">
      <c r="A929" s="233"/>
      <c r="B929" s="234"/>
      <c r="C929" s="233"/>
      <c r="D929" s="187"/>
      <c r="E929" s="187"/>
      <c r="F929" s="187"/>
      <c r="G929" s="235"/>
      <c r="H929" s="236"/>
      <c r="I929" s="236"/>
      <c r="J929" s="181"/>
      <c r="K929" s="181"/>
      <c r="L929" s="181"/>
      <c r="M929" s="237"/>
      <c r="N929" s="238"/>
      <c r="O929" s="239"/>
      <c r="P929" s="239"/>
      <c r="Q929" s="239"/>
      <c r="R929" s="240"/>
      <c r="S929" s="240"/>
      <c r="T929" s="186"/>
      <c r="U929" s="240"/>
      <c r="V929" s="239"/>
      <c r="W929" s="241"/>
      <c r="X929" s="186"/>
      <c r="Y929" s="186"/>
      <c r="Z929" s="236"/>
      <c r="AA929" s="236"/>
      <c r="AB929" s="187"/>
      <c r="AC929" s="187"/>
    </row>
    <row r="930">
      <c r="A930" s="233"/>
      <c r="B930" s="234"/>
      <c r="C930" s="233"/>
      <c r="D930" s="187"/>
      <c r="E930" s="187"/>
      <c r="F930" s="187"/>
      <c r="G930" s="235"/>
      <c r="H930" s="236"/>
      <c r="I930" s="236"/>
      <c r="J930" s="181"/>
      <c r="K930" s="181"/>
      <c r="L930" s="181"/>
      <c r="M930" s="237"/>
      <c r="N930" s="238"/>
      <c r="O930" s="239"/>
      <c r="P930" s="239"/>
      <c r="Q930" s="239"/>
      <c r="R930" s="240"/>
      <c r="S930" s="240"/>
      <c r="T930" s="186"/>
      <c r="U930" s="240"/>
      <c r="V930" s="239"/>
      <c r="W930" s="241"/>
      <c r="X930" s="186"/>
      <c r="Y930" s="186"/>
      <c r="Z930" s="236"/>
      <c r="AA930" s="236"/>
      <c r="AB930" s="187"/>
      <c r="AC930" s="187"/>
    </row>
    <row r="931">
      <c r="A931" s="233"/>
      <c r="B931" s="234"/>
      <c r="C931" s="233"/>
      <c r="D931" s="187"/>
      <c r="E931" s="187"/>
      <c r="F931" s="187"/>
      <c r="G931" s="235"/>
      <c r="H931" s="236"/>
      <c r="I931" s="236"/>
      <c r="J931" s="181"/>
      <c r="K931" s="181"/>
      <c r="L931" s="181"/>
      <c r="M931" s="237"/>
      <c r="N931" s="238"/>
      <c r="O931" s="239"/>
      <c r="P931" s="239"/>
      <c r="Q931" s="239"/>
      <c r="R931" s="240"/>
      <c r="S931" s="240"/>
      <c r="T931" s="186"/>
      <c r="U931" s="240"/>
      <c r="V931" s="239"/>
      <c r="W931" s="241"/>
      <c r="X931" s="186"/>
      <c r="Y931" s="186"/>
      <c r="Z931" s="236"/>
      <c r="AA931" s="236"/>
      <c r="AB931" s="187"/>
      <c r="AC931" s="187"/>
    </row>
    <row r="932">
      <c r="A932" s="233"/>
      <c r="B932" s="234"/>
      <c r="C932" s="233"/>
      <c r="D932" s="187"/>
      <c r="E932" s="187"/>
      <c r="F932" s="187"/>
      <c r="G932" s="235"/>
      <c r="H932" s="236"/>
      <c r="I932" s="236"/>
      <c r="J932" s="181"/>
      <c r="K932" s="181"/>
      <c r="L932" s="181"/>
      <c r="M932" s="237"/>
      <c r="N932" s="238"/>
      <c r="O932" s="239"/>
      <c r="P932" s="239"/>
      <c r="Q932" s="239"/>
      <c r="R932" s="240"/>
      <c r="S932" s="240"/>
      <c r="T932" s="186"/>
      <c r="U932" s="240"/>
      <c r="V932" s="239"/>
      <c r="W932" s="241"/>
      <c r="X932" s="186"/>
      <c r="Y932" s="186"/>
      <c r="Z932" s="236"/>
      <c r="AA932" s="236"/>
      <c r="AB932" s="187"/>
      <c r="AC932" s="187"/>
    </row>
    <row r="933">
      <c r="A933" s="233"/>
      <c r="B933" s="234"/>
      <c r="C933" s="233"/>
      <c r="D933" s="187"/>
      <c r="E933" s="187"/>
      <c r="F933" s="187"/>
      <c r="G933" s="235"/>
      <c r="H933" s="236"/>
      <c r="I933" s="236"/>
      <c r="J933" s="181"/>
      <c r="K933" s="181"/>
      <c r="L933" s="181"/>
      <c r="M933" s="237"/>
      <c r="N933" s="238"/>
      <c r="O933" s="239"/>
      <c r="P933" s="239"/>
      <c r="Q933" s="239"/>
      <c r="R933" s="240"/>
      <c r="S933" s="240"/>
      <c r="T933" s="186"/>
      <c r="U933" s="240"/>
      <c r="V933" s="239"/>
      <c r="W933" s="241"/>
      <c r="X933" s="186"/>
      <c r="Y933" s="186"/>
      <c r="Z933" s="236"/>
      <c r="AA933" s="236"/>
      <c r="AB933" s="187"/>
      <c r="AC933" s="187"/>
    </row>
    <row r="934">
      <c r="A934" s="233"/>
      <c r="B934" s="234"/>
      <c r="C934" s="233"/>
      <c r="D934" s="187"/>
      <c r="E934" s="187"/>
      <c r="F934" s="187"/>
      <c r="G934" s="235"/>
      <c r="H934" s="236"/>
      <c r="I934" s="236"/>
      <c r="J934" s="181"/>
      <c r="K934" s="181"/>
      <c r="L934" s="181"/>
      <c r="M934" s="237"/>
      <c r="N934" s="238"/>
      <c r="O934" s="239"/>
      <c r="P934" s="239"/>
      <c r="Q934" s="239"/>
      <c r="R934" s="240"/>
      <c r="S934" s="240"/>
      <c r="T934" s="186"/>
      <c r="U934" s="240"/>
      <c r="V934" s="239"/>
      <c r="W934" s="241"/>
      <c r="X934" s="186"/>
      <c r="Y934" s="186"/>
      <c r="Z934" s="236"/>
      <c r="AA934" s="236"/>
      <c r="AB934" s="187"/>
      <c r="AC934" s="187"/>
    </row>
    <row r="935">
      <c r="A935" s="233"/>
      <c r="B935" s="234"/>
      <c r="C935" s="233"/>
      <c r="D935" s="187"/>
      <c r="E935" s="187"/>
      <c r="F935" s="187"/>
      <c r="G935" s="235"/>
      <c r="H935" s="236"/>
      <c r="I935" s="236"/>
      <c r="J935" s="181"/>
      <c r="K935" s="181"/>
      <c r="L935" s="181"/>
      <c r="M935" s="237"/>
      <c r="N935" s="238"/>
      <c r="O935" s="239"/>
      <c r="P935" s="239"/>
      <c r="Q935" s="239"/>
      <c r="R935" s="240"/>
      <c r="S935" s="240"/>
      <c r="T935" s="186"/>
      <c r="U935" s="240"/>
      <c r="V935" s="239"/>
      <c r="W935" s="241"/>
      <c r="X935" s="186"/>
      <c r="Y935" s="186"/>
      <c r="Z935" s="236"/>
      <c r="AA935" s="236"/>
      <c r="AB935" s="187"/>
      <c r="AC935" s="187"/>
    </row>
    <row r="936">
      <c r="A936" s="233"/>
      <c r="B936" s="234"/>
      <c r="C936" s="233"/>
      <c r="D936" s="187"/>
      <c r="E936" s="187"/>
      <c r="F936" s="187"/>
      <c r="G936" s="235"/>
      <c r="H936" s="236"/>
      <c r="I936" s="236"/>
      <c r="J936" s="181"/>
      <c r="K936" s="181"/>
      <c r="L936" s="181"/>
      <c r="M936" s="237"/>
      <c r="N936" s="238"/>
      <c r="O936" s="239"/>
      <c r="P936" s="239"/>
      <c r="Q936" s="239"/>
      <c r="R936" s="240"/>
      <c r="S936" s="240"/>
      <c r="T936" s="186"/>
      <c r="U936" s="240"/>
      <c r="V936" s="239"/>
      <c r="W936" s="241"/>
      <c r="X936" s="186"/>
      <c r="Y936" s="186"/>
      <c r="Z936" s="236"/>
      <c r="AA936" s="236"/>
      <c r="AB936" s="187"/>
      <c r="AC936" s="187"/>
    </row>
    <row r="937">
      <c r="A937" s="233"/>
      <c r="B937" s="234"/>
      <c r="C937" s="233"/>
      <c r="D937" s="187"/>
      <c r="E937" s="187"/>
      <c r="F937" s="187"/>
      <c r="G937" s="235"/>
      <c r="H937" s="236"/>
      <c r="I937" s="236"/>
      <c r="J937" s="181"/>
      <c r="K937" s="181"/>
      <c r="L937" s="181"/>
      <c r="M937" s="237"/>
      <c r="N937" s="238"/>
      <c r="O937" s="239"/>
      <c r="P937" s="239"/>
      <c r="Q937" s="239"/>
      <c r="R937" s="240"/>
      <c r="S937" s="240"/>
      <c r="T937" s="186"/>
      <c r="U937" s="240"/>
      <c r="V937" s="239"/>
      <c r="W937" s="241"/>
      <c r="X937" s="186"/>
      <c r="Y937" s="186"/>
      <c r="Z937" s="236"/>
      <c r="AA937" s="236"/>
      <c r="AB937" s="187"/>
      <c r="AC937" s="187"/>
    </row>
    <row r="938">
      <c r="A938" s="233"/>
      <c r="B938" s="234"/>
      <c r="C938" s="233"/>
      <c r="D938" s="187"/>
      <c r="E938" s="187"/>
      <c r="F938" s="187"/>
      <c r="G938" s="235"/>
      <c r="H938" s="236"/>
      <c r="I938" s="236"/>
      <c r="J938" s="181"/>
      <c r="K938" s="181"/>
      <c r="L938" s="181"/>
      <c r="M938" s="237"/>
      <c r="N938" s="238"/>
      <c r="O938" s="239"/>
      <c r="P938" s="239"/>
      <c r="Q938" s="239"/>
      <c r="R938" s="240"/>
      <c r="S938" s="240"/>
      <c r="T938" s="186"/>
      <c r="U938" s="240"/>
      <c r="V938" s="239"/>
      <c r="W938" s="241"/>
      <c r="X938" s="186"/>
      <c r="Y938" s="186"/>
      <c r="Z938" s="236"/>
      <c r="AA938" s="236"/>
      <c r="AB938" s="187"/>
      <c r="AC938" s="187"/>
    </row>
    <row r="939">
      <c r="A939" s="233"/>
      <c r="B939" s="234"/>
      <c r="C939" s="233"/>
      <c r="D939" s="187"/>
      <c r="E939" s="187"/>
      <c r="F939" s="187"/>
      <c r="G939" s="235"/>
      <c r="H939" s="236"/>
      <c r="I939" s="236"/>
      <c r="J939" s="181"/>
      <c r="K939" s="181"/>
      <c r="L939" s="181"/>
      <c r="M939" s="237"/>
      <c r="N939" s="238"/>
      <c r="O939" s="239"/>
      <c r="P939" s="239"/>
      <c r="Q939" s="239"/>
      <c r="R939" s="240"/>
      <c r="S939" s="240"/>
      <c r="T939" s="186"/>
      <c r="U939" s="240"/>
      <c r="V939" s="239"/>
      <c r="W939" s="241"/>
      <c r="X939" s="186"/>
      <c r="Y939" s="186"/>
      <c r="Z939" s="236"/>
      <c r="AA939" s="236"/>
      <c r="AB939" s="187"/>
      <c r="AC939" s="187"/>
    </row>
    <row r="940">
      <c r="A940" s="233"/>
      <c r="B940" s="234"/>
      <c r="C940" s="233"/>
      <c r="D940" s="187"/>
      <c r="E940" s="187"/>
      <c r="F940" s="187"/>
      <c r="G940" s="235"/>
      <c r="H940" s="236"/>
      <c r="I940" s="236"/>
      <c r="J940" s="181"/>
      <c r="K940" s="181"/>
      <c r="L940" s="181"/>
      <c r="M940" s="237"/>
      <c r="N940" s="238"/>
      <c r="O940" s="239"/>
      <c r="P940" s="239"/>
      <c r="Q940" s="239"/>
      <c r="R940" s="240"/>
      <c r="S940" s="240"/>
      <c r="T940" s="186"/>
      <c r="U940" s="240"/>
      <c r="V940" s="239"/>
      <c r="W940" s="241"/>
      <c r="X940" s="186"/>
      <c r="Y940" s="186"/>
      <c r="Z940" s="236"/>
      <c r="AA940" s="236"/>
      <c r="AB940" s="187"/>
      <c r="AC940" s="187"/>
    </row>
    <row r="941">
      <c r="A941" s="233"/>
      <c r="B941" s="234"/>
      <c r="C941" s="233"/>
      <c r="D941" s="187"/>
      <c r="E941" s="187"/>
      <c r="F941" s="187"/>
      <c r="G941" s="235"/>
      <c r="H941" s="236"/>
      <c r="I941" s="236"/>
      <c r="J941" s="181"/>
      <c r="K941" s="181"/>
      <c r="L941" s="181"/>
      <c r="M941" s="237"/>
      <c r="N941" s="238"/>
      <c r="O941" s="239"/>
      <c r="P941" s="239"/>
      <c r="Q941" s="239"/>
      <c r="R941" s="240"/>
      <c r="S941" s="240"/>
      <c r="T941" s="186"/>
      <c r="U941" s="240"/>
      <c r="V941" s="239"/>
      <c r="W941" s="241"/>
      <c r="X941" s="186"/>
      <c r="Y941" s="186"/>
      <c r="Z941" s="236"/>
      <c r="AA941" s="236"/>
      <c r="AB941" s="187"/>
      <c r="AC941" s="187"/>
    </row>
    <row r="942">
      <c r="A942" s="233"/>
      <c r="B942" s="234"/>
      <c r="C942" s="233"/>
      <c r="D942" s="187"/>
      <c r="E942" s="187"/>
      <c r="F942" s="187"/>
      <c r="G942" s="235"/>
      <c r="H942" s="236"/>
      <c r="I942" s="236"/>
      <c r="J942" s="181"/>
      <c r="K942" s="181"/>
      <c r="L942" s="181"/>
      <c r="M942" s="237"/>
      <c r="N942" s="238"/>
      <c r="O942" s="239"/>
      <c r="P942" s="239"/>
      <c r="Q942" s="239"/>
      <c r="R942" s="240"/>
      <c r="S942" s="240"/>
      <c r="T942" s="186"/>
      <c r="U942" s="240"/>
      <c r="V942" s="239"/>
      <c r="W942" s="241"/>
      <c r="X942" s="186"/>
      <c r="Y942" s="186"/>
      <c r="Z942" s="236"/>
      <c r="AA942" s="236"/>
      <c r="AB942" s="187"/>
      <c r="AC942" s="187"/>
    </row>
    <row r="943">
      <c r="A943" s="233"/>
      <c r="B943" s="234"/>
      <c r="C943" s="233"/>
      <c r="D943" s="187"/>
      <c r="E943" s="187"/>
      <c r="F943" s="187"/>
      <c r="G943" s="235"/>
      <c r="H943" s="236"/>
      <c r="I943" s="236"/>
      <c r="J943" s="181"/>
      <c r="K943" s="181"/>
      <c r="L943" s="181"/>
      <c r="M943" s="237"/>
      <c r="N943" s="238"/>
      <c r="O943" s="239"/>
      <c r="P943" s="239"/>
      <c r="Q943" s="239"/>
      <c r="R943" s="240"/>
      <c r="S943" s="240"/>
      <c r="T943" s="186"/>
      <c r="U943" s="240"/>
      <c r="V943" s="239"/>
      <c r="W943" s="241"/>
      <c r="X943" s="186"/>
      <c r="Y943" s="186"/>
      <c r="Z943" s="236"/>
      <c r="AA943" s="236"/>
      <c r="AB943" s="187"/>
      <c r="AC943" s="187"/>
    </row>
    <row r="944">
      <c r="A944" s="233"/>
      <c r="B944" s="234"/>
      <c r="C944" s="233"/>
      <c r="D944" s="187"/>
      <c r="E944" s="187"/>
      <c r="F944" s="187"/>
      <c r="G944" s="235"/>
      <c r="H944" s="236"/>
      <c r="I944" s="236"/>
      <c r="J944" s="181"/>
      <c r="K944" s="181"/>
      <c r="L944" s="181"/>
      <c r="M944" s="237"/>
      <c r="N944" s="238"/>
      <c r="O944" s="239"/>
      <c r="P944" s="239"/>
      <c r="Q944" s="239"/>
      <c r="R944" s="240"/>
      <c r="S944" s="240"/>
      <c r="T944" s="186"/>
      <c r="U944" s="240"/>
      <c r="V944" s="239"/>
      <c r="W944" s="241"/>
      <c r="X944" s="186"/>
      <c r="Y944" s="186"/>
      <c r="Z944" s="236"/>
      <c r="AA944" s="236"/>
      <c r="AB944" s="187"/>
      <c r="AC944" s="187"/>
    </row>
    <row r="945">
      <c r="A945" s="233"/>
      <c r="B945" s="234"/>
      <c r="C945" s="233"/>
      <c r="D945" s="187"/>
      <c r="E945" s="187"/>
      <c r="F945" s="187"/>
      <c r="G945" s="235"/>
      <c r="H945" s="236"/>
      <c r="I945" s="236"/>
      <c r="J945" s="181"/>
      <c r="K945" s="181"/>
      <c r="L945" s="181"/>
      <c r="M945" s="237"/>
      <c r="N945" s="238"/>
      <c r="O945" s="239"/>
      <c r="P945" s="239"/>
      <c r="Q945" s="239"/>
      <c r="R945" s="240"/>
      <c r="S945" s="240"/>
      <c r="T945" s="186"/>
      <c r="U945" s="240"/>
      <c r="V945" s="239"/>
      <c r="W945" s="241"/>
      <c r="X945" s="186"/>
      <c r="Y945" s="186"/>
      <c r="Z945" s="236"/>
      <c r="AA945" s="236"/>
      <c r="AB945" s="187"/>
      <c r="AC945" s="187"/>
    </row>
    <row r="946">
      <c r="A946" s="233"/>
      <c r="B946" s="234"/>
      <c r="C946" s="233"/>
      <c r="D946" s="187"/>
      <c r="E946" s="187"/>
      <c r="F946" s="187"/>
      <c r="G946" s="235"/>
      <c r="H946" s="236"/>
      <c r="I946" s="236"/>
      <c r="J946" s="181"/>
      <c r="K946" s="181"/>
      <c r="L946" s="181"/>
      <c r="M946" s="237"/>
      <c r="N946" s="238"/>
      <c r="O946" s="239"/>
      <c r="P946" s="239"/>
      <c r="Q946" s="239"/>
      <c r="R946" s="240"/>
      <c r="S946" s="240"/>
      <c r="T946" s="186"/>
      <c r="U946" s="240"/>
      <c r="V946" s="239"/>
      <c r="W946" s="241"/>
      <c r="X946" s="186"/>
      <c r="Y946" s="186"/>
      <c r="Z946" s="236"/>
      <c r="AA946" s="236"/>
      <c r="AB946" s="187"/>
      <c r="AC946" s="187"/>
    </row>
    <row r="947">
      <c r="A947" s="233"/>
      <c r="B947" s="234"/>
      <c r="C947" s="233"/>
      <c r="D947" s="187"/>
      <c r="E947" s="187"/>
      <c r="F947" s="187"/>
      <c r="G947" s="235"/>
      <c r="H947" s="236"/>
      <c r="I947" s="236"/>
      <c r="J947" s="181"/>
      <c r="K947" s="181"/>
      <c r="L947" s="181"/>
      <c r="M947" s="237"/>
      <c r="N947" s="238"/>
      <c r="O947" s="239"/>
      <c r="P947" s="239"/>
      <c r="Q947" s="239"/>
      <c r="R947" s="240"/>
      <c r="S947" s="240"/>
      <c r="T947" s="186"/>
      <c r="U947" s="240"/>
      <c r="V947" s="239"/>
      <c r="W947" s="241"/>
      <c r="X947" s="186"/>
      <c r="Y947" s="186"/>
      <c r="Z947" s="236"/>
      <c r="AA947" s="236"/>
      <c r="AB947" s="187"/>
      <c r="AC947" s="187"/>
    </row>
    <row r="948">
      <c r="A948" s="233"/>
      <c r="B948" s="234"/>
      <c r="C948" s="233"/>
      <c r="D948" s="187"/>
      <c r="E948" s="187"/>
      <c r="F948" s="187"/>
      <c r="G948" s="235"/>
      <c r="H948" s="236"/>
      <c r="I948" s="236"/>
      <c r="J948" s="181"/>
      <c r="K948" s="181"/>
      <c r="L948" s="181"/>
      <c r="M948" s="237"/>
      <c r="N948" s="238"/>
      <c r="O948" s="239"/>
      <c r="P948" s="239"/>
      <c r="Q948" s="239"/>
      <c r="R948" s="240"/>
      <c r="S948" s="240"/>
      <c r="T948" s="186"/>
      <c r="U948" s="240"/>
      <c r="V948" s="239"/>
      <c r="W948" s="241"/>
      <c r="X948" s="186"/>
      <c r="Y948" s="186"/>
      <c r="Z948" s="236"/>
      <c r="AA948" s="236"/>
      <c r="AB948" s="187"/>
      <c r="AC948" s="187"/>
    </row>
    <row r="949">
      <c r="A949" s="233"/>
      <c r="B949" s="234"/>
      <c r="C949" s="233"/>
      <c r="D949" s="187"/>
      <c r="E949" s="187"/>
      <c r="F949" s="187"/>
      <c r="G949" s="235"/>
      <c r="H949" s="236"/>
      <c r="I949" s="236"/>
      <c r="J949" s="181"/>
      <c r="K949" s="181"/>
      <c r="L949" s="181"/>
      <c r="M949" s="237"/>
      <c r="N949" s="238"/>
      <c r="O949" s="239"/>
      <c r="P949" s="239"/>
      <c r="Q949" s="239"/>
      <c r="R949" s="240"/>
      <c r="S949" s="240"/>
      <c r="T949" s="186"/>
      <c r="U949" s="240"/>
      <c r="V949" s="239"/>
      <c r="W949" s="241"/>
      <c r="X949" s="186"/>
      <c r="Y949" s="186"/>
      <c r="Z949" s="236"/>
      <c r="AA949" s="236"/>
      <c r="AB949" s="187"/>
      <c r="AC949" s="187"/>
    </row>
    <row r="950">
      <c r="A950" s="233"/>
      <c r="B950" s="234"/>
      <c r="C950" s="233"/>
      <c r="D950" s="187"/>
      <c r="E950" s="187"/>
      <c r="F950" s="187"/>
      <c r="G950" s="235"/>
      <c r="H950" s="236"/>
      <c r="I950" s="236"/>
      <c r="J950" s="181"/>
      <c r="K950" s="181"/>
      <c r="L950" s="181"/>
      <c r="M950" s="237"/>
      <c r="N950" s="238"/>
      <c r="O950" s="239"/>
      <c r="P950" s="239"/>
      <c r="Q950" s="239"/>
      <c r="R950" s="240"/>
      <c r="S950" s="240"/>
      <c r="T950" s="186"/>
      <c r="U950" s="240"/>
      <c r="V950" s="239"/>
      <c r="W950" s="241"/>
      <c r="X950" s="186"/>
      <c r="Y950" s="186"/>
      <c r="Z950" s="236"/>
      <c r="AA950" s="236"/>
      <c r="AB950" s="187"/>
      <c r="AC950" s="187"/>
    </row>
    <row r="951">
      <c r="A951" s="233"/>
      <c r="B951" s="234"/>
      <c r="C951" s="233"/>
      <c r="D951" s="187"/>
      <c r="E951" s="187"/>
      <c r="F951" s="187"/>
      <c r="G951" s="235"/>
      <c r="H951" s="236"/>
      <c r="I951" s="236"/>
      <c r="J951" s="181"/>
      <c r="K951" s="181"/>
      <c r="L951" s="181"/>
      <c r="M951" s="237"/>
      <c r="N951" s="238"/>
      <c r="O951" s="239"/>
      <c r="P951" s="239"/>
      <c r="Q951" s="239"/>
      <c r="R951" s="240"/>
      <c r="S951" s="240"/>
      <c r="T951" s="186"/>
      <c r="U951" s="240"/>
      <c r="V951" s="239"/>
      <c r="W951" s="241"/>
      <c r="X951" s="186"/>
      <c r="Y951" s="186"/>
      <c r="Z951" s="236"/>
      <c r="AA951" s="236"/>
      <c r="AB951" s="187"/>
      <c r="AC951" s="187"/>
    </row>
    <row r="952">
      <c r="A952" s="233"/>
      <c r="B952" s="234"/>
      <c r="C952" s="233"/>
      <c r="D952" s="187"/>
      <c r="E952" s="187"/>
      <c r="F952" s="187"/>
      <c r="G952" s="235"/>
      <c r="H952" s="236"/>
      <c r="I952" s="236"/>
      <c r="J952" s="181"/>
      <c r="K952" s="181"/>
      <c r="L952" s="181"/>
      <c r="M952" s="237"/>
      <c r="N952" s="238"/>
      <c r="O952" s="239"/>
      <c r="P952" s="239"/>
      <c r="Q952" s="239"/>
      <c r="R952" s="240"/>
      <c r="S952" s="240"/>
      <c r="T952" s="186"/>
      <c r="U952" s="240"/>
      <c r="V952" s="239"/>
      <c r="W952" s="241"/>
      <c r="X952" s="186"/>
      <c r="Y952" s="186"/>
      <c r="Z952" s="236"/>
      <c r="AA952" s="236"/>
      <c r="AB952" s="187"/>
      <c r="AC952" s="187"/>
    </row>
    <row r="953">
      <c r="A953" s="233"/>
      <c r="B953" s="234"/>
      <c r="C953" s="233"/>
      <c r="D953" s="187"/>
      <c r="E953" s="187"/>
      <c r="F953" s="187"/>
      <c r="G953" s="235"/>
      <c r="H953" s="236"/>
      <c r="I953" s="236"/>
      <c r="J953" s="181"/>
      <c r="K953" s="181"/>
      <c r="L953" s="181"/>
      <c r="M953" s="237"/>
      <c r="N953" s="238"/>
      <c r="O953" s="239"/>
      <c r="P953" s="239"/>
      <c r="Q953" s="239"/>
      <c r="R953" s="240"/>
      <c r="S953" s="240"/>
      <c r="T953" s="186"/>
      <c r="U953" s="240"/>
      <c r="V953" s="239"/>
      <c r="W953" s="241"/>
      <c r="X953" s="186"/>
      <c r="Y953" s="186"/>
      <c r="Z953" s="236"/>
      <c r="AA953" s="236"/>
      <c r="AB953" s="187"/>
      <c r="AC953" s="187"/>
    </row>
    <row r="954">
      <c r="A954" s="233"/>
      <c r="B954" s="234"/>
      <c r="C954" s="233"/>
      <c r="D954" s="187"/>
      <c r="E954" s="187"/>
      <c r="F954" s="187"/>
      <c r="G954" s="235"/>
      <c r="H954" s="236"/>
      <c r="I954" s="236"/>
      <c r="J954" s="181"/>
      <c r="K954" s="181"/>
      <c r="L954" s="181"/>
      <c r="M954" s="237"/>
      <c r="N954" s="238"/>
      <c r="O954" s="239"/>
      <c r="P954" s="239"/>
      <c r="Q954" s="239"/>
      <c r="R954" s="240"/>
      <c r="S954" s="240"/>
      <c r="T954" s="186"/>
      <c r="U954" s="240"/>
      <c r="V954" s="239"/>
      <c r="W954" s="241"/>
      <c r="X954" s="186"/>
      <c r="Y954" s="186"/>
      <c r="Z954" s="236"/>
      <c r="AA954" s="236"/>
      <c r="AB954" s="187"/>
      <c r="AC954" s="187"/>
    </row>
    <row r="955">
      <c r="A955" s="233"/>
      <c r="B955" s="234"/>
      <c r="C955" s="233"/>
      <c r="D955" s="187"/>
      <c r="E955" s="187"/>
      <c r="F955" s="187"/>
      <c r="G955" s="235"/>
      <c r="H955" s="236"/>
      <c r="I955" s="236"/>
      <c r="J955" s="181"/>
      <c r="K955" s="181"/>
      <c r="L955" s="181"/>
      <c r="M955" s="237"/>
      <c r="N955" s="238"/>
      <c r="O955" s="239"/>
      <c r="P955" s="239"/>
      <c r="Q955" s="239"/>
      <c r="R955" s="240"/>
      <c r="S955" s="240"/>
      <c r="T955" s="186"/>
      <c r="U955" s="240"/>
      <c r="V955" s="239"/>
      <c r="W955" s="241"/>
      <c r="X955" s="186"/>
      <c r="Y955" s="186"/>
      <c r="Z955" s="236"/>
      <c r="AA955" s="236"/>
      <c r="AB955" s="187"/>
      <c r="AC955" s="187"/>
    </row>
    <row r="956">
      <c r="A956" s="233"/>
      <c r="B956" s="234"/>
      <c r="C956" s="233"/>
      <c r="D956" s="187"/>
      <c r="E956" s="187"/>
      <c r="F956" s="187"/>
      <c r="G956" s="235"/>
      <c r="H956" s="236"/>
      <c r="I956" s="236"/>
      <c r="J956" s="181"/>
      <c r="K956" s="181"/>
      <c r="L956" s="181"/>
      <c r="M956" s="237"/>
      <c r="N956" s="238"/>
      <c r="O956" s="239"/>
      <c r="P956" s="239"/>
      <c r="Q956" s="239"/>
      <c r="R956" s="240"/>
      <c r="S956" s="240"/>
      <c r="T956" s="186"/>
      <c r="U956" s="240"/>
      <c r="V956" s="239"/>
      <c r="W956" s="241"/>
      <c r="X956" s="186"/>
      <c r="Y956" s="186"/>
      <c r="Z956" s="236"/>
      <c r="AA956" s="236"/>
      <c r="AB956" s="187"/>
      <c r="AC956" s="187"/>
    </row>
    <row r="957">
      <c r="A957" s="233"/>
      <c r="B957" s="234"/>
      <c r="C957" s="233"/>
      <c r="D957" s="187"/>
      <c r="E957" s="187"/>
      <c r="F957" s="187"/>
      <c r="G957" s="235"/>
      <c r="H957" s="236"/>
      <c r="I957" s="236"/>
      <c r="J957" s="181"/>
      <c r="K957" s="181"/>
      <c r="L957" s="181"/>
      <c r="M957" s="237"/>
      <c r="N957" s="238"/>
      <c r="O957" s="239"/>
      <c r="P957" s="239"/>
      <c r="Q957" s="239"/>
      <c r="R957" s="240"/>
      <c r="S957" s="240"/>
      <c r="T957" s="186"/>
      <c r="U957" s="240"/>
      <c r="V957" s="239"/>
      <c r="W957" s="241"/>
      <c r="X957" s="186"/>
      <c r="Y957" s="186"/>
      <c r="Z957" s="236"/>
      <c r="AA957" s="236"/>
      <c r="AB957" s="187"/>
      <c r="AC957" s="187"/>
    </row>
    <row r="958">
      <c r="A958" s="233"/>
      <c r="B958" s="234"/>
      <c r="C958" s="233"/>
      <c r="D958" s="187"/>
      <c r="E958" s="187"/>
      <c r="F958" s="187"/>
      <c r="G958" s="235"/>
      <c r="H958" s="236"/>
      <c r="I958" s="236"/>
      <c r="J958" s="181"/>
      <c r="K958" s="181"/>
      <c r="L958" s="181"/>
      <c r="M958" s="237"/>
      <c r="N958" s="238"/>
      <c r="O958" s="239"/>
      <c r="P958" s="239"/>
      <c r="Q958" s="239"/>
      <c r="R958" s="240"/>
      <c r="S958" s="240"/>
      <c r="T958" s="186"/>
      <c r="U958" s="240"/>
      <c r="V958" s="239"/>
      <c r="W958" s="241"/>
      <c r="X958" s="186"/>
      <c r="Y958" s="186"/>
      <c r="Z958" s="236"/>
      <c r="AA958" s="236"/>
      <c r="AB958" s="187"/>
      <c r="AC958" s="187"/>
    </row>
    <row r="959">
      <c r="A959" s="233"/>
      <c r="B959" s="234"/>
      <c r="C959" s="233"/>
      <c r="D959" s="187"/>
      <c r="E959" s="187"/>
      <c r="F959" s="187"/>
      <c r="G959" s="235"/>
      <c r="H959" s="236"/>
      <c r="I959" s="236"/>
      <c r="J959" s="181"/>
      <c r="K959" s="181"/>
      <c r="L959" s="181"/>
      <c r="M959" s="237"/>
      <c r="N959" s="238"/>
      <c r="O959" s="239"/>
      <c r="P959" s="239"/>
      <c r="Q959" s="239"/>
      <c r="R959" s="240"/>
      <c r="S959" s="240"/>
      <c r="T959" s="186"/>
      <c r="U959" s="240"/>
      <c r="V959" s="239"/>
      <c r="W959" s="241"/>
      <c r="X959" s="186"/>
      <c r="Y959" s="186"/>
      <c r="Z959" s="236"/>
      <c r="AA959" s="236"/>
      <c r="AB959" s="187"/>
      <c r="AC959" s="187"/>
    </row>
    <row r="960">
      <c r="A960" s="233"/>
      <c r="B960" s="234"/>
      <c r="C960" s="233"/>
      <c r="D960" s="187"/>
      <c r="E960" s="187"/>
      <c r="F960" s="187"/>
      <c r="G960" s="235"/>
      <c r="H960" s="236"/>
      <c r="I960" s="236"/>
      <c r="J960" s="181"/>
      <c r="K960" s="181"/>
      <c r="L960" s="181"/>
      <c r="M960" s="237"/>
      <c r="N960" s="238"/>
      <c r="O960" s="239"/>
      <c r="P960" s="239"/>
      <c r="Q960" s="239"/>
      <c r="R960" s="240"/>
      <c r="S960" s="240"/>
      <c r="T960" s="186"/>
      <c r="U960" s="240"/>
      <c r="V960" s="239"/>
      <c r="W960" s="241"/>
      <c r="X960" s="186"/>
      <c r="Y960" s="186"/>
      <c r="Z960" s="236"/>
      <c r="AA960" s="236"/>
      <c r="AB960" s="187"/>
      <c r="AC960" s="187"/>
    </row>
    <row r="961">
      <c r="A961" s="233"/>
      <c r="B961" s="234"/>
      <c r="C961" s="233"/>
      <c r="D961" s="187"/>
      <c r="E961" s="187"/>
      <c r="F961" s="187"/>
      <c r="G961" s="235"/>
      <c r="H961" s="236"/>
      <c r="I961" s="236"/>
      <c r="J961" s="181"/>
      <c r="K961" s="181"/>
      <c r="L961" s="181"/>
      <c r="M961" s="237"/>
      <c r="N961" s="238"/>
      <c r="O961" s="239"/>
      <c r="P961" s="239"/>
      <c r="Q961" s="239"/>
      <c r="R961" s="240"/>
      <c r="S961" s="240"/>
      <c r="T961" s="186"/>
      <c r="U961" s="240"/>
      <c r="V961" s="239"/>
      <c r="W961" s="241"/>
      <c r="X961" s="186"/>
      <c r="Y961" s="186"/>
      <c r="Z961" s="236"/>
      <c r="AA961" s="236"/>
      <c r="AB961" s="187"/>
      <c r="AC961" s="187"/>
    </row>
    <row r="962">
      <c r="A962" s="233"/>
      <c r="B962" s="234"/>
      <c r="C962" s="233"/>
      <c r="D962" s="187"/>
      <c r="E962" s="187"/>
      <c r="F962" s="187"/>
      <c r="G962" s="235"/>
      <c r="H962" s="236"/>
      <c r="I962" s="236"/>
      <c r="J962" s="181"/>
      <c r="K962" s="181"/>
      <c r="L962" s="181"/>
      <c r="M962" s="237"/>
      <c r="N962" s="238"/>
      <c r="O962" s="239"/>
      <c r="P962" s="239"/>
      <c r="Q962" s="239"/>
      <c r="R962" s="240"/>
      <c r="S962" s="240"/>
      <c r="T962" s="186"/>
      <c r="U962" s="240"/>
      <c r="V962" s="239"/>
      <c r="W962" s="241"/>
      <c r="X962" s="186"/>
      <c r="Y962" s="186"/>
      <c r="Z962" s="236"/>
      <c r="AA962" s="236"/>
      <c r="AB962" s="187"/>
      <c r="AC962" s="187"/>
    </row>
    <row r="963">
      <c r="A963" s="233"/>
      <c r="B963" s="234"/>
      <c r="C963" s="233"/>
      <c r="D963" s="187"/>
      <c r="E963" s="187"/>
      <c r="F963" s="187"/>
      <c r="G963" s="235"/>
      <c r="H963" s="236"/>
      <c r="I963" s="236"/>
      <c r="J963" s="181"/>
      <c r="K963" s="181"/>
      <c r="L963" s="181"/>
      <c r="M963" s="237"/>
      <c r="N963" s="238"/>
      <c r="O963" s="239"/>
      <c r="P963" s="239"/>
      <c r="Q963" s="239"/>
      <c r="R963" s="240"/>
      <c r="S963" s="240"/>
      <c r="T963" s="186"/>
      <c r="U963" s="240"/>
      <c r="V963" s="239"/>
      <c r="W963" s="241"/>
      <c r="X963" s="186"/>
      <c r="Y963" s="186"/>
      <c r="Z963" s="236"/>
      <c r="AA963" s="236"/>
      <c r="AB963" s="187"/>
      <c r="AC963" s="187"/>
    </row>
    <row r="964">
      <c r="A964" s="233"/>
      <c r="B964" s="234"/>
      <c r="C964" s="233"/>
      <c r="D964" s="187"/>
      <c r="E964" s="187"/>
      <c r="F964" s="187"/>
      <c r="G964" s="235"/>
      <c r="H964" s="236"/>
      <c r="I964" s="236"/>
      <c r="J964" s="181"/>
      <c r="K964" s="181"/>
      <c r="L964" s="181"/>
      <c r="M964" s="237"/>
      <c r="N964" s="238"/>
      <c r="O964" s="239"/>
      <c r="P964" s="239"/>
      <c r="Q964" s="239"/>
      <c r="R964" s="240"/>
      <c r="S964" s="240"/>
      <c r="T964" s="186"/>
      <c r="U964" s="240"/>
      <c r="V964" s="239"/>
      <c r="W964" s="241"/>
      <c r="X964" s="186"/>
      <c r="Y964" s="186"/>
      <c r="Z964" s="236"/>
      <c r="AA964" s="236"/>
      <c r="AB964" s="187"/>
      <c r="AC964" s="187"/>
    </row>
    <row r="965">
      <c r="A965" s="233"/>
      <c r="B965" s="234"/>
      <c r="C965" s="233"/>
      <c r="D965" s="187"/>
      <c r="E965" s="187"/>
      <c r="F965" s="187"/>
      <c r="G965" s="235"/>
      <c r="H965" s="236"/>
      <c r="I965" s="236"/>
      <c r="J965" s="181"/>
      <c r="K965" s="181"/>
      <c r="L965" s="181"/>
      <c r="M965" s="237"/>
      <c r="N965" s="238"/>
      <c r="O965" s="239"/>
      <c r="P965" s="239"/>
      <c r="Q965" s="239"/>
      <c r="R965" s="240"/>
      <c r="S965" s="240"/>
      <c r="T965" s="186"/>
      <c r="U965" s="240"/>
      <c r="V965" s="239"/>
      <c r="W965" s="241"/>
      <c r="X965" s="186"/>
      <c r="Y965" s="186"/>
      <c r="Z965" s="236"/>
      <c r="AA965" s="236"/>
      <c r="AB965" s="187"/>
      <c r="AC965" s="187"/>
    </row>
    <row r="966">
      <c r="A966" s="233"/>
      <c r="B966" s="234"/>
      <c r="C966" s="233"/>
      <c r="D966" s="187"/>
      <c r="E966" s="187"/>
      <c r="F966" s="187"/>
      <c r="G966" s="235"/>
      <c r="H966" s="236"/>
      <c r="I966" s="236"/>
      <c r="J966" s="181"/>
      <c r="K966" s="181"/>
      <c r="L966" s="181"/>
      <c r="M966" s="237"/>
      <c r="N966" s="238"/>
      <c r="O966" s="239"/>
      <c r="P966" s="239"/>
      <c r="Q966" s="239"/>
      <c r="R966" s="240"/>
      <c r="S966" s="240"/>
      <c r="T966" s="186"/>
      <c r="U966" s="240"/>
      <c r="V966" s="239"/>
      <c r="W966" s="241"/>
      <c r="X966" s="186"/>
      <c r="Y966" s="186"/>
      <c r="Z966" s="236"/>
      <c r="AA966" s="236"/>
      <c r="AB966" s="187"/>
      <c r="AC966" s="187"/>
    </row>
    <row r="967">
      <c r="A967" s="233"/>
      <c r="B967" s="234"/>
      <c r="C967" s="233"/>
      <c r="D967" s="187"/>
      <c r="E967" s="187"/>
      <c r="F967" s="187"/>
      <c r="G967" s="235"/>
      <c r="H967" s="236"/>
      <c r="I967" s="236"/>
      <c r="J967" s="181"/>
      <c r="K967" s="181"/>
      <c r="L967" s="181"/>
      <c r="M967" s="237"/>
      <c r="N967" s="238"/>
      <c r="O967" s="239"/>
      <c r="P967" s="239"/>
      <c r="Q967" s="239"/>
      <c r="R967" s="240"/>
      <c r="S967" s="240"/>
      <c r="T967" s="186"/>
      <c r="U967" s="240"/>
      <c r="V967" s="239"/>
      <c r="W967" s="241"/>
      <c r="X967" s="186"/>
      <c r="Y967" s="186"/>
      <c r="Z967" s="236"/>
      <c r="AA967" s="236"/>
      <c r="AB967" s="187"/>
      <c r="AC967" s="187"/>
    </row>
    <row r="968">
      <c r="A968" s="233"/>
      <c r="B968" s="234"/>
      <c r="C968" s="233"/>
      <c r="D968" s="187"/>
      <c r="E968" s="187"/>
      <c r="F968" s="187"/>
      <c r="G968" s="235"/>
      <c r="H968" s="236"/>
      <c r="I968" s="236"/>
      <c r="J968" s="181"/>
      <c r="K968" s="181"/>
      <c r="L968" s="181"/>
      <c r="M968" s="237"/>
      <c r="N968" s="238"/>
      <c r="O968" s="239"/>
      <c r="P968" s="239"/>
      <c r="Q968" s="239"/>
      <c r="R968" s="240"/>
      <c r="S968" s="240"/>
      <c r="T968" s="186"/>
      <c r="U968" s="240"/>
      <c r="V968" s="239"/>
      <c r="W968" s="241"/>
      <c r="X968" s="186"/>
      <c r="Y968" s="186"/>
      <c r="Z968" s="236"/>
      <c r="AA968" s="236"/>
      <c r="AB968" s="187"/>
      <c r="AC968" s="187"/>
    </row>
    <row r="969">
      <c r="A969" s="233"/>
      <c r="B969" s="234"/>
      <c r="C969" s="233"/>
      <c r="D969" s="187"/>
      <c r="E969" s="187"/>
      <c r="F969" s="187"/>
      <c r="G969" s="235"/>
      <c r="H969" s="236"/>
      <c r="I969" s="236"/>
      <c r="J969" s="181"/>
      <c r="K969" s="181"/>
      <c r="L969" s="181"/>
      <c r="M969" s="237"/>
      <c r="N969" s="238"/>
      <c r="O969" s="239"/>
      <c r="P969" s="239"/>
      <c r="Q969" s="239"/>
      <c r="R969" s="240"/>
      <c r="S969" s="240"/>
      <c r="T969" s="186"/>
      <c r="U969" s="240"/>
      <c r="V969" s="239"/>
      <c r="W969" s="241"/>
      <c r="X969" s="186"/>
      <c r="Y969" s="186"/>
      <c r="Z969" s="236"/>
      <c r="AA969" s="236"/>
      <c r="AB969" s="187"/>
      <c r="AC969" s="187"/>
    </row>
    <row r="970">
      <c r="A970" s="233"/>
      <c r="B970" s="234"/>
      <c r="C970" s="233"/>
      <c r="D970" s="187"/>
      <c r="E970" s="187"/>
      <c r="F970" s="187"/>
      <c r="G970" s="235"/>
      <c r="H970" s="236"/>
      <c r="I970" s="236"/>
      <c r="J970" s="181"/>
      <c r="K970" s="181"/>
      <c r="L970" s="181"/>
      <c r="M970" s="237"/>
      <c r="N970" s="238"/>
      <c r="O970" s="239"/>
      <c r="P970" s="239"/>
      <c r="Q970" s="239"/>
      <c r="R970" s="240"/>
      <c r="S970" s="240"/>
      <c r="T970" s="186"/>
      <c r="U970" s="240"/>
      <c r="V970" s="239"/>
      <c r="W970" s="241"/>
      <c r="X970" s="186"/>
      <c r="Y970" s="186"/>
      <c r="Z970" s="236"/>
      <c r="AA970" s="236"/>
      <c r="AB970" s="187"/>
      <c r="AC970" s="187"/>
    </row>
    <row r="971">
      <c r="A971" s="233"/>
      <c r="B971" s="234"/>
      <c r="C971" s="233"/>
      <c r="D971" s="187"/>
      <c r="E971" s="187"/>
      <c r="F971" s="187"/>
      <c r="G971" s="235"/>
      <c r="H971" s="236"/>
      <c r="I971" s="236"/>
      <c r="J971" s="181"/>
      <c r="K971" s="181"/>
      <c r="L971" s="181"/>
      <c r="M971" s="237"/>
      <c r="N971" s="238"/>
      <c r="O971" s="239"/>
      <c r="P971" s="239"/>
      <c r="Q971" s="239"/>
      <c r="R971" s="240"/>
      <c r="S971" s="240"/>
      <c r="T971" s="186"/>
      <c r="U971" s="240"/>
      <c r="V971" s="239"/>
      <c r="W971" s="241"/>
      <c r="X971" s="186"/>
      <c r="Y971" s="186"/>
      <c r="Z971" s="236"/>
      <c r="AA971" s="236"/>
      <c r="AB971" s="187"/>
      <c r="AC971" s="187"/>
    </row>
    <row r="972">
      <c r="A972" s="233"/>
      <c r="B972" s="234"/>
      <c r="C972" s="233"/>
      <c r="D972" s="187"/>
      <c r="E972" s="187"/>
      <c r="F972" s="187"/>
      <c r="G972" s="235"/>
      <c r="H972" s="236"/>
      <c r="I972" s="236"/>
      <c r="J972" s="181"/>
      <c r="K972" s="181"/>
      <c r="L972" s="181"/>
      <c r="M972" s="237"/>
      <c r="N972" s="238"/>
      <c r="O972" s="239"/>
      <c r="P972" s="239"/>
      <c r="Q972" s="239"/>
      <c r="R972" s="240"/>
      <c r="S972" s="240"/>
      <c r="T972" s="186"/>
      <c r="U972" s="240"/>
      <c r="V972" s="239"/>
      <c r="W972" s="241"/>
      <c r="X972" s="186"/>
      <c r="Y972" s="186"/>
      <c r="Z972" s="236"/>
      <c r="AA972" s="236"/>
      <c r="AB972" s="187"/>
      <c r="AC972" s="187"/>
    </row>
    <row r="973">
      <c r="A973" s="233"/>
      <c r="B973" s="234"/>
      <c r="C973" s="233"/>
      <c r="D973" s="187"/>
      <c r="E973" s="187"/>
      <c r="F973" s="187"/>
      <c r="G973" s="235"/>
      <c r="H973" s="236"/>
      <c r="I973" s="236"/>
      <c r="J973" s="181"/>
      <c r="K973" s="181"/>
      <c r="L973" s="181"/>
      <c r="M973" s="237"/>
      <c r="N973" s="238"/>
      <c r="O973" s="239"/>
      <c r="P973" s="239"/>
      <c r="Q973" s="239"/>
      <c r="R973" s="240"/>
      <c r="S973" s="240"/>
      <c r="T973" s="186"/>
      <c r="U973" s="240"/>
      <c r="V973" s="239"/>
      <c r="W973" s="241"/>
      <c r="X973" s="186"/>
      <c r="Y973" s="186"/>
      <c r="Z973" s="236"/>
      <c r="AA973" s="236"/>
      <c r="AB973" s="187"/>
      <c r="AC973" s="187"/>
    </row>
    <row r="974">
      <c r="A974" s="233"/>
      <c r="B974" s="234"/>
      <c r="C974" s="233"/>
      <c r="D974" s="187"/>
      <c r="E974" s="187"/>
      <c r="F974" s="187"/>
      <c r="G974" s="235"/>
      <c r="H974" s="236"/>
      <c r="I974" s="236"/>
      <c r="J974" s="181"/>
      <c r="K974" s="181"/>
      <c r="L974" s="181"/>
      <c r="M974" s="237"/>
      <c r="N974" s="238"/>
      <c r="O974" s="239"/>
      <c r="P974" s="239"/>
      <c r="Q974" s="239"/>
      <c r="R974" s="240"/>
      <c r="S974" s="240"/>
      <c r="T974" s="186"/>
      <c r="U974" s="240"/>
      <c r="V974" s="239"/>
      <c r="W974" s="241"/>
      <c r="X974" s="186"/>
      <c r="Y974" s="186"/>
      <c r="Z974" s="236"/>
      <c r="AA974" s="236"/>
      <c r="AB974" s="187"/>
      <c r="AC974" s="187"/>
    </row>
    <row r="975">
      <c r="A975" s="233"/>
      <c r="B975" s="234"/>
      <c r="C975" s="233"/>
      <c r="D975" s="187"/>
      <c r="E975" s="187"/>
      <c r="F975" s="187"/>
      <c r="G975" s="235"/>
      <c r="H975" s="236"/>
      <c r="I975" s="236"/>
      <c r="J975" s="181"/>
      <c r="K975" s="181"/>
      <c r="L975" s="181"/>
      <c r="M975" s="237"/>
      <c r="N975" s="238"/>
      <c r="O975" s="239"/>
      <c r="P975" s="239"/>
      <c r="Q975" s="239"/>
      <c r="R975" s="240"/>
      <c r="S975" s="240"/>
      <c r="T975" s="186"/>
      <c r="U975" s="240"/>
      <c r="V975" s="239"/>
      <c r="W975" s="241"/>
      <c r="X975" s="186"/>
      <c r="Y975" s="186"/>
      <c r="Z975" s="236"/>
      <c r="AA975" s="236"/>
      <c r="AB975" s="187"/>
      <c r="AC975" s="187"/>
    </row>
    <row r="976">
      <c r="A976" s="233"/>
      <c r="B976" s="234"/>
      <c r="C976" s="233"/>
      <c r="D976" s="187"/>
      <c r="E976" s="187"/>
      <c r="F976" s="187"/>
      <c r="G976" s="235"/>
      <c r="H976" s="236"/>
      <c r="I976" s="236"/>
      <c r="J976" s="181"/>
      <c r="K976" s="181"/>
      <c r="L976" s="181"/>
      <c r="M976" s="237"/>
      <c r="N976" s="238"/>
      <c r="O976" s="239"/>
      <c r="P976" s="239"/>
      <c r="Q976" s="239"/>
      <c r="R976" s="240"/>
      <c r="S976" s="240"/>
      <c r="T976" s="186"/>
      <c r="U976" s="240"/>
      <c r="V976" s="239"/>
      <c r="W976" s="241"/>
      <c r="X976" s="186"/>
      <c r="Y976" s="186"/>
      <c r="Z976" s="236"/>
      <c r="AA976" s="236"/>
      <c r="AB976" s="187"/>
      <c r="AC976" s="187"/>
    </row>
    <row r="977">
      <c r="A977" s="233"/>
      <c r="B977" s="234"/>
      <c r="C977" s="233"/>
      <c r="D977" s="187"/>
      <c r="E977" s="187"/>
      <c r="F977" s="187"/>
      <c r="G977" s="235"/>
      <c r="H977" s="236"/>
      <c r="I977" s="236"/>
      <c r="J977" s="181"/>
      <c r="K977" s="181"/>
      <c r="L977" s="181"/>
      <c r="M977" s="237"/>
      <c r="N977" s="238"/>
      <c r="O977" s="239"/>
      <c r="P977" s="239"/>
      <c r="Q977" s="239"/>
      <c r="R977" s="240"/>
      <c r="S977" s="240"/>
      <c r="T977" s="186"/>
      <c r="U977" s="240"/>
      <c r="V977" s="239"/>
      <c r="W977" s="241"/>
      <c r="X977" s="186"/>
      <c r="Y977" s="186"/>
      <c r="Z977" s="236"/>
      <c r="AA977" s="236"/>
      <c r="AB977" s="187"/>
      <c r="AC977" s="187"/>
    </row>
    <row r="978">
      <c r="A978" s="233"/>
      <c r="B978" s="234"/>
      <c r="C978" s="233"/>
      <c r="D978" s="187"/>
      <c r="E978" s="187"/>
      <c r="F978" s="187"/>
      <c r="G978" s="235"/>
      <c r="H978" s="236"/>
      <c r="I978" s="236"/>
      <c r="J978" s="181"/>
      <c r="K978" s="181"/>
      <c r="L978" s="181"/>
      <c r="M978" s="237"/>
      <c r="N978" s="238"/>
      <c r="O978" s="239"/>
      <c r="P978" s="239"/>
      <c r="Q978" s="239"/>
      <c r="R978" s="240"/>
      <c r="S978" s="240"/>
      <c r="T978" s="186"/>
      <c r="U978" s="240"/>
      <c r="V978" s="239"/>
      <c r="W978" s="241"/>
      <c r="X978" s="186"/>
      <c r="Y978" s="186"/>
      <c r="Z978" s="236"/>
      <c r="AA978" s="236"/>
      <c r="AB978" s="187"/>
      <c r="AC978" s="187"/>
    </row>
    <row r="979">
      <c r="A979" s="233"/>
      <c r="B979" s="234"/>
      <c r="C979" s="233"/>
      <c r="D979" s="187"/>
      <c r="E979" s="187"/>
      <c r="F979" s="187"/>
      <c r="G979" s="235"/>
      <c r="H979" s="236"/>
      <c r="I979" s="236"/>
      <c r="J979" s="181"/>
      <c r="K979" s="181"/>
      <c r="L979" s="181"/>
      <c r="M979" s="237"/>
      <c r="N979" s="238"/>
      <c r="O979" s="239"/>
      <c r="P979" s="239"/>
      <c r="Q979" s="239"/>
      <c r="R979" s="240"/>
      <c r="S979" s="240"/>
      <c r="T979" s="186"/>
      <c r="U979" s="240"/>
      <c r="V979" s="239"/>
      <c r="W979" s="241"/>
      <c r="X979" s="186"/>
      <c r="Y979" s="186"/>
      <c r="Z979" s="236"/>
      <c r="AA979" s="236"/>
      <c r="AB979" s="187"/>
      <c r="AC979" s="187"/>
    </row>
    <row r="980">
      <c r="A980" s="233"/>
      <c r="B980" s="234"/>
      <c r="C980" s="233"/>
      <c r="D980" s="187"/>
      <c r="E980" s="187"/>
      <c r="F980" s="187"/>
      <c r="G980" s="235"/>
      <c r="H980" s="236"/>
      <c r="I980" s="236"/>
      <c r="J980" s="181"/>
      <c r="K980" s="181"/>
      <c r="L980" s="181"/>
      <c r="M980" s="237"/>
      <c r="N980" s="238"/>
      <c r="O980" s="239"/>
      <c r="P980" s="239"/>
      <c r="Q980" s="239"/>
      <c r="R980" s="240"/>
      <c r="S980" s="240"/>
      <c r="T980" s="186"/>
      <c r="U980" s="240"/>
      <c r="V980" s="239"/>
      <c r="W980" s="241"/>
      <c r="X980" s="186"/>
      <c r="Y980" s="186"/>
      <c r="Z980" s="236"/>
      <c r="AA980" s="236"/>
      <c r="AB980" s="187"/>
      <c r="AC980" s="187"/>
    </row>
    <row r="981">
      <c r="A981" s="233"/>
      <c r="B981" s="234"/>
      <c r="C981" s="233"/>
      <c r="D981" s="187"/>
      <c r="E981" s="187"/>
      <c r="F981" s="187"/>
      <c r="G981" s="235"/>
      <c r="H981" s="236"/>
      <c r="I981" s="236"/>
      <c r="J981" s="181"/>
      <c r="K981" s="181"/>
      <c r="L981" s="181"/>
      <c r="M981" s="237"/>
      <c r="N981" s="238"/>
      <c r="O981" s="239"/>
      <c r="P981" s="239"/>
      <c r="Q981" s="239"/>
      <c r="R981" s="240"/>
      <c r="S981" s="240"/>
      <c r="T981" s="186"/>
      <c r="U981" s="240"/>
      <c r="V981" s="239"/>
      <c r="W981" s="241"/>
      <c r="X981" s="186"/>
      <c r="Y981" s="186"/>
      <c r="Z981" s="236"/>
      <c r="AA981" s="236"/>
      <c r="AB981" s="187"/>
      <c r="AC981" s="187"/>
    </row>
    <row r="982">
      <c r="A982" s="233"/>
      <c r="B982" s="234"/>
      <c r="C982" s="233"/>
      <c r="D982" s="187"/>
      <c r="E982" s="187"/>
      <c r="F982" s="187"/>
      <c r="G982" s="235"/>
      <c r="H982" s="236"/>
      <c r="I982" s="236"/>
      <c r="J982" s="181"/>
      <c r="K982" s="181"/>
      <c r="L982" s="181"/>
      <c r="M982" s="237"/>
      <c r="N982" s="238"/>
      <c r="O982" s="239"/>
      <c r="P982" s="239"/>
      <c r="Q982" s="239"/>
      <c r="R982" s="240"/>
      <c r="S982" s="240"/>
      <c r="T982" s="186"/>
      <c r="U982" s="240"/>
      <c r="V982" s="239"/>
      <c r="W982" s="241"/>
      <c r="X982" s="186"/>
      <c r="Y982" s="186"/>
      <c r="Z982" s="236"/>
      <c r="AA982" s="236"/>
      <c r="AB982" s="187"/>
      <c r="AC982" s="187"/>
    </row>
    <row r="983">
      <c r="A983" s="233"/>
      <c r="B983" s="234"/>
      <c r="C983" s="233"/>
      <c r="D983" s="187"/>
      <c r="E983" s="187"/>
      <c r="F983" s="187"/>
      <c r="G983" s="235"/>
      <c r="H983" s="236"/>
      <c r="I983" s="236"/>
      <c r="J983" s="181"/>
      <c r="K983" s="181"/>
      <c r="L983" s="181"/>
      <c r="M983" s="237"/>
      <c r="N983" s="238"/>
      <c r="O983" s="239"/>
      <c r="P983" s="239"/>
      <c r="Q983" s="239"/>
      <c r="R983" s="240"/>
      <c r="S983" s="240"/>
      <c r="T983" s="186"/>
      <c r="U983" s="240"/>
      <c r="V983" s="239"/>
      <c r="W983" s="241"/>
      <c r="X983" s="186"/>
      <c r="Y983" s="186"/>
      <c r="Z983" s="236"/>
      <c r="AA983" s="236"/>
      <c r="AB983" s="187"/>
      <c r="AC983" s="187"/>
    </row>
    <row r="984">
      <c r="A984" s="233"/>
      <c r="B984" s="234"/>
      <c r="C984" s="233"/>
      <c r="D984" s="187"/>
      <c r="E984" s="187"/>
      <c r="F984" s="187"/>
      <c r="G984" s="235"/>
      <c r="H984" s="236"/>
      <c r="I984" s="236"/>
      <c r="J984" s="181"/>
      <c r="K984" s="181"/>
      <c r="L984" s="181"/>
      <c r="M984" s="237"/>
      <c r="N984" s="238"/>
      <c r="O984" s="239"/>
      <c r="P984" s="239"/>
      <c r="Q984" s="239"/>
      <c r="R984" s="240"/>
      <c r="S984" s="240"/>
      <c r="T984" s="186"/>
      <c r="U984" s="240"/>
      <c r="V984" s="239"/>
      <c r="W984" s="241"/>
      <c r="X984" s="186"/>
      <c r="Y984" s="186"/>
      <c r="Z984" s="236"/>
      <c r="AA984" s="236"/>
      <c r="AB984" s="187"/>
      <c r="AC984" s="187"/>
    </row>
    <row r="985">
      <c r="A985" s="233"/>
      <c r="B985" s="234"/>
      <c r="C985" s="233"/>
      <c r="D985" s="187"/>
      <c r="E985" s="187"/>
      <c r="F985" s="187"/>
      <c r="G985" s="235"/>
      <c r="H985" s="236"/>
      <c r="I985" s="236"/>
      <c r="J985" s="181"/>
      <c r="K985" s="181"/>
      <c r="L985" s="181"/>
      <c r="M985" s="237"/>
      <c r="N985" s="238"/>
      <c r="O985" s="239"/>
      <c r="P985" s="239"/>
      <c r="Q985" s="239"/>
      <c r="R985" s="240"/>
      <c r="S985" s="240"/>
      <c r="T985" s="186"/>
      <c r="U985" s="240"/>
      <c r="V985" s="239"/>
      <c r="W985" s="241"/>
      <c r="X985" s="186"/>
      <c r="Y985" s="186"/>
      <c r="Z985" s="236"/>
      <c r="AA985" s="236"/>
      <c r="AB985" s="187"/>
      <c r="AC985" s="187"/>
    </row>
    <row r="986">
      <c r="A986" s="233"/>
      <c r="B986" s="234"/>
      <c r="C986" s="233"/>
      <c r="D986" s="187"/>
      <c r="E986" s="187"/>
      <c r="F986" s="187"/>
      <c r="G986" s="235"/>
      <c r="H986" s="236"/>
      <c r="I986" s="236"/>
      <c r="J986" s="181"/>
      <c r="K986" s="181"/>
      <c r="L986" s="181"/>
      <c r="M986" s="237"/>
      <c r="N986" s="238"/>
      <c r="O986" s="239"/>
      <c r="P986" s="239"/>
      <c r="Q986" s="239"/>
      <c r="R986" s="240"/>
      <c r="S986" s="240"/>
      <c r="T986" s="186"/>
      <c r="U986" s="240"/>
      <c r="V986" s="239"/>
      <c r="W986" s="241"/>
      <c r="X986" s="186"/>
      <c r="Y986" s="186"/>
      <c r="Z986" s="236"/>
      <c r="AA986" s="236"/>
      <c r="AB986" s="187"/>
      <c r="AC986" s="187"/>
    </row>
    <row r="987">
      <c r="A987" s="233"/>
      <c r="B987" s="234"/>
      <c r="C987" s="233"/>
      <c r="D987" s="187"/>
      <c r="E987" s="187"/>
      <c r="F987" s="187"/>
      <c r="G987" s="235"/>
      <c r="H987" s="236"/>
      <c r="I987" s="236"/>
      <c r="J987" s="181"/>
      <c r="K987" s="181"/>
      <c r="L987" s="181"/>
      <c r="M987" s="237"/>
      <c r="N987" s="238"/>
      <c r="O987" s="239"/>
      <c r="P987" s="239"/>
      <c r="Q987" s="239"/>
      <c r="R987" s="240"/>
      <c r="S987" s="240"/>
      <c r="T987" s="186"/>
      <c r="U987" s="240"/>
      <c r="V987" s="239"/>
      <c r="W987" s="241"/>
      <c r="X987" s="186"/>
      <c r="Y987" s="186"/>
      <c r="Z987" s="236"/>
      <c r="AA987" s="236"/>
      <c r="AB987" s="187"/>
      <c r="AC987" s="187"/>
    </row>
    <row r="988">
      <c r="A988" s="233"/>
      <c r="B988" s="234"/>
      <c r="C988" s="233"/>
      <c r="D988" s="187"/>
      <c r="E988" s="187"/>
      <c r="F988" s="187"/>
      <c r="G988" s="235"/>
      <c r="H988" s="236"/>
      <c r="I988" s="236"/>
      <c r="J988" s="181"/>
      <c r="K988" s="181"/>
      <c r="L988" s="181"/>
      <c r="M988" s="237"/>
      <c r="N988" s="238"/>
      <c r="O988" s="239"/>
      <c r="P988" s="239"/>
      <c r="Q988" s="239"/>
      <c r="R988" s="240"/>
      <c r="S988" s="240"/>
      <c r="T988" s="186"/>
      <c r="U988" s="240"/>
      <c r="V988" s="239"/>
      <c r="W988" s="241"/>
      <c r="X988" s="186"/>
      <c r="Y988" s="186"/>
      <c r="Z988" s="236"/>
      <c r="AA988" s="236"/>
      <c r="AB988" s="187"/>
      <c r="AC988" s="187"/>
    </row>
    <row r="989">
      <c r="A989" s="233"/>
      <c r="B989" s="234"/>
      <c r="C989" s="233"/>
      <c r="D989" s="187"/>
      <c r="E989" s="187"/>
      <c r="F989" s="187"/>
      <c r="G989" s="235"/>
      <c r="H989" s="236"/>
      <c r="I989" s="236"/>
      <c r="J989" s="181"/>
      <c r="K989" s="181"/>
      <c r="L989" s="181"/>
      <c r="M989" s="237"/>
      <c r="N989" s="238"/>
      <c r="O989" s="239"/>
      <c r="P989" s="239"/>
      <c r="Q989" s="239"/>
      <c r="R989" s="240"/>
      <c r="S989" s="240"/>
      <c r="T989" s="186"/>
      <c r="U989" s="240"/>
      <c r="V989" s="239"/>
      <c r="W989" s="241"/>
      <c r="X989" s="186"/>
      <c r="Y989" s="186"/>
      <c r="Z989" s="236"/>
      <c r="AA989" s="236"/>
      <c r="AB989" s="187"/>
      <c r="AC989" s="187"/>
    </row>
    <row r="990">
      <c r="A990" s="233"/>
      <c r="B990" s="234"/>
      <c r="C990" s="233"/>
      <c r="D990" s="187"/>
      <c r="E990" s="187"/>
      <c r="F990" s="187"/>
      <c r="G990" s="235"/>
      <c r="H990" s="236"/>
      <c r="I990" s="236"/>
      <c r="J990" s="181"/>
      <c r="K990" s="181"/>
      <c r="L990" s="181"/>
      <c r="M990" s="237"/>
      <c r="N990" s="238"/>
      <c r="O990" s="239"/>
      <c r="P990" s="239"/>
      <c r="Q990" s="239"/>
      <c r="R990" s="240"/>
      <c r="S990" s="240"/>
      <c r="T990" s="186"/>
      <c r="U990" s="240"/>
      <c r="V990" s="239"/>
      <c r="W990" s="241"/>
      <c r="X990" s="186"/>
      <c r="Y990" s="186"/>
      <c r="Z990" s="236"/>
      <c r="AA990" s="236"/>
      <c r="AB990" s="187"/>
      <c r="AC990" s="187"/>
    </row>
    <row r="991">
      <c r="A991" s="233"/>
      <c r="B991" s="234"/>
      <c r="C991" s="233"/>
      <c r="D991" s="187"/>
      <c r="E991" s="187"/>
      <c r="F991" s="187"/>
      <c r="G991" s="235"/>
      <c r="H991" s="236"/>
      <c r="I991" s="236"/>
      <c r="J991" s="181"/>
      <c r="K991" s="181"/>
      <c r="L991" s="181"/>
      <c r="M991" s="237"/>
      <c r="N991" s="238"/>
      <c r="O991" s="239"/>
      <c r="P991" s="239"/>
      <c r="Q991" s="239"/>
      <c r="R991" s="240"/>
      <c r="S991" s="240"/>
      <c r="T991" s="186"/>
      <c r="U991" s="240"/>
      <c r="V991" s="239"/>
      <c r="W991" s="241"/>
      <c r="X991" s="186"/>
      <c r="Y991" s="186"/>
      <c r="Z991" s="236"/>
      <c r="AA991" s="236"/>
      <c r="AB991" s="187"/>
      <c r="AC991" s="187"/>
    </row>
    <row r="992">
      <c r="A992" s="233"/>
      <c r="B992" s="234"/>
      <c r="C992" s="233"/>
      <c r="D992" s="187"/>
      <c r="E992" s="187"/>
      <c r="F992" s="187"/>
      <c r="G992" s="235"/>
      <c r="H992" s="236"/>
      <c r="I992" s="236"/>
      <c r="J992" s="181"/>
      <c r="K992" s="181"/>
      <c r="L992" s="181"/>
      <c r="M992" s="237"/>
      <c r="N992" s="238"/>
      <c r="O992" s="239"/>
      <c r="P992" s="239"/>
      <c r="Q992" s="239"/>
      <c r="R992" s="240"/>
      <c r="S992" s="240"/>
      <c r="T992" s="186"/>
      <c r="U992" s="240"/>
      <c r="V992" s="239"/>
      <c r="W992" s="241"/>
      <c r="X992" s="186"/>
      <c r="Y992" s="186"/>
      <c r="Z992" s="236"/>
      <c r="AA992" s="236"/>
      <c r="AB992" s="187"/>
      <c r="AC992" s="187"/>
    </row>
    <row r="993">
      <c r="A993" s="233"/>
      <c r="B993" s="234"/>
      <c r="C993" s="233"/>
      <c r="D993" s="187"/>
      <c r="E993" s="187"/>
      <c r="F993" s="187"/>
      <c r="G993" s="235"/>
      <c r="H993" s="236"/>
      <c r="I993" s="236"/>
      <c r="J993" s="181"/>
      <c r="K993" s="181"/>
      <c r="L993" s="181"/>
      <c r="M993" s="237"/>
      <c r="N993" s="238"/>
      <c r="O993" s="239"/>
      <c r="P993" s="239"/>
      <c r="Q993" s="239"/>
      <c r="R993" s="240"/>
      <c r="S993" s="240"/>
      <c r="T993" s="186"/>
      <c r="U993" s="240"/>
      <c r="V993" s="239"/>
      <c r="W993" s="241"/>
      <c r="X993" s="186"/>
      <c r="Y993" s="186"/>
      <c r="Z993" s="236"/>
      <c r="AA993" s="236"/>
      <c r="AB993" s="187"/>
      <c r="AC993" s="187"/>
    </row>
    <row r="994">
      <c r="A994" s="233"/>
      <c r="B994" s="234"/>
      <c r="C994" s="233"/>
      <c r="D994" s="187"/>
      <c r="E994" s="187"/>
      <c r="F994" s="187"/>
      <c r="G994" s="235"/>
      <c r="H994" s="236"/>
      <c r="I994" s="236"/>
      <c r="J994" s="181"/>
      <c r="K994" s="181"/>
      <c r="L994" s="181"/>
      <c r="M994" s="237"/>
      <c r="N994" s="238"/>
      <c r="O994" s="239"/>
      <c r="P994" s="239"/>
      <c r="Q994" s="239"/>
      <c r="R994" s="240"/>
      <c r="S994" s="240"/>
      <c r="T994" s="186"/>
      <c r="U994" s="240"/>
      <c r="V994" s="239"/>
      <c r="W994" s="241"/>
      <c r="X994" s="186"/>
      <c r="Y994" s="186"/>
      <c r="Z994" s="236"/>
      <c r="AA994" s="236"/>
      <c r="AB994" s="187"/>
      <c r="AC994" s="187"/>
    </row>
    <row r="995">
      <c r="A995" s="233"/>
      <c r="B995" s="234"/>
      <c r="C995" s="233"/>
      <c r="D995" s="187"/>
      <c r="E995" s="187"/>
      <c r="F995" s="187"/>
      <c r="G995" s="235"/>
      <c r="H995" s="236"/>
      <c r="I995" s="236"/>
      <c r="J995" s="181"/>
      <c r="K995" s="181"/>
      <c r="L995" s="181"/>
      <c r="M995" s="237"/>
      <c r="N995" s="238"/>
      <c r="O995" s="239"/>
      <c r="P995" s="239"/>
      <c r="Q995" s="239"/>
      <c r="R995" s="240"/>
      <c r="S995" s="240"/>
      <c r="T995" s="186"/>
      <c r="U995" s="240"/>
      <c r="V995" s="239"/>
      <c r="W995" s="241"/>
      <c r="X995" s="186"/>
      <c r="Y995" s="186"/>
      <c r="Z995" s="236"/>
      <c r="AA995" s="236"/>
      <c r="AB995" s="187"/>
      <c r="AC995" s="187"/>
    </row>
    <row r="996">
      <c r="A996" s="233"/>
      <c r="B996" s="234"/>
      <c r="C996" s="233"/>
      <c r="D996" s="187"/>
      <c r="E996" s="187"/>
      <c r="F996" s="187"/>
      <c r="G996" s="235"/>
      <c r="H996" s="236"/>
      <c r="I996" s="236"/>
      <c r="J996" s="181"/>
      <c r="K996" s="181"/>
      <c r="L996" s="181"/>
      <c r="M996" s="237"/>
      <c r="N996" s="238"/>
      <c r="O996" s="239"/>
      <c r="P996" s="239"/>
      <c r="Q996" s="239"/>
      <c r="R996" s="240"/>
      <c r="S996" s="240"/>
      <c r="T996" s="186"/>
      <c r="U996" s="240"/>
      <c r="V996" s="239"/>
      <c r="W996" s="241"/>
      <c r="X996" s="186"/>
      <c r="Y996" s="186"/>
      <c r="Z996" s="236"/>
      <c r="AA996" s="236"/>
      <c r="AB996" s="187"/>
      <c r="AC996" s="187"/>
    </row>
    <row r="997">
      <c r="A997" s="233"/>
      <c r="B997" s="234"/>
      <c r="C997" s="233"/>
      <c r="D997" s="187"/>
      <c r="E997" s="187"/>
      <c r="F997" s="187"/>
      <c r="G997" s="235"/>
      <c r="H997" s="236"/>
      <c r="I997" s="236"/>
      <c r="J997" s="181"/>
      <c r="K997" s="181"/>
      <c r="L997" s="181"/>
      <c r="M997" s="237"/>
      <c r="N997" s="238"/>
      <c r="O997" s="239"/>
      <c r="P997" s="239"/>
      <c r="Q997" s="239"/>
      <c r="R997" s="240"/>
      <c r="S997" s="240"/>
      <c r="T997" s="186"/>
      <c r="U997" s="240"/>
      <c r="V997" s="239"/>
      <c r="W997" s="241"/>
      <c r="X997" s="186"/>
      <c r="Y997" s="186"/>
      <c r="Z997" s="236"/>
      <c r="AA997" s="236"/>
      <c r="AB997" s="187"/>
      <c r="AC997" s="187"/>
    </row>
    <row r="998">
      <c r="A998" s="233"/>
      <c r="B998" s="234"/>
      <c r="C998" s="233"/>
      <c r="D998" s="187"/>
      <c r="E998" s="187"/>
      <c r="F998" s="187"/>
      <c r="G998" s="235"/>
      <c r="H998" s="236"/>
      <c r="I998" s="236"/>
      <c r="J998" s="181"/>
      <c r="K998" s="181"/>
      <c r="L998" s="181"/>
      <c r="M998" s="237"/>
      <c r="N998" s="238"/>
      <c r="O998" s="239"/>
      <c r="P998" s="239"/>
      <c r="Q998" s="239"/>
      <c r="R998" s="240"/>
      <c r="S998" s="240"/>
      <c r="T998" s="186"/>
      <c r="U998" s="240"/>
      <c r="V998" s="239"/>
      <c r="W998" s="241"/>
      <c r="X998" s="186"/>
      <c r="Y998" s="186"/>
      <c r="Z998" s="236"/>
      <c r="AA998" s="236"/>
      <c r="AB998" s="187"/>
      <c r="AC998" s="187"/>
    </row>
    <row r="999">
      <c r="A999" s="233"/>
      <c r="B999" s="234"/>
      <c r="C999" s="233"/>
      <c r="D999" s="187"/>
      <c r="E999" s="187"/>
      <c r="F999" s="187"/>
      <c r="G999" s="235"/>
      <c r="H999" s="236"/>
      <c r="I999" s="236"/>
      <c r="J999" s="181"/>
      <c r="K999" s="181"/>
      <c r="L999" s="181"/>
      <c r="M999" s="237"/>
      <c r="N999" s="238"/>
      <c r="O999" s="239"/>
      <c r="P999" s="239"/>
      <c r="Q999" s="239"/>
      <c r="R999" s="240"/>
      <c r="S999" s="240"/>
      <c r="T999" s="186"/>
      <c r="U999" s="240"/>
      <c r="V999" s="239"/>
      <c r="W999" s="241"/>
      <c r="X999" s="186"/>
      <c r="Y999" s="186"/>
      <c r="Z999" s="236"/>
      <c r="AA999" s="236"/>
      <c r="AB999" s="187"/>
      <c r="AC999" s="187"/>
    </row>
    <row r="1000">
      <c r="A1000" s="233"/>
      <c r="B1000" s="234"/>
      <c r="C1000" s="233"/>
      <c r="D1000" s="187"/>
      <c r="E1000" s="187"/>
      <c r="F1000" s="187"/>
      <c r="G1000" s="235"/>
      <c r="H1000" s="236"/>
      <c r="I1000" s="236"/>
      <c r="J1000" s="181"/>
      <c r="K1000" s="181"/>
      <c r="L1000" s="181"/>
      <c r="M1000" s="237"/>
      <c r="N1000" s="238"/>
      <c r="O1000" s="239"/>
      <c r="P1000" s="239"/>
      <c r="Q1000" s="239"/>
      <c r="R1000" s="240"/>
      <c r="S1000" s="240"/>
      <c r="T1000" s="186"/>
      <c r="U1000" s="240"/>
      <c r="V1000" s="239"/>
      <c r="W1000" s="241"/>
      <c r="X1000" s="186"/>
      <c r="Y1000" s="186"/>
      <c r="Z1000" s="236"/>
      <c r="AA1000" s="236"/>
      <c r="AB1000" s="187"/>
      <c r="AC1000" s="187"/>
    </row>
    <row r="1001">
      <c r="A1001" s="233"/>
      <c r="B1001" s="234"/>
      <c r="C1001" s="233"/>
      <c r="D1001" s="187"/>
      <c r="E1001" s="187"/>
      <c r="F1001" s="187"/>
      <c r="G1001" s="235"/>
      <c r="H1001" s="236"/>
      <c r="I1001" s="236"/>
      <c r="J1001" s="181"/>
      <c r="K1001" s="181"/>
      <c r="L1001" s="181"/>
      <c r="M1001" s="237"/>
      <c r="N1001" s="238"/>
      <c r="O1001" s="239"/>
      <c r="P1001" s="239"/>
      <c r="Q1001" s="239"/>
      <c r="R1001" s="240"/>
      <c r="S1001" s="240"/>
      <c r="T1001" s="186"/>
      <c r="U1001" s="240"/>
      <c r="V1001" s="239"/>
      <c r="W1001" s="241"/>
      <c r="X1001" s="186"/>
      <c r="Y1001" s="186"/>
      <c r="Z1001" s="236"/>
      <c r="AA1001" s="236"/>
      <c r="AB1001" s="187"/>
      <c r="AC1001" s="187"/>
    </row>
    <row r="1002">
      <c r="A1002" s="233"/>
      <c r="B1002" s="234"/>
      <c r="C1002" s="233"/>
      <c r="D1002" s="187"/>
      <c r="E1002" s="187"/>
      <c r="F1002" s="187"/>
      <c r="G1002" s="235"/>
      <c r="H1002" s="236"/>
      <c r="I1002" s="236"/>
      <c r="J1002" s="181"/>
      <c r="K1002" s="181"/>
      <c r="L1002" s="181"/>
      <c r="M1002" s="237"/>
      <c r="N1002" s="238"/>
      <c r="O1002" s="239"/>
      <c r="P1002" s="239"/>
      <c r="Q1002" s="239"/>
      <c r="R1002" s="240"/>
      <c r="S1002" s="240"/>
      <c r="T1002" s="186"/>
      <c r="U1002" s="240"/>
      <c r="V1002" s="239"/>
      <c r="W1002" s="241"/>
      <c r="X1002" s="186"/>
      <c r="Y1002" s="186"/>
      <c r="Z1002" s="236"/>
      <c r="AA1002" s="236"/>
      <c r="AB1002" s="187"/>
      <c r="AC1002" s="187"/>
    </row>
    <row r="1003">
      <c r="A1003" s="233"/>
      <c r="B1003" s="234"/>
      <c r="C1003" s="233"/>
      <c r="D1003" s="187"/>
      <c r="E1003" s="187"/>
      <c r="F1003" s="187"/>
      <c r="G1003" s="235"/>
      <c r="H1003" s="236"/>
      <c r="I1003" s="236"/>
      <c r="J1003" s="181"/>
      <c r="K1003" s="181"/>
      <c r="L1003" s="181"/>
      <c r="M1003" s="237"/>
      <c r="N1003" s="238"/>
      <c r="O1003" s="239"/>
      <c r="P1003" s="239"/>
      <c r="Q1003" s="239"/>
      <c r="R1003" s="240"/>
      <c r="S1003" s="240"/>
      <c r="T1003" s="186"/>
      <c r="U1003" s="240"/>
      <c r="V1003" s="239"/>
      <c r="W1003" s="241"/>
      <c r="X1003" s="186"/>
      <c r="Y1003" s="186"/>
      <c r="Z1003" s="236"/>
      <c r="AA1003" s="236"/>
      <c r="AB1003" s="187"/>
      <c r="AC1003" s="187"/>
    </row>
    <row r="1004">
      <c r="A1004" s="233"/>
      <c r="B1004" s="234"/>
      <c r="C1004" s="233"/>
      <c r="D1004" s="187"/>
      <c r="E1004" s="187"/>
      <c r="F1004" s="187"/>
      <c r="G1004" s="235"/>
      <c r="H1004" s="236"/>
      <c r="I1004" s="236"/>
      <c r="J1004" s="181"/>
      <c r="K1004" s="181"/>
      <c r="L1004" s="181"/>
      <c r="M1004" s="237"/>
      <c r="N1004" s="238"/>
      <c r="O1004" s="239"/>
      <c r="P1004" s="239"/>
      <c r="Q1004" s="239"/>
      <c r="R1004" s="240"/>
      <c r="S1004" s="240"/>
      <c r="T1004" s="186"/>
      <c r="U1004" s="240"/>
      <c r="V1004" s="239"/>
      <c r="W1004" s="241"/>
      <c r="X1004" s="186"/>
      <c r="Y1004" s="186"/>
      <c r="Z1004" s="236"/>
      <c r="AA1004" s="236"/>
      <c r="AB1004" s="187"/>
      <c r="AC1004" s="187"/>
    </row>
    <row r="1005">
      <c r="A1005" s="233"/>
      <c r="B1005" s="234"/>
      <c r="C1005" s="233"/>
      <c r="D1005" s="187"/>
      <c r="E1005" s="187"/>
      <c r="F1005" s="187"/>
      <c r="G1005" s="235"/>
      <c r="H1005" s="236"/>
      <c r="I1005" s="236"/>
      <c r="J1005" s="181"/>
      <c r="K1005" s="181"/>
      <c r="L1005" s="181"/>
      <c r="M1005" s="237"/>
      <c r="N1005" s="238"/>
      <c r="O1005" s="239"/>
      <c r="P1005" s="239"/>
      <c r="Q1005" s="239"/>
      <c r="R1005" s="240"/>
      <c r="S1005" s="240"/>
      <c r="T1005" s="186"/>
      <c r="U1005" s="240"/>
      <c r="V1005" s="239"/>
      <c r="W1005" s="241"/>
      <c r="X1005" s="186"/>
      <c r="Y1005" s="186"/>
      <c r="Z1005" s="236"/>
      <c r="AA1005" s="236"/>
      <c r="AB1005" s="187"/>
      <c r="AC1005" s="187"/>
    </row>
    <row r="1006">
      <c r="A1006" s="233"/>
      <c r="B1006" s="234"/>
      <c r="C1006" s="233"/>
      <c r="D1006" s="187"/>
      <c r="E1006" s="187"/>
      <c r="F1006" s="187"/>
      <c r="G1006" s="235"/>
      <c r="H1006" s="236"/>
      <c r="I1006" s="236"/>
      <c r="J1006" s="181"/>
      <c r="K1006" s="181"/>
      <c r="L1006" s="181"/>
      <c r="M1006" s="237"/>
      <c r="N1006" s="238"/>
      <c r="O1006" s="239"/>
      <c r="P1006" s="239"/>
      <c r="Q1006" s="239"/>
      <c r="R1006" s="240"/>
      <c r="S1006" s="240"/>
      <c r="T1006" s="186"/>
      <c r="U1006" s="240"/>
      <c r="V1006" s="239"/>
      <c r="W1006" s="241"/>
      <c r="X1006" s="186"/>
      <c r="Y1006" s="186"/>
      <c r="Z1006" s="236"/>
      <c r="AA1006" s="236"/>
      <c r="AB1006" s="187"/>
      <c r="AC1006" s="187"/>
    </row>
    <row r="1007">
      <c r="A1007" s="233"/>
      <c r="B1007" s="234"/>
      <c r="C1007" s="233"/>
      <c r="D1007" s="187"/>
      <c r="E1007" s="187"/>
      <c r="F1007" s="187"/>
      <c r="G1007" s="235"/>
      <c r="H1007" s="236"/>
      <c r="I1007" s="236"/>
      <c r="J1007" s="181"/>
      <c r="K1007" s="181"/>
      <c r="L1007" s="181"/>
      <c r="M1007" s="237"/>
      <c r="N1007" s="238"/>
      <c r="O1007" s="239"/>
      <c r="P1007" s="239"/>
      <c r="Q1007" s="239"/>
      <c r="R1007" s="240"/>
      <c r="S1007" s="240"/>
      <c r="T1007" s="186"/>
      <c r="U1007" s="240"/>
      <c r="V1007" s="239"/>
      <c r="W1007" s="241"/>
      <c r="X1007" s="186"/>
      <c r="Y1007" s="186"/>
      <c r="Z1007" s="236"/>
      <c r="AA1007" s="236"/>
      <c r="AB1007" s="187"/>
      <c r="AC1007" s="187"/>
    </row>
    <row r="1008">
      <c r="A1008" s="233"/>
      <c r="B1008" s="234"/>
      <c r="C1008" s="233"/>
      <c r="D1008" s="187"/>
      <c r="E1008" s="187"/>
      <c r="F1008" s="187"/>
      <c r="G1008" s="235"/>
      <c r="H1008" s="236"/>
      <c r="I1008" s="236"/>
      <c r="J1008" s="181"/>
      <c r="K1008" s="181"/>
      <c r="L1008" s="181"/>
      <c r="M1008" s="237"/>
      <c r="N1008" s="238"/>
      <c r="O1008" s="239"/>
      <c r="P1008" s="239"/>
      <c r="Q1008" s="239"/>
      <c r="R1008" s="240"/>
      <c r="S1008" s="240"/>
      <c r="T1008" s="186"/>
      <c r="U1008" s="240"/>
      <c r="V1008" s="239"/>
      <c r="W1008" s="241"/>
      <c r="X1008" s="186"/>
      <c r="Y1008" s="186"/>
      <c r="Z1008" s="236"/>
      <c r="AA1008" s="236"/>
      <c r="AB1008" s="187"/>
      <c r="AC1008" s="187"/>
    </row>
    <row r="1009">
      <c r="A1009" s="233"/>
      <c r="B1009" s="234"/>
      <c r="C1009" s="233"/>
      <c r="D1009" s="187"/>
      <c r="E1009" s="187"/>
      <c r="F1009" s="187"/>
      <c r="G1009" s="235"/>
      <c r="H1009" s="236"/>
      <c r="I1009" s="236"/>
      <c r="J1009" s="181"/>
      <c r="K1009" s="181"/>
      <c r="L1009" s="181"/>
      <c r="M1009" s="237"/>
      <c r="N1009" s="238"/>
      <c r="O1009" s="239"/>
      <c r="P1009" s="239"/>
      <c r="Q1009" s="239"/>
      <c r="R1009" s="240"/>
      <c r="S1009" s="240"/>
      <c r="T1009" s="186"/>
      <c r="U1009" s="240"/>
      <c r="V1009" s="239"/>
      <c r="W1009" s="241"/>
      <c r="X1009" s="186"/>
      <c r="Y1009" s="186"/>
      <c r="Z1009" s="236"/>
      <c r="AA1009" s="236"/>
      <c r="AB1009" s="187"/>
      <c r="AC1009" s="187"/>
    </row>
    <row r="1010">
      <c r="A1010" s="233"/>
      <c r="B1010" s="234"/>
      <c r="C1010" s="233"/>
      <c r="D1010" s="187"/>
      <c r="E1010" s="187"/>
      <c r="F1010" s="187"/>
      <c r="G1010" s="235"/>
      <c r="H1010" s="236"/>
      <c r="I1010" s="236"/>
      <c r="J1010" s="181"/>
      <c r="K1010" s="181"/>
      <c r="L1010" s="181"/>
      <c r="M1010" s="237"/>
      <c r="N1010" s="238"/>
      <c r="O1010" s="239"/>
      <c r="P1010" s="239"/>
      <c r="Q1010" s="239"/>
      <c r="R1010" s="240"/>
      <c r="S1010" s="240"/>
      <c r="T1010" s="186"/>
      <c r="U1010" s="240"/>
      <c r="V1010" s="239"/>
      <c r="W1010" s="241"/>
      <c r="X1010" s="186"/>
      <c r="Y1010" s="186"/>
      <c r="Z1010" s="236"/>
      <c r="AA1010" s="236"/>
      <c r="AB1010" s="187"/>
      <c r="AC1010" s="187"/>
    </row>
    <row r="1011">
      <c r="A1011" s="233"/>
      <c r="B1011" s="234"/>
      <c r="C1011" s="233"/>
      <c r="D1011" s="187"/>
      <c r="E1011" s="187"/>
      <c r="F1011" s="187"/>
      <c r="G1011" s="235"/>
      <c r="H1011" s="236"/>
      <c r="I1011" s="236"/>
      <c r="J1011" s="181"/>
      <c r="K1011" s="181"/>
      <c r="L1011" s="181"/>
      <c r="M1011" s="237"/>
      <c r="N1011" s="238"/>
      <c r="O1011" s="239"/>
      <c r="P1011" s="239"/>
      <c r="Q1011" s="239"/>
      <c r="R1011" s="240"/>
      <c r="S1011" s="240"/>
      <c r="T1011" s="186"/>
      <c r="U1011" s="240"/>
      <c r="V1011" s="239"/>
      <c r="W1011" s="241"/>
      <c r="X1011" s="186"/>
      <c r="Y1011" s="186"/>
      <c r="Z1011" s="236"/>
      <c r="AA1011" s="236"/>
      <c r="AB1011" s="187"/>
      <c r="AC1011" s="187"/>
    </row>
    <row r="1012">
      <c r="A1012" s="233"/>
      <c r="B1012" s="234"/>
      <c r="C1012" s="233"/>
      <c r="D1012" s="187"/>
      <c r="E1012" s="187"/>
      <c r="F1012" s="187"/>
      <c r="G1012" s="235"/>
      <c r="H1012" s="236"/>
      <c r="I1012" s="236"/>
      <c r="J1012" s="181"/>
      <c r="K1012" s="181"/>
      <c r="L1012" s="181"/>
      <c r="M1012" s="237"/>
      <c r="N1012" s="238"/>
      <c r="O1012" s="239"/>
      <c r="P1012" s="239"/>
      <c r="Q1012" s="239"/>
      <c r="R1012" s="240"/>
      <c r="S1012" s="240"/>
      <c r="T1012" s="186"/>
      <c r="U1012" s="240"/>
      <c r="V1012" s="239"/>
      <c r="W1012" s="241"/>
      <c r="X1012" s="186"/>
      <c r="Y1012" s="186"/>
      <c r="Z1012" s="236"/>
      <c r="AA1012" s="236"/>
      <c r="AB1012" s="187"/>
      <c r="AC1012" s="187"/>
    </row>
    <row r="1013">
      <c r="A1013" s="233"/>
      <c r="B1013" s="234"/>
      <c r="C1013" s="233"/>
      <c r="D1013" s="187"/>
      <c r="E1013" s="187"/>
      <c r="F1013" s="187"/>
      <c r="G1013" s="235"/>
      <c r="H1013" s="236"/>
      <c r="I1013" s="236"/>
      <c r="J1013" s="181"/>
      <c r="K1013" s="181"/>
      <c r="L1013" s="181"/>
      <c r="M1013" s="237"/>
      <c r="N1013" s="238"/>
      <c r="O1013" s="239"/>
      <c r="P1013" s="239"/>
      <c r="Q1013" s="239"/>
      <c r="R1013" s="240"/>
      <c r="S1013" s="240"/>
      <c r="T1013" s="186"/>
      <c r="U1013" s="240"/>
      <c r="V1013" s="239"/>
      <c r="W1013" s="241"/>
      <c r="X1013" s="186"/>
      <c r="Y1013" s="186"/>
      <c r="Z1013" s="236"/>
      <c r="AA1013" s="236"/>
      <c r="AB1013" s="187"/>
      <c r="AC1013" s="187"/>
    </row>
    <row r="1014">
      <c r="A1014" s="233"/>
      <c r="B1014" s="234"/>
      <c r="C1014" s="233"/>
      <c r="D1014" s="187"/>
      <c r="E1014" s="187"/>
      <c r="F1014" s="187"/>
      <c r="G1014" s="235"/>
      <c r="H1014" s="236"/>
      <c r="I1014" s="236"/>
      <c r="J1014" s="181"/>
      <c r="K1014" s="181"/>
      <c r="L1014" s="181"/>
      <c r="M1014" s="237"/>
      <c r="N1014" s="238"/>
      <c r="O1014" s="239"/>
      <c r="P1014" s="239"/>
      <c r="Q1014" s="239"/>
      <c r="R1014" s="240"/>
      <c r="S1014" s="240"/>
      <c r="T1014" s="186"/>
      <c r="U1014" s="240"/>
      <c r="V1014" s="239"/>
      <c r="W1014" s="241"/>
      <c r="X1014" s="186"/>
      <c r="Y1014" s="186"/>
      <c r="Z1014" s="236"/>
      <c r="AA1014" s="236"/>
      <c r="AB1014" s="187"/>
      <c r="AC1014" s="187"/>
    </row>
    <row r="1015">
      <c r="A1015" s="233"/>
      <c r="B1015" s="234"/>
      <c r="C1015" s="233"/>
      <c r="D1015" s="187"/>
      <c r="E1015" s="187"/>
      <c r="F1015" s="187"/>
      <c r="G1015" s="235"/>
      <c r="H1015" s="236"/>
      <c r="I1015" s="236"/>
      <c r="J1015" s="181"/>
      <c r="K1015" s="181"/>
      <c r="L1015" s="181"/>
      <c r="M1015" s="237"/>
      <c r="N1015" s="238"/>
      <c r="O1015" s="239"/>
      <c r="P1015" s="239"/>
      <c r="Q1015" s="239"/>
      <c r="R1015" s="240"/>
      <c r="S1015" s="240"/>
      <c r="T1015" s="186"/>
      <c r="U1015" s="240"/>
      <c r="V1015" s="239"/>
      <c r="W1015" s="241"/>
      <c r="X1015" s="186"/>
      <c r="Y1015" s="186"/>
      <c r="Z1015" s="236"/>
      <c r="AA1015" s="236"/>
      <c r="AB1015" s="187"/>
      <c r="AC1015" s="187"/>
    </row>
    <row r="1016">
      <c r="A1016" s="233"/>
      <c r="B1016" s="234"/>
      <c r="C1016" s="233"/>
      <c r="D1016" s="187"/>
      <c r="E1016" s="187"/>
      <c r="F1016" s="187"/>
      <c r="G1016" s="235"/>
      <c r="H1016" s="236"/>
      <c r="I1016" s="236"/>
      <c r="J1016" s="181"/>
      <c r="K1016" s="181"/>
      <c r="L1016" s="181"/>
      <c r="M1016" s="237"/>
      <c r="N1016" s="238"/>
      <c r="O1016" s="239"/>
      <c r="P1016" s="239"/>
      <c r="Q1016" s="239"/>
      <c r="R1016" s="240"/>
      <c r="S1016" s="240"/>
      <c r="T1016" s="186"/>
      <c r="U1016" s="240"/>
      <c r="V1016" s="239"/>
      <c r="W1016" s="241"/>
      <c r="X1016" s="186"/>
      <c r="Y1016" s="186"/>
      <c r="Z1016" s="236"/>
      <c r="AA1016" s="236"/>
      <c r="AB1016" s="187"/>
      <c r="AC1016" s="187"/>
    </row>
    <row r="1017">
      <c r="A1017" s="233"/>
      <c r="B1017" s="234"/>
      <c r="C1017" s="233"/>
      <c r="D1017" s="187"/>
      <c r="E1017" s="187"/>
      <c r="F1017" s="187"/>
      <c r="G1017" s="235"/>
      <c r="H1017" s="236"/>
      <c r="I1017" s="236"/>
      <c r="J1017" s="181"/>
      <c r="K1017" s="181"/>
      <c r="L1017" s="181"/>
      <c r="M1017" s="237"/>
      <c r="N1017" s="238"/>
      <c r="O1017" s="239"/>
      <c r="P1017" s="239"/>
      <c r="Q1017" s="239"/>
      <c r="R1017" s="240"/>
      <c r="S1017" s="240"/>
      <c r="T1017" s="186"/>
      <c r="U1017" s="240"/>
      <c r="V1017" s="239"/>
      <c r="W1017" s="241"/>
      <c r="X1017" s="186"/>
      <c r="Y1017" s="186"/>
      <c r="Z1017" s="236"/>
      <c r="AA1017" s="236"/>
      <c r="AB1017" s="187"/>
      <c r="AC1017" s="187"/>
    </row>
    <row r="1018">
      <c r="A1018" s="233"/>
      <c r="B1018" s="234"/>
      <c r="C1018" s="233"/>
      <c r="D1018" s="187"/>
      <c r="E1018" s="187"/>
      <c r="F1018" s="187"/>
      <c r="G1018" s="235"/>
      <c r="H1018" s="236"/>
      <c r="I1018" s="236"/>
      <c r="J1018" s="181"/>
      <c r="K1018" s="181"/>
      <c r="L1018" s="181"/>
      <c r="M1018" s="237"/>
      <c r="N1018" s="238"/>
      <c r="O1018" s="239"/>
      <c r="P1018" s="239"/>
      <c r="Q1018" s="239"/>
      <c r="R1018" s="240"/>
      <c r="S1018" s="240"/>
      <c r="T1018" s="186"/>
      <c r="U1018" s="240"/>
      <c r="V1018" s="239"/>
      <c r="W1018" s="241"/>
      <c r="X1018" s="186"/>
      <c r="Y1018" s="186"/>
      <c r="Z1018" s="236"/>
      <c r="AA1018" s="236"/>
      <c r="AB1018" s="187"/>
      <c r="AC1018" s="187"/>
    </row>
    <row r="1019">
      <c r="A1019" s="233"/>
      <c r="B1019" s="234"/>
      <c r="C1019" s="233"/>
      <c r="D1019" s="187"/>
      <c r="E1019" s="187"/>
      <c r="F1019" s="187"/>
      <c r="G1019" s="235"/>
      <c r="H1019" s="236"/>
      <c r="I1019" s="236"/>
      <c r="J1019" s="181"/>
      <c r="K1019" s="181"/>
      <c r="L1019" s="181"/>
      <c r="M1019" s="237"/>
      <c r="N1019" s="238"/>
      <c r="O1019" s="239"/>
      <c r="P1019" s="239"/>
      <c r="Q1019" s="239"/>
      <c r="R1019" s="240"/>
      <c r="S1019" s="240"/>
      <c r="T1019" s="186"/>
      <c r="U1019" s="240"/>
      <c r="V1019" s="239"/>
      <c r="W1019" s="241"/>
      <c r="X1019" s="186"/>
      <c r="Y1019" s="186"/>
      <c r="Z1019" s="236"/>
      <c r="AA1019" s="236"/>
      <c r="AB1019" s="187"/>
      <c r="AC1019" s="187"/>
    </row>
    <row r="1020">
      <c r="A1020" s="233"/>
      <c r="B1020" s="234"/>
      <c r="C1020" s="233"/>
      <c r="D1020" s="187"/>
      <c r="E1020" s="187"/>
      <c r="F1020" s="187"/>
      <c r="G1020" s="235"/>
      <c r="H1020" s="236"/>
      <c r="I1020" s="236"/>
      <c r="J1020" s="181"/>
      <c r="K1020" s="181"/>
      <c r="L1020" s="181"/>
      <c r="M1020" s="237"/>
      <c r="N1020" s="238"/>
      <c r="O1020" s="239"/>
      <c r="P1020" s="239"/>
      <c r="Q1020" s="239"/>
      <c r="R1020" s="240"/>
      <c r="S1020" s="240"/>
      <c r="T1020" s="186"/>
      <c r="U1020" s="240"/>
      <c r="V1020" s="239"/>
      <c r="W1020" s="241"/>
      <c r="X1020" s="186"/>
      <c r="Y1020" s="186"/>
      <c r="Z1020" s="236"/>
      <c r="AA1020" s="236"/>
      <c r="AB1020" s="187"/>
      <c r="AC1020" s="187"/>
    </row>
    <row r="1021">
      <c r="A1021" s="233"/>
      <c r="B1021" s="234"/>
      <c r="C1021" s="233"/>
      <c r="D1021" s="187"/>
      <c r="E1021" s="187"/>
      <c r="F1021" s="187"/>
      <c r="G1021" s="235"/>
      <c r="H1021" s="236"/>
      <c r="I1021" s="236"/>
      <c r="J1021" s="181"/>
      <c r="K1021" s="181"/>
      <c r="L1021" s="181"/>
      <c r="M1021" s="237"/>
      <c r="N1021" s="238"/>
      <c r="O1021" s="239"/>
      <c r="P1021" s="239"/>
      <c r="Q1021" s="239"/>
      <c r="R1021" s="240"/>
      <c r="S1021" s="240"/>
      <c r="T1021" s="186"/>
      <c r="U1021" s="240"/>
      <c r="V1021" s="239"/>
      <c r="W1021" s="241"/>
      <c r="X1021" s="186"/>
      <c r="Y1021" s="186"/>
      <c r="Z1021" s="236"/>
      <c r="AA1021" s="236"/>
      <c r="AB1021" s="187"/>
      <c r="AC1021" s="187"/>
    </row>
    <row r="1022">
      <c r="A1022" s="233"/>
      <c r="B1022" s="234"/>
      <c r="C1022" s="233"/>
      <c r="D1022" s="187"/>
      <c r="E1022" s="187"/>
      <c r="F1022" s="187"/>
      <c r="G1022" s="235"/>
      <c r="H1022" s="236"/>
      <c r="I1022" s="236"/>
      <c r="J1022" s="181"/>
      <c r="K1022" s="181"/>
      <c r="L1022" s="181"/>
      <c r="M1022" s="237"/>
      <c r="N1022" s="238"/>
      <c r="O1022" s="239"/>
      <c r="P1022" s="239"/>
      <c r="Q1022" s="239"/>
      <c r="R1022" s="240"/>
      <c r="S1022" s="240"/>
      <c r="T1022" s="186"/>
      <c r="U1022" s="240"/>
      <c r="V1022" s="239"/>
      <c r="W1022" s="241"/>
      <c r="X1022" s="186"/>
      <c r="Y1022" s="186"/>
      <c r="Z1022" s="236"/>
      <c r="AA1022" s="236"/>
      <c r="AB1022" s="187"/>
      <c r="AC1022" s="187"/>
    </row>
    <row r="1023">
      <c r="A1023" s="233"/>
      <c r="B1023" s="234"/>
      <c r="C1023" s="233"/>
      <c r="D1023" s="187"/>
      <c r="E1023" s="187"/>
      <c r="F1023" s="187"/>
      <c r="G1023" s="235"/>
      <c r="H1023" s="236"/>
      <c r="I1023" s="236"/>
      <c r="J1023" s="181"/>
      <c r="K1023" s="181"/>
      <c r="L1023" s="181"/>
      <c r="M1023" s="237"/>
      <c r="N1023" s="238"/>
      <c r="O1023" s="239"/>
      <c r="P1023" s="239"/>
      <c r="Q1023" s="239"/>
      <c r="R1023" s="240"/>
      <c r="S1023" s="240"/>
      <c r="T1023" s="186"/>
      <c r="U1023" s="240"/>
      <c r="V1023" s="239"/>
      <c r="W1023" s="241"/>
      <c r="X1023" s="186"/>
      <c r="Y1023" s="186"/>
      <c r="Z1023" s="236"/>
      <c r="AA1023" s="236"/>
      <c r="AB1023" s="187"/>
      <c r="AC1023" s="187"/>
    </row>
    <row r="1024">
      <c r="A1024" s="233"/>
      <c r="B1024" s="234"/>
      <c r="C1024" s="233"/>
      <c r="D1024" s="187"/>
      <c r="E1024" s="187"/>
      <c r="F1024" s="187"/>
      <c r="G1024" s="235"/>
      <c r="H1024" s="236"/>
      <c r="I1024" s="236"/>
      <c r="J1024" s="181"/>
      <c r="K1024" s="181"/>
      <c r="L1024" s="181"/>
      <c r="M1024" s="237"/>
      <c r="N1024" s="238"/>
      <c r="O1024" s="239"/>
      <c r="P1024" s="239"/>
      <c r="Q1024" s="239"/>
      <c r="R1024" s="240"/>
      <c r="S1024" s="240"/>
      <c r="T1024" s="186"/>
      <c r="U1024" s="240"/>
      <c r="V1024" s="239"/>
      <c r="W1024" s="241"/>
      <c r="X1024" s="186"/>
      <c r="Y1024" s="186"/>
      <c r="Z1024" s="236"/>
      <c r="AA1024" s="236"/>
      <c r="AB1024" s="187"/>
      <c r="AC1024" s="187"/>
    </row>
    <row r="1025">
      <c r="A1025" s="233"/>
      <c r="B1025" s="234"/>
      <c r="C1025" s="233"/>
      <c r="D1025" s="187"/>
      <c r="E1025" s="187"/>
      <c r="F1025" s="187"/>
      <c r="G1025" s="235"/>
      <c r="H1025" s="236"/>
      <c r="I1025" s="236"/>
      <c r="J1025" s="181"/>
      <c r="K1025" s="181"/>
      <c r="L1025" s="181"/>
      <c r="M1025" s="237"/>
      <c r="N1025" s="238"/>
      <c r="O1025" s="239"/>
      <c r="P1025" s="239"/>
      <c r="Q1025" s="239"/>
      <c r="R1025" s="240"/>
      <c r="S1025" s="240"/>
      <c r="T1025" s="186"/>
      <c r="U1025" s="240"/>
      <c r="V1025" s="239"/>
      <c r="W1025" s="241"/>
      <c r="X1025" s="186"/>
      <c r="Y1025" s="186"/>
      <c r="Z1025" s="236"/>
      <c r="AA1025" s="236"/>
      <c r="AB1025" s="187"/>
      <c r="AC1025" s="187"/>
    </row>
    <row r="1026">
      <c r="A1026" s="233"/>
      <c r="B1026" s="234"/>
      <c r="C1026" s="233"/>
      <c r="D1026" s="187"/>
      <c r="E1026" s="187"/>
      <c r="F1026" s="187"/>
      <c r="G1026" s="235"/>
      <c r="H1026" s="236"/>
      <c r="I1026" s="236"/>
      <c r="J1026" s="181"/>
      <c r="K1026" s="181"/>
      <c r="L1026" s="181"/>
      <c r="M1026" s="237"/>
      <c r="N1026" s="238"/>
      <c r="O1026" s="239"/>
      <c r="P1026" s="239"/>
      <c r="Q1026" s="239"/>
      <c r="R1026" s="240"/>
      <c r="S1026" s="240"/>
      <c r="T1026" s="186"/>
      <c r="U1026" s="240"/>
      <c r="V1026" s="239"/>
      <c r="W1026" s="241"/>
      <c r="X1026" s="186"/>
      <c r="Y1026" s="186"/>
      <c r="Z1026" s="236"/>
      <c r="AA1026" s="236"/>
      <c r="AB1026" s="187"/>
      <c r="AC1026" s="187"/>
    </row>
    <row r="1027">
      <c r="A1027" s="233"/>
      <c r="B1027" s="234"/>
      <c r="C1027" s="233"/>
      <c r="D1027" s="187"/>
      <c r="E1027" s="187"/>
      <c r="F1027" s="187"/>
      <c r="G1027" s="235"/>
      <c r="H1027" s="236"/>
      <c r="I1027" s="236"/>
      <c r="J1027" s="181"/>
      <c r="K1027" s="181"/>
      <c r="L1027" s="181"/>
      <c r="M1027" s="237"/>
      <c r="N1027" s="238"/>
      <c r="O1027" s="239"/>
      <c r="P1027" s="239"/>
      <c r="Q1027" s="239"/>
      <c r="R1027" s="240"/>
      <c r="S1027" s="240"/>
      <c r="T1027" s="186"/>
      <c r="U1027" s="240"/>
      <c r="V1027" s="239"/>
      <c r="W1027" s="241"/>
      <c r="X1027" s="186"/>
      <c r="Y1027" s="186"/>
      <c r="Z1027" s="236"/>
      <c r="AA1027" s="236"/>
      <c r="AB1027" s="187"/>
      <c r="AC1027" s="187"/>
    </row>
    <row r="1028">
      <c r="A1028" s="233"/>
      <c r="B1028" s="234"/>
      <c r="C1028" s="233"/>
      <c r="D1028" s="187"/>
      <c r="E1028" s="187"/>
      <c r="F1028" s="187"/>
      <c r="G1028" s="235"/>
      <c r="H1028" s="236"/>
      <c r="I1028" s="236"/>
      <c r="J1028" s="181"/>
      <c r="K1028" s="181"/>
      <c r="L1028" s="181"/>
      <c r="M1028" s="237"/>
      <c r="N1028" s="238"/>
      <c r="O1028" s="239"/>
      <c r="P1028" s="239"/>
      <c r="Q1028" s="239"/>
      <c r="R1028" s="240"/>
      <c r="S1028" s="240"/>
      <c r="T1028" s="186"/>
      <c r="U1028" s="240"/>
      <c r="V1028" s="239"/>
      <c r="W1028" s="241"/>
      <c r="X1028" s="186"/>
      <c r="Y1028" s="186"/>
      <c r="Z1028" s="236"/>
      <c r="AA1028" s="236"/>
      <c r="AB1028" s="187"/>
      <c r="AC1028" s="187"/>
    </row>
    <row r="1029">
      <c r="A1029" s="233"/>
      <c r="B1029" s="234"/>
      <c r="C1029" s="233"/>
      <c r="D1029" s="187"/>
      <c r="E1029" s="187"/>
      <c r="F1029" s="187"/>
      <c r="G1029" s="235"/>
      <c r="H1029" s="236"/>
      <c r="I1029" s="236"/>
      <c r="J1029" s="181"/>
      <c r="K1029" s="181"/>
      <c r="L1029" s="181"/>
      <c r="M1029" s="237"/>
      <c r="N1029" s="238"/>
      <c r="O1029" s="239"/>
      <c r="P1029" s="239"/>
      <c r="Q1029" s="239"/>
      <c r="R1029" s="240"/>
      <c r="S1029" s="240"/>
      <c r="T1029" s="186"/>
      <c r="U1029" s="240"/>
      <c r="V1029" s="239"/>
      <c r="W1029" s="241"/>
      <c r="X1029" s="186"/>
      <c r="Y1029" s="186"/>
      <c r="Z1029" s="236"/>
      <c r="AA1029" s="236"/>
      <c r="AB1029" s="187"/>
      <c r="AC1029" s="187"/>
    </row>
    <row r="1030">
      <c r="A1030" s="233"/>
      <c r="B1030" s="234"/>
      <c r="C1030" s="233"/>
      <c r="D1030" s="187"/>
      <c r="E1030" s="187"/>
      <c r="F1030" s="187"/>
      <c r="G1030" s="235"/>
      <c r="H1030" s="236"/>
      <c r="I1030" s="236"/>
      <c r="J1030" s="181"/>
      <c r="K1030" s="181"/>
      <c r="L1030" s="181"/>
      <c r="M1030" s="237"/>
      <c r="N1030" s="238"/>
      <c r="O1030" s="239"/>
      <c r="P1030" s="239"/>
      <c r="Q1030" s="239"/>
      <c r="R1030" s="240"/>
      <c r="S1030" s="240"/>
      <c r="T1030" s="186"/>
      <c r="U1030" s="240"/>
      <c r="V1030" s="239"/>
      <c r="W1030" s="241"/>
      <c r="X1030" s="186"/>
      <c r="Y1030" s="186"/>
      <c r="Z1030" s="236"/>
      <c r="AA1030" s="236"/>
      <c r="AB1030" s="187"/>
      <c r="AC1030" s="187"/>
    </row>
    <row r="1031">
      <c r="A1031" s="233"/>
      <c r="B1031" s="234"/>
      <c r="C1031" s="233"/>
      <c r="D1031" s="187"/>
      <c r="E1031" s="187"/>
      <c r="F1031" s="187"/>
      <c r="G1031" s="235"/>
      <c r="H1031" s="236"/>
      <c r="I1031" s="236"/>
      <c r="J1031" s="181"/>
      <c r="K1031" s="181"/>
      <c r="L1031" s="181"/>
      <c r="M1031" s="237"/>
      <c r="N1031" s="238"/>
      <c r="O1031" s="239"/>
      <c r="P1031" s="239"/>
      <c r="Q1031" s="239"/>
      <c r="R1031" s="240"/>
      <c r="S1031" s="240"/>
      <c r="T1031" s="186"/>
      <c r="U1031" s="240"/>
      <c r="V1031" s="239"/>
      <c r="W1031" s="241"/>
      <c r="X1031" s="186"/>
      <c r="Y1031" s="186"/>
      <c r="Z1031" s="236"/>
      <c r="AA1031" s="236"/>
      <c r="AB1031" s="187"/>
      <c r="AC1031" s="187"/>
    </row>
    <row r="1032">
      <c r="A1032" s="233"/>
      <c r="B1032" s="234"/>
      <c r="C1032" s="233"/>
      <c r="D1032" s="187"/>
      <c r="E1032" s="187"/>
      <c r="F1032" s="187"/>
      <c r="G1032" s="235"/>
      <c r="H1032" s="236"/>
      <c r="I1032" s="236"/>
      <c r="J1032" s="181"/>
      <c r="K1032" s="181"/>
      <c r="L1032" s="181"/>
      <c r="M1032" s="237"/>
      <c r="N1032" s="238"/>
      <c r="O1032" s="239"/>
      <c r="P1032" s="239"/>
      <c r="Q1032" s="239"/>
      <c r="R1032" s="240"/>
      <c r="S1032" s="240"/>
      <c r="T1032" s="186"/>
      <c r="U1032" s="240"/>
      <c r="V1032" s="239"/>
      <c r="W1032" s="241"/>
      <c r="X1032" s="186"/>
      <c r="Y1032" s="186"/>
      <c r="Z1032" s="236"/>
      <c r="AA1032" s="236"/>
      <c r="AB1032" s="187"/>
      <c r="AC1032" s="187"/>
    </row>
    <row r="1033">
      <c r="A1033" s="233"/>
      <c r="B1033" s="234"/>
      <c r="C1033" s="233"/>
      <c r="D1033" s="187"/>
      <c r="E1033" s="187"/>
      <c r="F1033" s="187"/>
      <c r="G1033" s="235"/>
      <c r="H1033" s="236"/>
      <c r="I1033" s="236"/>
      <c r="J1033" s="181"/>
      <c r="K1033" s="181"/>
      <c r="L1033" s="181"/>
      <c r="M1033" s="237"/>
      <c r="N1033" s="238"/>
      <c r="O1033" s="239"/>
      <c r="P1033" s="239"/>
      <c r="Q1033" s="239"/>
      <c r="R1033" s="240"/>
      <c r="S1033" s="240"/>
      <c r="T1033" s="186"/>
      <c r="U1033" s="240"/>
      <c r="V1033" s="239"/>
      <c r="W1033" s="241"/>
      <c r="X1033" s="186"/>
      <c r="Y1033" s="186"/>
      <c r="Z1033" s="236"/>
      <c r="AA1033" s="236"/>
      <c r="AB1033" s="187"/>
      <c r="AC1033" s="187"/>
    </row>
    <row r="1034">
      <c r="A1034" s="233"/>
      <c r="B1034" s="234"/>
      <c r="C1034" s="233"/>
      <c r="D1034" s="187"/>
      <c r="E1034" s="187"/>
      <c r="F1034" s="187"/>
      <c r="G1034" s="235"/>
      <c r="H1034" s="236"/>
      <c r="I1034" s="236"/>
      <c r="J1034" s="181"/>
      <c r="K1034" s="181"/>
      <c r="L1034" s="181"/>
      <c r="M1034" s="237"/>
      <c r="N1034" s="238"/>
      <c r="O1034" s="239"/>
      <c r="P1034" s="239"/>
      <c r="Q1034" s="239"/>
      <c r="R1034" s="240"/>
      <c r="S1034" s="240"/>
      <c r="T1034" s="186"/>
      <c r="U1034" s="240"/>
      <c r="V1034" s="239"/>
      <c r="W1034" s="241"/>
      <c r="X1034" s="186"/>
      <c r="Y1034" s="186"/>
      <c r="Z1034" s="236"/>
      <c r="AA1034" s="236"/>
      <c r="AB1034" s="187"/>
      <c r="AC1034" s="187"/>
    </row>
    <row r="1035">
      <c r="A1035" s="233"/>
      <c r="B1035" s="234"/>
      <c r="C1035" s="233"/>
      <c r="D1035" s="187"/>
      <c r="E1035" s="187"/>
      <c r="F1035" s="187"/>
      <c r="G1035" s="235"/>
      <c r="H1035" s="236"/>
      <c r="I1035" s="236"/>
      <c r="J1035" s="181"/>
      <c r="K1035" s="181"/>
      <c r="L1035" s="181"/>
      <c r="M1035" s="237"/>
      <c r="N1035" s="238"/>
      <c r="O1035" s="239"/>
      <c r="P1035" s="239"/>
      <c r="Q1035" s="239"/>
      <c r="R1035" s="240"/>
      <c r="S1035" s="240"/>
      <c r="T1035" s="186"/>
      <c r="U1035" s="240"/>
      <c r="V1035" s="239"/>
      <c r="W1035" s="241"/>
      <c r="X1035" s="186"/>
      <c r="Y1035" s="186"/>
      <c r="Z1035" s="236"/>
      <c r="AA1035" s="236"/>
      <c r="AB1035" s="187"/>
      <c r="AC1035" s="187"/>
    </row>
    <row r="1036">
      <c r="A1036" s="233"/>
      <c r="B1036" s="234"/>
      <c r="C1036" s="233"/>
      <c r="D1036" s="187"/>
      <c r="E1036" s="187"/>
      <c r="F1036" s="187"/>
      <c r="G1036" s="235"/>
      <c r="H1036" s="236"/>
      <c r="I1036" s="236"/>
      <c r="J1036" s="181"/>
      <c r="K1036" s="181"/>
      <c r="L1036" s="181"/>
      <c r="M1036" s="237"/>
      <c r="N1036" s="238"/>
      <c r="O1036" s="239"/>
      <c r="P1036" s="239"/>
      <c r="Q1036" s="239"/>
      <c r="R1036" s="240"/>
      <c r="S1036" s="240"/>
      <c r="T1036" s="186"/>
      <c r="U1036" s="240"/>
      <c r="V1036" s="239"/>
      <c r="W1036" s="241"/>
      <c r="X1036" s="186"/>
      <c r="Y1036" s="186"/>
      <c r="Z1036" s="236"/>
      <c r="AA1036" s="236"/>
      <c r="AB1036" s="187"/>
      <c r="AC1036" s="187"/>
    </row>
    <row r="1037">
      <c r="A1037" s="233"/>
      <c r="B1037" s="234"/>
      <c r="C1037" s="233"/>
      <c r="D1037" s="187"/>
      <c r="E1037" s="187"/>
      <c r="F1037" s="187"/>
      <c r="G1037" s="235"/>
      <c r="H1037" s="236"/>
      <c r="I1037" s="236"/>
      <c r="J1037" s="181"/>
      <c r="K1037" s="181"/>
      <c r="L1037" s="181"/>
      <c r="M1037" s="237"/>
      <c r="N1037" s="238"/>
      <c r="O1037" s="239"/>
      <c r="P1037" s="239"/>
      <c r="Q1037" s="239"/>
      <c r="R1037" s="240"/>
      <c r="S1037" s="240"/>
      <c r="T1037" s="186"/>
      <c r="U1037" s="240"/>
      <c r="V1037" s="239"/>
      <c r="W1037" s="241"/>
      <c r="X1037" s="186"/>
      <c r="Y1037" s="186"/>
      <c r="Z1037" s="236"/>
      <c r="AA1037" s="236"/>
      <c r="AB1037" s="187"/>
      <c r="AC1037" s="187"/>
    </row>
    <row r="1038">
      <c r="A1038" s="233"/>
      <c r="B1038" s="234"/>
      <c r="C1038" s="233"/>
      <c r="D1038" s="187"/>
      <c r="E1038" s="187"/>
      <c r="F1038" s="187"/>
      <c r="G1038" s="235"/>
      <c r="H1038" s="236"/>
      <c r="I1038" s="236"/>
      <c r="J1038" s="181"/>
      <c r="K1038" s="181"/>
      <c r="L1038" s="181"/>
      <c r="M1038" s="237"/>
      <c r="N1038" s="238"/>
      <c r="O1038" s="239"/>
      <c r="P1038" s="239"/>
      <c r="Q1038" s="239"/>
      <c r="R1038" s="240"/>
      <c r="S1038" s="240"/>
      <c r="T1038" s="186"/>
      <c r="U1038" s="240"/>
      <c r="V1038" s="239"/>
      <c r="W1038" s="241"/>
      <c r="X1038" s="186"/>
      <c r="Y1038" s="186"/>
      <c r="Z1038" s="236"/>
      <c r="AA1038" s="236"/>
      <c r="AB1038" s="187"/>
      <c r="AC1038" s="187"/>
    </row>
    <row r="1039">
      <c r="A1039" s="233"/>
      <c r="B1039" s="234"/>
      <c r="C1039" s="233"/>
      <c r="D1039" s="187"/>
      <c r="E1039" s="187"/>
      <c r="F1039" s="187"/>
      <c r="G1039" s="235"/>
      <c r="H1039" s="236"/>
      <c r="I1039" s="236"/>
      <c r="J1039" s="181"/>
      <c r="K1039" s="181"/>
      <c r="L1039" s="181"/>
      <c r="M1039" s="237"/>
      <c r="N1039" s="238"/>
      <c r="O1039" s="239"/>
      <c r="P1039" s="239"/>
      <c r="Q1039" s="239"/>
      <c r="R1039" s="240"/>
      <c r="S1039" s="240"/>
      <c r="T1039" s="186"/>
      <c r="U1039" s="240"/>
      <c r="V1039" s="239"/>
      <c r="W1039" s="241"/>
      <c r="X1039" s="186"/>
      <c r="Y1039" s="186"/>
      <c r="Z1039" s="236"/>
      <c r="AA1039" s="236"/>
      <c r="AB1039" s="187"/>
      <c r="AC1039" s="187"/>
    </row>
    <row r="1040">
      <c r="A1040" s="233"/>
      <c r="B1040" s="234"/>
      <c r="C1040" s="233"/>
      <c r="D1040" s="187"/>
      <c r="E1040" s="187"/>
      <c r="F1040" s="187"/>
      <c r="G1040" s="235"/>
      <c r="H1040" s="236"/>
      <c r="I1040" s="236"/>
      <c r="J1040" s="181"/>
      <c r="K1040" s="181"/>
      <c r="L1040" s="181"/>
      <c r="M1040" s="237"/>
      <c r="N1040" s="238"/>
      <c r="O1040" s="239"/>
      <c r="P1040" s="239"/>
      <c r="Q1040" s="239"/>
      <c r="R1040" s="240"/>
      <c r="S1040" s="240"/>
      <c r="T1040" s="186"/>
      <c r="U1040" s="240"/>
      <c r="V1040" s="239"/>
      <c r="W1040" s="241"/>
      <c r="X1040" s="186"/>
      <c r="Y1040" s="186"/>
      <c r="Z1040" s="236"/>
      <c r="AA1040" s="236"/>
      <c r="AB1040" s="187"/>
      <c r="AC1040" s="187"/>
    </row>
    <row r="1041">
      <c r="A1041" s="233"/>
      <c r="B1041" s="234"/>
      <c r="C1041" s="233"/>
      <c r="D1041" s="187"/>
      <c r="E1041" s="187"/>
      <c r="F1041" s="187"/>
      <c r="G1041" s="235"/>
      <c r="H1041" s="236"/>
      <c r="I1041" s="236"/>
      <c r="J1041" s="181"/>
      <c r="K1041" s="181"/>
      <c r="L1041" s="181"/>
      <c r="M1041" s="237"/>
      <c r="N1041" s="238"/>
      <c r="O1041" s="239"/>
      <c r="P1041" s="239"/>
      <c r="Q1041" s="239"/>
      <c r="R1041" s="240"/>
      <c r="S1041" s="240"/>
      <c r="T1041" s="186"/>
      <c r="U1041" s="240"/>
      <c r="V1041" s="239"/>
      <c r="W1041" s="241"/>
      <c r="X1041" s="186"/>
      <c r="Y1041" s="186"/>
      <c r="Z1041" s="236"/>
      <c r="AA1041" s="236"/>
      <c r="AB1041" s="187"/>
      <c r="AC1041" s="187"/>
    </row>
    <row r="1042">
      <c r="A1042" s="233"/>
      <c r="B1042" s="234"/>
      <c r="C1042" s="233"/>
      <c r="D1042" s="187"/>
      <c r="E1042" s="187"/>
      <c r="F1042" s="187"/>
      <c r="G1042" s="235"/>
      <c r="H1042" s="236"/>
      <c r="I1042" s="236"/>
      <c r="J1042" s="181"/>
      <c r="K1042" s="181"/>
      <c r="L1042" s="181"/>
      <c r="M1042" s="237"/>
      <c r="N1042" s="238"/>
      <c r="O1042" s="239"/>
      <c r="P1042" s="239"/>
      <c r="Q1042" s="239"/>
      <c r="R1042" s="240"/>
      <c r="S1042" s="240"/>
      <c r="T1042" s="186"/>
      <c r="U1042" s="240"/>
      <c r="V1042" s="239"/>
      <c r="W1042" s="241"/>
      <c r="X1042" s="186"/>
      <c r="Y1042" s="186"/>
      <c r="Z1042" s="236"/>
      <c r="AA1042" s="236"/>
      <c r="AB1042" s="187"/>
      <c r="AC1042" s="187"/>
    </row>
    <row r="1043">
      <c r="A1043" s="233"/>
      <c r="B1043" s="234"/>
      <c r="C1043" s="233"/>
      <c r="D1043" s="187"/>
      <c r="E1043" s="187"/>
      <c r="F1043" s="187"/>
      <c r="G1043" s="235"/>
      <c r="H1043" s="236"/>
      <c r="I1043" s="236"/>
      <c r="J1043" s="181"/>
      <c r="K1043" s="181"/>
      <c r="L1043" s="181"/>
      <c r="M1043" s="237"/>
      <c r="N1043" s="238"/>
      <c r="O1043" s="239"/>
      <c r="P1043" s="239"/>
      <c r="Q1043" s="239"/>
      <c r="R1043" s="240"/>
      <c r="S1043" s="240"/>
      <c r="T1043" s="186"/>
      <c r="U1043" s="240"/>
      <c r="V1043" s="239"/>
      <c r="W1043" s="241"/>
      <c r="X1043" s="186"/>
      <c r="Y1043" s="186"/>
      <c r="Z1043" s="236"/>
      <c r="AA1043" s="236"/>
      <c r="AB1043" s="187"/>
      <c r="AC1043" s="187"/>
    </row>
    <row r="1044">
      <c r="A1044" s="233"/>
      <c r="B1044" s="234"/>
      <c r="C1044" s="233"/>
      <c r="D1044" s="187"/>
      <c r="E1044" s="187"/>
      <c r="F1044" s="187"/>
      <c r="G1044" s="235"/>
      <c r="H1044" s="236"/>
      <c r="I1044" s="236"/>
      <c r="J1044" s="181"/>
      <c r="K1044" s="181"/>
      <c r="L1044" s="181"/>
      <c r="M1044" s="237"/>
      <c r="N1044" s="238"/>
      <c r="O1044" s="239"/>
      <c r="P1044" s="239"/>
      <c r="Q1044" s="239"/>
      <c r="R1044" s="240"/>
      <c r="S1044" s="240"/>
      <c r="T1044" s="186"/>
      <c r="U1044" s="240"/>
      <c r="V1044" s="239"/>
      <c r="W1044" s="241"/>
      <c r="X1044" s="186"/>
      <c r="Y1044" s="186"/>
      <c r="Z1044" s="236"/>
      <c r="AA1044" s="236"/>
      <c r="AB1044" s="187"/>
      <c r="AC1044" s="187"/>
    </row>
    <row r="1045">
      <c r="A1045" s="233"/>
      <c r="B1045" s="234"/>
      <c r="C1045" s="233"/>
      <c r="D1045" s="187"/>
      <c r="E1045" s="187"/>
      <c r="F1045" s="187"/>
      <c r="G1045" s="235"/>
      <c r="H1045" s="236"/>
      <c r="I1045" s="236"/>
      <c r="J1045" s="181"/>
      <c r="K1045" s="181"/>
      <c r="L1045" s="181"/>
      <c r="M1045" s="237"/>
      <c r="N1045" s="238"/>
      <c r="O1045" s="239"/>
      <c r="P1045" s="239"/>
      <c r="Q1045" s="239"/>
      <c r="R1045" s="240"/>
      <c r="S1045" s="240"/>
      <c r="T1045" s="186"/>
      <c r="U1045" s="240"/>
      <c r="V1045" s="239"/>
      <c r="W1045" s="241"/>
      <c r="X1045" s="186"/>
      <c r="Y1045" s="186"/>
      <c r="Z1045" s="236"/>
      <c r="AA1045" s="236"/>
      <c r="AB1045" s="187"/>
      <c r="AC1045" s="187"/>
    </row>
    <row r="1046">
      <c r="A1046" s="233"/>
      <c r="B1046" s="234"/>
      <c r="C1046" s="233"/>
      <c r="D1046" s="187"/>
      <c r="E1046" s="187"/>
      <c r="F1046" s="187"/>
      <c r="G1046" s="235"/>
      <c r="H1046" s="236"/>
      <c r="I1046" s="236"/>
      <c r="J1046" s="181"/>
      <c r="K1046" s="181"/>
      <c r="L1046" s="181"/>
      <c r="M1046" s="237"/>
      <c r="N1046" s="238"/>
      <c r="O1046" s="239"/>
      <c r="P1046" s="239"/>
      <c r="Q1046" s="239"/>
      <c r="R1046" s="240"/>
      <c r="S1046" s="240"/>
      <c r="T1046" s="186"/>
      <c r="U1046" s="240"/>
      <c r="V1046" s="239"/>
      <c r="W1046" s="241"/>
      <c r="X1046" s="186"/>
      <c r="Y1046" s="186"/>
      <c r="Z1046" s="236"/>
      <c r="AA1046" s="236"/>
      <c r="AB1046" s="187"/>
      <c r="AC1046" s="187"/>
    </row>
    <row r="1047">
      <c r="A1047" s="233"/>
      <c r="B1047" s="234"/>
      <c r="C1047" s="233"/>
      <c r="D1047" s="187"/>
      <c r="E1047" s="187"/>
      <c r="F1047" s="187"/>
      <c r="G1047" s="235"/>
      <c r="H1047" s="236"/>
      <c r="I1047" s="236"/>
      <c r="J1047" s="181"/>
      <c r="K1047" s="181"/>
      <c r="L1047" s="181"/>
      <c r="M1047" s="237"/>
      <c r="N1047" s="238"/>
      <c r="O1047" s="239"/>
      <c r="P1047" s="239"/>
      <c r="Q1047" s="239"/>
      <c r="R1047" s="240"/>
      <c r="S1047" s="240"/>
      <c r="T1047" s="186"/>
      <c r="U1047" s="240"/>
      <c r="V1047" s="239"/>
      <c r="W1047" s="241"/>
      <c r="X1047" s="186"/>
      <c r="Y1047" s="186"/>
      <c r="Z1047" s="236"/>
      <c r="AA1047" s="236"/>
      <c r="AB1047" s="187"/>
      <c r="AC1047" s="187"/>
    </row>
    <row r="1048">
      <c r="A1048" s="233"/>
      <c r="B1048" s="234"/>
      <c r="C1048" s="233"/>
      <c r="D1048" s="187"/>
      <c r="E1048" s="187"/>
      <c r="F1048" s="187"/>
      <c r="G1048" s="235"/>
      <c r="H1048" s="236"/>
      <c r="I1048" s="236"/>
      <c r="J1048" s="181"/>
      <c r="K1048" s="181"/>
      <c r="L1048" s="181"/>
      <c r="M1048" s="237"/>
      <c r="N1048" s="238"/>
      <c r="O1048" s="239"/>
      <c r="P1048" s="239"/>
      <c r="Q1048" s="239"/>
      <c r="R1048" s="240"/>
      <c r="S1048" s="240"/>
      <c r="T1048" s="186"/>
      <c r="U1048" s="240"/>
      <c r="V1048" s="239"/>
      <c r="W1048" s="241"/>
      <c r="X1048" s="186"/>
      <c r="Y1048" s="186"/>
      <c r="Z1048" s="236"/>
      <c r="AA1048" s="236"/>
      <c r="AB1048" s="187"/>
      <c r="AC1048" s="187"/>
    </row>
    <row r="1049">
      <c r="A1049" s="233"/>
      <c r="B1049" s="234"/>
      <c r="C1049" s="233"/>
      <c r="D1049" s="187"/>
      <c r="E1049" s="187"/>
      <c r="F1049" s="187"/>
      <c r="G1049" s="235"/>
      <c r="H1049" s="236"/>
      <c r="I1049" s="236"/>
      <c r="J1049" s="181"/>
      <c r="K1049" s="181"/>
      <c r="L1049" s="181"/>
      <c r="M1049" s="237"/>
      <c r="N1049" s="238"/>
      <c r="O1049" s="239"/>
      <c r="P1049" s="239"/>
      <c r="Q1049" s="239"/>
      <c r="R1049" s="240"/>
      <c r="S1049" s="240"/>
      <c r="T1049" s="186"/>
      <c r="U1049" s="240"/>
      <c r="V1049" s="239"/>
      <c r="W1049" s="241"/>
      <c r="X1049" s="186"/>
      <c r="Y1049" s="186"/>
      <c r="Z1049" s="236"/>
      <c r="AA1049" s="236"/>
      <c r="AB1049" s="187"/>
      <c r="AC1049" s="187"/>
    </row>
    <row r="1050">
      <c r="A1050" s="233"/>
      <c r="B1050" s="234"/>
      <c r="C1050" s="233"/>
      <c r="D1050" s="187"/>
      <c r="E1050" s="187"/>
      <c r="F1050" s="187"/>
      <c r="G1050" s="235"/>
      <c r="H1050" s="236"/>
      <c r="I1050" s="236"/>
      <c r="J1050" s="181"/>
      <c r="K1050" s="181"/>
      <c r="L1050" s="181"/>
      <c r="M1050" s="237"/>
      <c r="N1050" s="238"/>
      <c r="O1050" s="239"/>
      <c r="P1050" s="239"/>
      <c r="Q1050" s="239"/>
      <c r="R1050" s="240"/>
      <c r="S1050" s="240"/>
      <c r="T1050" s="186"/>
      <c r="U1050" s="240"/>
      <c r="V1050" s="239"/>
      <c r="W1050" s="241"/>
      <c r="X1050" s="186"/>
      <c r="Y1050" s="186"/>
      <c r="Z1050" s="236"/>
      <c r="AA1050" s="236"/>
      <c r="AB1050" s="187"/>
      <c r="AC1050" s="187"/>
    </row>
    <row r="1051">
      <c r="A1051" s="233"/>
      <c r="B1051" s="234"/>
      <c r="C1051" s="233"/>
      <c r="D1051" s="187"/>
      <c r="E1051" s="187"/>
      <c r="F1051" s="187"/>
      <c r="G1051" s="235"/>
      <c r="H1051" s="236"/>
      <c r="I1051" s="236"/>
      <c r="J1051" s="181"/>
      <c r="K1051" s="181"/>
      <c r="L1051" s="181"/>
      <c r="M1051" s="237"/>
      <c r="N1051" s="238"/>
      <c r="O1051" s="239"/>
      <c r="P1051" s="239"/>
      <c r="Q1051" s="239"/>
      <c r="R1051" s="240"/>
      <c r="S1051" s="240"/>
      <c r="T1051" s="186"/>
      <c r="U1051" s="240"/>
      <c r="V1051" s="239"/>
      <c r="W1051" s="241"/>
      <c r="X1051" s="186"/>
      <c r="Y1051" s="186"/>
      <c r="Z1051" s="236"/>
      <c r="AA1051" s="236"/>
      <c r="AB1051" s="187"/>
      <c r="AC1051" s="187"/>
    </row>
    <row r="1052">
      <c r="A1052" s="233"/>
      <c r="B1052" s="234"/>
      <c r="C1052" s="233"/>
      <c r="D1052" s="187"/>
      <c r="E1052" s="187"/>
      <c r="F1052" s="187"/>
      <c r="G1052" s="235"/>
      <c r="H1052" s="236"/>
      <c r="I1052" s="236"/>
      <c r="J1052" s="181"/>
      <c r="K1052" s="181"/>
      <c r="L1052" s="181"/>
      <c r="M1052" s="237"/>
      <c r="N1052" s="238"/>
      <c r="O1052" s="239"/>
      <c r="P1052" s="239"/>
      <c r="Q1052" s="239"/>
      <c r="R1052" s="240"/>
      <c r="S1052" s="240"/>
      <c r="T1052" s="186"/>
      <c r="U1052" s="240"/>
      <c r="V1052" s="239"/>
      <c r="W1052" s="241"/>
      <c r="X1052" s="186"/>
      <c r="Y1052" s="186"/>
      <c r="Z1052" s="236"/>
      <c r="AA1052" s="236"/>
      <c r="AB1052" s="187"/>
      <c r="AC1052" s="187"/>
    </row>
    <row r="1053">
      <c r="A1053" s="233"/>
      <c r="B1053" s="234"/>
      <c r="C1053" s="233"/>
      <c r="D1053" s="187"/>
      <c r="E1053" s="187"/>
      <c r="F1053" s="187"/>
      <c r="G1053" s="235"/>
      <c r="H1053" s="236"/>
      <c r="I1053" s="236"/>
      <c r="J1053" s="181"/>
      <c r="K1053" s="181"/>
      <c r="L1053" s="181"/>
      <c r="M1053" s="237"/>
      <c r="N1053" s="238"/>
      <c r="O1053" s="239"/>
      <c r="P1053" s="239"/>
      <c r="Q1053" s="239"/>
      <c r="R1053" s="240"/>
      <c r="S1053" s="240"/>
      <c r="T1053" s="186"/>
      <c r="U1053" s="240"/>
      <c r="V1053" s="239"/>
      <c r="W1053" s="241"/>
      <c r="X1053" s="186"/>
      <c r="Y1053" s="186"/>
      <c r="Z1053" s="236"/>
      <c r="AA1053" s="236"/>
      <c r="AB1053" s="187"/>
      <c r="AC1053" s="187"/>
    </row>
    <row r="1054">
      <c r="A1054" s="233"/>
      <c r="B1054" s="234"/>
      <c r="C1054" s="233"/>
      <c r="D1054" s="187"/>
      <c r="E1054" s="187"/>
      <c r="F1054" s="187"/>
      <c r="G1054" s="235"/>
      <c r="H1054" s="236"/>
      <c r="I1054" s="236"/>
      <c r="J1054" s="181"/>
      <c r="K1054" s="181"/>
      <c r="L1054" s="181"/>
      <c r="M1054" s="237"/>
      <c r="N1054" s="238"/>
      <c r="O1054" s="239"/>
      <c r="P1054" s="239"/>
      <c r="Q1054" s="239"/>
      <c r="R1054" s="240"/>
      <c r="S1054" s="240"/>
      <c r="T1054" s="186"/>
      <c r="U1054" s="240"/>
      <c r="V1054" s="239"/>
      <c r="W1054" s="241"/>
      <c r="X1054" s="186"/>
      <c r="Y1054" s="186"/>
      <c r="Z1054" s="236"/>
      <c r="AA1054" s="236"/>
      <c r="AB1054" s="187"/>
      <c r="AC1054" s="187"/>
    </row>
    <row r="1055">
      <c r="A1055" s="233"/>
      <c r="B1055" s="234"/>
      <c r="C1055" s="233"/>
      <c r="D1055" s="187"/>
      <c r="E1055" s="187"/>
      <c r="F1055" s="187"/>
      <c r="G1055" s="235"/>
      <c r="H1055" s="236"/>
      <c r="I1055" s="236"/>
      <c r="J1055" s="181"/>
      <c r="K1055" s="181"/>
      <c r="L1055" s="181"/>
      <c r="M1055" s="237"/>
      <c r="N1055" s="238"/>
      <c r="O1055" s="239"/>
      <c r="P1055" s="239"/>
      <c r="Q1055" s="239"/>
      <c r="R1055" s="240"/>
      <c r="S1055" s="240"/>
      <c r="T1055" s="186"/>
      <c r="U1055" s="240"/>
      <c r="V1055" s="239"/>
      <c r="W1055" s="241"/>
      <c r="X1055" s="186"/>
      <c r="Y1055" s="186"/>
      <c r="Z1055" s="236"/>
      <c r="AA1055" s="236"/>
      <c r="AB1055" s="187"/>
      <c r="AC1055" s="187"/>
    </row>
    <row r="1056">
      <c r="A1056" s="233"/>
      <c r="B1056" s="234"/>
      <c r="C1056" s="233"/>
      <c r="D1056" s="187"/>
      <c r="E1056" s="187"/>
      <c r="F1056" s="187"/>
      <c r="G1056" s="235"/>
      <c r="H1056" s="236"/>
      <c r="I1056" s="236"/>
      <c r="J1056" s="181"/>
      <c r="K1056" s="181"/>
      <c r="L1056" s="181"/>
      <c r="M1056" s="237"/>
      <c r="N1056" s="238"/>
      <c r="O1056" s="239"/>
      <c r="P1056" s="239"/>
      <c r="Q1056" s="239"/>
      <c r="R1056" s="240"/>
      <c r="S1056" s="240"/>
      <c r="T1056" s="186"/>
      <c r="U1056" s="240"/>
      <c r="V1056" s="239"/>
      <c r="W1056" s="241"/>
      <c r="X1056" s="186"/>
      <c r="Y1056" s="186"/>
      <c r="Z1056" s="236"/>
      <c r="AA1056" s="236"/>
      <c r="AB1056" s="187"/>
      <c r="AC1056" s="187"/>
    </row>
    <row r="1057">
      <c r="A1057" s="233"/>
      <c r="B1057" s="234"/>
      <c r="C1057" s="233"/>
      <c r="D1057" s="187"/>
      <c r="E1057" s="187"/>
      <c r="F1057" s="187"/>
      <c r="G1057" s="235"/>
      <c r="H1057" s="236"/>
      <c r="I1057" s="236"/>
      <c r="J1057" s="181"/>
      <c r="K1057" s="181"/>
      <c r="L1057" s="181"/>
      <c r="M1057" s="237"/>
      <c r="N1057" s="238"/>
      <c r="O1057" s="239"/>
      <c r="P1057" s="239"/>
      <c r="Q1057" s="239"/>
      <c r="R1057" s="240"/>
      <c r="S1057" s="240"/>
      <c r="T1057" s="186"/>
      <c r="U1057" s="240"/>
      <c r="V1057" s="239"/>
      <c r="W1057" s="241"/>
      <c r="X1057" s="186"/>
      <c r="Y1057" s="186"/>
      <c r="Z1057" s="236"/>
      <c r="AA1057" s="236"/>
      <c r="AB1057" s="187"/>
      <c r="AC1057" s="187"/>
    </row>
    <row r="1058">
      <c r="A1058" s="233"/>
      <c r="B1058" s="234"/>
      <c r="C1058" s="233"/>
      <c r="D1058" s="187"/>
      <c r="E1058" s="187"/>
      <c r="F1058" s="187"/>
      <c r="G1058" s="235"/>
      <c r="H1058" s="236"/>
      <c r="I1058" s="236"/>
      <c r="J1058" s="181"/>
      <c r="K1058" s="181"/>
      <c r="L1058" s="181"/>
      <c r="M1058" s="237"/>
      <c r="N1058" s="238"/>
      <c r="O1058" s="239"/>
      <c r="P1058" s="239"/>
      <c r="Q1058" s="239"/>
      <c r="R1058" s="240"/>
      <c r="S1058" s="240"/>
      <c r="T1058" s="186"/>
      <c r="U1058" s="240"/>
      <c r="V1058" s="239"/>
      <c r="W1058" s="241"/>
      <c r="X1058" s="186"/>
      <c r="Y1058" s="186"/>
      <c r="Z1058" s="236"/>
      <c r="AA1058" s="236"/>
      <c r="AB1058" s="187"/>
      <c r="AC1058" s="187"/>
    </row>
    <row r="1059">
      <c r="A1059" s="233"/>
      <c r="B1059" s="234"/>
      <c r="C1059" s="233"/>
      <c r="D1059" s="187"/>
      <c r="E1059" s="187"/>
      <c r="F1059" s="187"/>
      <c r="G1059" s="235"/>
      <c r="H1059" s="236"/>
      <c r="I1059" s="236"/>
      <c r="J1059" s="181"/>
      <c r="K1059" s="181"/>
      <c r="L1059" s="181"/>
      <c r="M1059" s="237"/>
      <c r="N1059" s="238"/>
      <c r="O1059" s="239"/>
      <c r="P1059" s="239"/>
      <c r="Q1059" s="239"/>
      <c r="R1059" s="240"/>
      <c r="S1059" s="240"/>
      <c r="T1059" s="186"/>
      <c r="U1059" s="240"/>
      <c r="V1059" s="239"/>
      <c r="W1059" s="241"/>
      <c r="X1059" s="186"/>
      <c r="Y1059" s="186"/>
      <c r="Z1059" s="236"/>
      <c r="AA1059" s="236"/>
      <c r="AB1059" s="187"/>
      <c r="AC1059" s="187"/>
    </row>
    <row r="1060">
      <c r="A1060" s="233"/>
      <c r="B1060" s="234"/>
      <c r="C1060" s="233"/>
      <c r="D1060" s="187"/>
      <c r="E1060" s="187"/>
      <c r="F1060" s="187"/>
      <c r="G1060" s="235"/>
      <c r="H1060" s="236"/>
      <c r="I1060" s="236"/>
      <c r="J1060" s="181"/>
      <c r="K1060" s="181"/>
      <c r="L1060" s="181"/>
      <c r="M1060" s="237"/>
      <c r="N1060" s="238"/>
      <c r="O1060" s="239"/>
      <c r="P1060" s="239"/>
      <c r="Q1060" s="239"/>
      <c r="R1060" s="240"/>
      <c r="S1060" s="240"/>
      <c r="T1060" s="186"/>
      <c r="U1060" s="240"/>
      <c r="V1060" s="239"/>
      <c r="W1060" s="241"/>
      <c r="X1060" s="186"/>
      <c r="Y1060" s="186"/>
      <c r="Z1060" s="236"/>
      <c r="AA1060" s="236"/>
      <c r="AB1060" s="187"/>
      <c r="AC1060" s="187"/>
    </row>
    <row r="1061">
      <c r="A1061" s="233"/>
      <c r="B1061" s="234"/>
      <c r="C1061" s="233"/>
      <c r="D1061" s="187"/>
      <c r="E1061" s="187"/>
      <c r="F1061" s="187"/>
      <c r="G1061" s="235"/>
      <c r="H1061" s="236"/>
      <c r="I1061" s="236"/>
      <c r="J1061" s="181"/>
      <c r="K1061" s="181"/>
      <c r="L1061" s="181"/>
      <c r="M1061" s="237"/>
      <c r="N1061" s="238"/>
      <c r="O1061" s="239"/>
      <c r="P1061" s="239"/>
      <c r="Q1061" s="239"/>
      <c r="R1061" s="240"/>
      <c r="S1061" s="240"/>
      <c r="T1061" s="186"/>
      <c r="U1061" s="240"/>
      <c r="V1061" s="239"/>
      <c r="W1061" s="241"/>
      <c r="X1061" s="186"/>
      <c r="Y1061" s="186"/>
      <c r="Z1061" s="236"/>
      <c r="AA1061" s="236"/>
      <c r="AB1061" s="187"/>
      <c r="AC1061" s="187"/>
    </row>
    <row r="1062">
      <c r="A1062" s="233"/>
      <c r="B1062" s="234"/>
      <c r="C1062" s="233"/>
      <c r="D1062" s="187"/>
      <c r="E1062" s="187"/>
      <c r="F1062" s="187"/>
      <c r="G1062" s="235"/>
      <c r="H1062" s="236"/>
      <c r="I1062" s="236"/>
      <c r="J1062" s="181"/>
      <c r="K1062" s="181"/>
      <c r="L1062" s="181"/>
      <c r="M1062" s="237"/>
      <c r="N1062" s="238"/>
      <c r="O1062" s="239"/>
      <c r="P1062" s="239"/>
      <c r="Q1062" s="239"/>
      <c r="R1062" s="240"/>
      <c r="S1062" s="240"/>
      <c r="T1062" s="186"/>
      <c r="U1062" s="240"/>
      <c r="V1062" s="239"/>
      <c r="W1062" s="241"/>
      <c r="X1062" s="186"/>
      <c r="Y1062" s="186"/>
      <c r="Z1062" s="236"/>
      <c r="AA1062" s="236"/>
      <c r="AB1062" s="187"/>
      <c r="AC1062" s="187"/>
    </row>
    <row r="1063">
      <c r="A1063" s="233"/>
      <c r="B1063" s="234"/>
      <c r="C1063" s="233"/>
      <c r="D1063" s="187"/>
      <c r="E1063" s="187"/>
      <c r="F1063" s="187"/>
      <c r="G1063" s="235"/>
      <c r="H1063" s="236"/>
      <c r="I1063" s="236"/>
      <c r="J1063" s="181"/>
      <c r="K1063" s="181"/>
      <c r="L1063" s="181"/>
      <c r="M1063" s="237"/>
      <c r="N1063" s="238"/>
      <c r="O1063" s="239"/>
      <c r="P1063" s="239"/>
      <c r="Q1063" s="239"/>
      <c r="R1063" s="240"/>
      <c r="S1063" s="240"/>
      <c r="T1063" s="186"/>
      <c r="U1063" s="240"/>
      <c r="V1063" s="239"/>
      <c r="W1063" s="241"/>
      <c r="X1063" s="186"/>
      <c r="Y1063" s="186"/>
      <c r="Z1063" s="236"/>
      <c r="AA1063" s="236"/>
      <c r="AB1063" s="187"/>
      <c r="AC1063" s="187"/>
    </row>
    <row r="1064">
      <c r="A1064" s="233"/>
      <c r="B1064" s="234"/>
      <c r="C1064" s="233"/>
      <c r="D1064" s="187"/>
      <c r="E1064" s="187"/>
      <c r="F1064" s="187"/>
      <c r="G1064" s="235"/>
      <c r="H1064" s="236"/>
      <c r="I1064" s="236"/>
      <c r="J1064" s="181"/>
      <c r="K1064" s="181"/>
      <c r="L1064" s="181"/>
      <c r="M1064" s="237"/>
      <c r="N1064" s="238"/>
      <c r="O1064" s="239"/>
      <c r="P1064" s="239"/>
      <c r="Q1064" s="239"/>
      <c r="R1064" s="240"/>
      <c r="S1064" s="240"/>
      <c r="T1064" s="186"/>
      <c r="U1064" s="240"/>
      <c r="V1064" s="239"/>
      <c r="W1064" s="241"/>
      <c r="X1064" s="186"/>
      <c r="Y1064" s="186"/>
      <c r="Z1064" s="236"/>
      <c r="AA1064" s="236"/>
      <c r="AB1064" s="187"/>
      <c r="AC1064" s="187"/>
    </row>
    <row r="1065">
      <c r="A1065" s="233"/>
      <c r="B1065" s="234"/>
      <c r="C1065" s="233"/>
      <c r="D1065" s="187"/>
      <c r="E1065" s="187"/>
      <c r="F1065" s="187"/>
      <c r="G1065" s="235"/>
      <c r="H1065" s="236"/>
      <c r="I1065" s="236"/>
      <c r="J1065" s="181"/>
      <c r="K1065" s="181"/>
      <c r="L1065" s="181"/>
      <c r="M1065" s="237"/>
      <c r="N1065" s="238"/>
      <c r="O1065" s="239"/>
      <c r="P1065" s="239"/>
      <c r="Q1065" s="239"/>
      <c r="R1065" s="240"/>
      <c r="S1065" s="240"/>
      <c r="T1065" s="186"/>
      <c r="U1065" s="240"/>
      <c r="V1065" s="239"/>
      <c r="W1065" s="241"/>
      <c r="X1065" s="186"/>
      <c r="Y1065" s="186"/>
      <c r="Z1065" s="236"/>
      <c r="AA1065" s="236"/>
      <c r="AB1065" s="187"/>
      <c r="AC1065" s="187"/>
    </row>
    <row r="1066">
      <c r="A1066" s="233"/>
      <c r="B1066" s="234"/>
      <c r="C1066" s="233"/>
      <c r="D1066" s="187"/>
      <c r="E1066" s="187"/>
      <c r="F1066" s="187"/>
      <c r="G1066" s="235"/>
      <c r="H1066" s="236"/>
      <c r="I1066" s="236"/>
      <c r="J1066" s="181"/>
      <c r="K1066" s="181"/>
      <c r="L1066" s="181"/>
      <c r="M1066" s="237"/>
      <c r="N1066" s="238"/>
      <c r="O1066" s="239"/>
      <c r="P1066" s="239"/>
      <c r="Q1066" s="239"/>
      <c r="R1066" s="240"/>
      <c r="S1066" s="240"/>
      <c r="T1066" s="186"/>
      <c r="U1066" s="240"/>
      <c r="V1066" s="239"/>
      <c r="W1066" s="241"/>
      <c r="X1066" s="186"/>
      <c r="Y1066" s="186"/>
      <c r="Z1066" s="236"/>
      <c r="AA1066" s="236"/>
      <c r="AB1066" s="187"/>
      <c r="AC1066" s="187"/>
    </row>
    <row r="1067">
      <c r="A1067" s="233"/>
      <c r="B1067" s="234"/>
      <c r="C1067" s="233"/>
      <c r="D1067" s="187"/>
      <c r="E1067" s="187"/>
      <c r="F1067" s="187"/>
      <c r="G1067" s="235"/>
      <c r="H1067" s="236"/>
      <c r="I1067" s="236"/>
      <c r="J1067" s="181"/>
      <c r="K1067" s="181"/>
      <c r="L1067" s="181"/>
      <c r="M1067" s="237"/>
      <c r="N1067" s="238"/>
      <c r="O1067" s="239"/>
      <c r="P1067" s="239"/>
      <c r="Q1067" s="239"/>
      <c r="R1067" s="240"/>
      <c r="S1067" s="240"/>
      <c r="T1067" s="186"/>
      <c r="U1067" s="240"/>
      <c r="V1067" s="239"/>
      <c r="W1067" s="241"/>
      <c r="X1067" s="186"/>
      <c r="Y1067" s="186"/>
      <c r="Z1067" s="236"/>
      <c r="AA1067" s="236"/>
      <c r="AB1067" s="187"/>
      <c r="AC1067" s="187"/>
    </row>
    <row r="1068">
      <c r="A1068" s="233"/>
      <c r="B1068" s="234"/>
      <c r="C1068" s="233"/>
      <c r="D1068" s="187"/>
      <c r="E1068" s="187"/>
      <c r="F1068" s="187"/>
      <c r="G1068" s="235"/>
      <c r="H1068" s="236"/>
      <c r="I1068" s="236"/>
      <c r="J1068" s="181"/>
      <c r="K1068" s="181"/>
      <c r="L1068" s="181"/>
      <c r="M1068" s="237"/>
      <c r="N1068" s="238"/>
      <c r="O1068" s="239"/>
      <c r="P1068" s="239"/>
      <c r="Q1068" s="239"/>
      <c r="R1068" s="240"/>
      <c r="S1068" s="240"/>
      <c r="T1068" s="186"/>
      <c r="U1068" s="240"/>
      <c r="V1068" s="239"/>
      <c r="W1068" s="241"/>
      <c r="X1068" s="186"/>
      <c r="Y1068" s="186"/>
      <c r="Z1068" s="236"/>
      <c r="AA1068" s="236"/>
      <c r="AB1068" s="187"/>
      <c r="AC1068" s="187"/>
    </row>
    <row r="1069">
      <c r="A1069" s="233"/>
      <c r="B1069" s="234"/>
      <c r="C1069" s="233"/>
      <c r="D1069" s="187"/>
      <c r="E1069" s="187"/>
      <c r="F1069" s="187"/>
      <c r="G1069" s="235"/>
      <c r="H1069" s="236"/>
      <c r="I1069" s="236"/>
      <c r="J1069" s="181"/>
      <c r="K1069" s="181"/>
      <c r="L1069" s="181"/>
      <c r="M1069" s="237"/>
      <c r="N1069" s="238"/>
      <c r="O1069" s="239"/>
      <c r="P1069" s="239"/>
      <c r="Q1069" s="239"/>
      <c r="R1069" s="240"/>
      <c r="S1069" s="240"/>
      <c r="T1069" s="186"/>
      <c r="U1069" s="240"/>
      <c r="V1069" s="239"/>
      <c r="W1069" s="241"/>
      <c r="X1069" s="186"/>
      <c r="Y1069" s="186"/>
      <c r="Z1069" s="236"/>
      <c r="AA1069" s="236"/>
      <c r="AB1069" s="187"/>
      <c r="AC1069" s="187"/>
    </row>
    <row r="1070">
      <c r="A1070" s="233"/>
      <c r="B1070" s="234"/>
      <c r="C1070" s="233"/>
      <c r="D1070" s="187"/>
      <c r="E1070" s="187"/>
      <c r="F1070" s="187"/>
      <c r="G1070" s="235"/>
      <c r="H1070" s="236"/>
      <c r="I1070" s="236"/>
      <c r="J1070" s="181"/>
      <c r="K1070" s="181"/>
      <c r="L1070" s="181"/>
      <c r="M1070" s="237"/>
      <c r="N1070" s="238"/>
      <c r="O1070" s="239"/>
      <c r="P1070" s="239"/>
      <c r="Q1070" s="239"/>
      <c r="R1070" s="240"/>
      <c r="S1070" s="240"/>
      <c r="T1070" s="186"/>
      <c r="U1070" s="240"/>
      <c r="V1070" s="239"/>
      <c r="W1070" s="241"/>
      <c r="X1070" s="186"/>
      <c r="Y1070" s="186"/>
      <c r="Z1070" s="236"/>
      <c r="AA1070" s="236"/>
      <c r="AB1070" s="187"/>
      <c r="AC1070" s="187"/>
    </row>
    <row r="1071">
      <c r="A1071" s="233"/>
      <c r="B1071" s="234"/>
      <c r="C1071" s="233"/>
      <c r="D1071" s="187"/>
      <c r="E1071" s="187"/>
      <c r="F1071" s="187"/>
      <c r="G1071" s="235"/>
      <c r="H1071" s="236"/>
      <c r="I1071" s="236"/>
      <c r="J1071" s="181"/>
      <c r="K1071" s="181"/>
      <c r="L1071" s="181"/>
      <c r="M1071" s="237"/>
      <c r="N1071" s="238"/>
      <c r="O1071" s="239"/>
      <c r="P1071" s="239"/>
      <c r="Q1071" s="239"/>
      <c r="R1071" s="240"/>
      <c r="S1071" s="240"/>
      <c r="T1071" s="186"/>
      <c r="U1071" s="240"/>
      <c r="V1071" s="239"/>
      <c r="W1071" s="241"/>
      <c r="X1071" s="186"/>
      <c r="Y1071" s="186"/>
      <c r="Z1071" s="236"/>
      <c r="AA1071" s="236"/>
      <c r="AB1071" s="187"/>
      <c r="AC1071" s="187"/>
    </row>
    <row r="1072">
      <c r="A1072" s="233"/>
      <c r="B1072" s="234"/>
      <c r="C1072" s="233"/>
      <c r="D1072" s="187"/>
      <c r="E1072" s="187"/>
      <c r="F1072" s="187"/>
      <c r="G1072" s="235"/>
      <c r="H1072" s="236"/>
      <c r="I1072" s="236"/>
      <c r="J1072" s="181"/>
      <c r="K1072" s="181"/>
      <c r="L1072" s="181"/>
      <c r="M1072" s="237"/>
      <c r="N1072" s="238"/>
      <c r="O1072" s="239"/>
      <c r="P1072" s="239"/>
      <c r="Q1072" s="239"/>
      <c r="R1072" s="240"/>
      <c r="S1072" s="240"/>
      <c r="T1072" s="186"/>
      <c r="U1072" s="240"/>
      <c r="V1072" s="239"/>
      <c r="W1072" s="241"/>
      <c r="X1072" s="186"/>
      <c r="Y1072" s="186"/>
      <c r="Z1072" s="236"/>
      <c r="AA1072" s="236"/>
      <c r="AB1072" s="187"/>
      <c r="AC1072" s="187"/>
    </row>
    <row r="1073">
      <c r="A1073" s="233"/>
      <c r="B1073" s="234"/>
      <c r="C1073" s="233"/>
      <c r="D1073" s="187"/>
      <c r="E1073" s="187"/>
      <c r="F1073" s="187"/>
      <c r="G1073" s="235"/>
      <c r="H1073" s="236"/>
      <c r="I1073" s="236"/>
      <c r="J1073" s="181"/>
      <c r="K1073" s="181"/>
      <c r="L1073" s="181"/>
      <c r="M1073" s="237"/>
      <c r="N1073" s="238"/>
      <c r="O1073" s="239"/>
      <c r="P1073" s="239"/>
      <c r="Q1073" s="239"/>
      <c r="R1073" s="240"/>
      <c r="S1073" s="240"/>
      <c r="T1073" s="186"/>
      <c r="U1073" s="240"/>
      <c r="V1073" s="239"/>
      <c r="W1073" s="241"/>
      <c r="X1073" s="186"/>
      <c r="Y1073" s="186"/>
      <c r="Z1073" s="236"/>
      <c r="AA1073" s="236"/>
      <c r="AB1073" s="187"/>
      <c r="AC1073" s="187"/>
    </row>
    <row r="1074">
      <c r="A1074" s="233"/>
      <c r="B1074" s="234"/>
      <c r="C1074" s="233"/>
      <c r="D1074" s="187"/>
      <c r="E1074" s="187"/>
      <c r="F1074" s="187"/>
      <c r="G1074" s="235"/>
      <c r="H1074" s="236"/>
      <c r="I1074" s="236"/>
      <c r="J1074" s="181"/>
      <c r="K1074" s="181"/>
      <c r="L1074" s="181"/>
      <c r="M1074" s="237"/>
      <c r="N1074" s="238"/>
      <c r="O1074" s="239"/>
      <c r="P1074" s="239"/>
      <c r="Q1074" s="239"/>
      <c r="R1074" s="240"/>
      <c r="S1074" s="240"/>
      <c r="T1074" s="186"/>
      <c r="U1074" s="240"/>
      <c r="V1074" s="239"/>
      <c r="W1074" s="241"/>
      <c r="X1074" s="186"/>
      <c r="Y1074" s="186"/>
      <c r="Z1074" s="236"/>
      <c r="AA1074" s="236"/>
      <c r="AB1074" s="187"/>
      <c r="AC1074" s="187"/>
    </row>
    <row r="1075">
      <c r="A1075" s="233"/>
      <c r="B1075" s="234"/>
      <c r="C1075" s="233"/>
      <c r="D1075" s="187"/>
      <c r="E1075" s="187"/>
      <c r="F1075" s="187"/>
      <c r="G1075" s="235"/>
      <c r="H1075" s="236"/>
      <c r="I1075" s="236"/>
      <c r="J1075" s="181"/>
      <c r="K1075" s="181"/>
      <c r="L1075" s="181"/>
      <c r="M1075" s="237"/>
      <c r="N1075" s="238"/>
      <c r="O1075" s="239"/>
      <c r="P1075" s="239"/>
      <c r="Q1075" s="239"/>
      <c r="R1075" s="240"/>
      <c r="S1075" s="240"/>
      <c r="T1075" s="186"/>
      <c r="U1075" s="240"/>
      <c r="V1075" s="239"/>
      <c r="W1075" s="241"/>
      <c r="X1075" s="186"/>
      <c r="Y1075" s="186"/>
      <c r="Z1075" s="236"/>
      <c r="AA1075" s="236"/>
      <c r="AB1075" s="187"/>
      <c r="AC1075" s="187"/>
    </row>
    <row r="1076">
      <c r="A1076" s="233"/>
      <c r="B1076" s="234"/>
      <c r="C1076" s="233"/>
      <c r="D1076" s="187"/>
      <c r="E1076" s="187"/>
      <c r="F1076" s="187"/>
      <c r="G1076" s="235"/>
      <c r="H1076" s="236"/>
      <c r="I1076" s="236"/>
      <c r="J1076" s="181"/>
      <c r="K1076" s="181"/>
      <c r="L1076" s="181"/>
      <c r="M1076" s="237"/>
      <c r="N1076" s="238"/>
      <c r="O1076" s="239"/>
      <c r="P1076" s="239"/>
      <c r="Q1076" s="239"/>
      <c r="R1076" s="240"/>
      <c r="S1076" s="240"/>
      <c r="T1076" s="186"/>
      <c r="U1076" s="240"/>
      <c r="V1076" s="239"/>
      <c r="W1076" s="241"/>
      <c r="X1076" s="186"/>
      <c r="Y1076" s="186"/>
      <c r="Z1076" s="236"/>
      <c r="AA1076" s="236"/>
      <c r="AB1076" s="187"/>
      <c r="AC1076" s="187"/>
    </row>
    <row r="1077">
      <c r="A1077" s="233"/>
      <c r="B1077" s="234"/>
      <c r="C1077" s="233"/>
      <c r="D1077" s="187"/>
      <c r="E1077" s="187"/>
      <c r="F1077" s="187"/>
      <c r="G1077" s="235"/>
      <c r="H1077" s="236"/>
      <c r="I1077" s="236"/>
      <c r="J1077" s="181"/>
      <c r="K1077" s="181"/>
      <c r="L1077" s="181"/>
      <c r="M1077" s="237"/>
      <c r="N1077" s="238"/>
      <c r="O1077" s="239"/>
      <c r="P1077" s="239"/>
      <c r="Q1077" s="239"/>
      <c r="R1077" s="240"/>
      <c r="S1077" s="240"/>
      <c r="T1077" s="186"/>
      <c r="U1077" s="240"/>
      <c r="V1077" s="239"/>
      <c r="W1077" s="241"/>
      <c r="X1077" s="186"/>
      <c r="Y1077" s="186"/>
      <c r="Z1077" s="236"/>
      <c r="AA1077" s="236"/>
      <c r="AB1077" s="187"/>
      <c r="AC1077" s="187"/>
    </row>
    <row r="1078">
      <c r="A1078" s="233"/>
      <c r="B1078" s="234"/>
      <c r="C1078" s="233"/>
      <c r="D1078" s="187"/>
      <c r="E1078" s="187"/>
      <c r="F1078" s="187"/>
      <c r="G1078" s="235"/>
      <c r="H1078" s="236"/>
      <c r="I1078" s="236"/>
      <c r="J1078" s="181"/>
      <c r="K1078" s="181"/>
      <c r="L1078" s="181"/>
      <c r="M1078" s="237"/>
      <c r="N1078" s="238"/>
      <c r="O1078" s="239"/>
      <c r="P1078" s="239"/>
      <c r="Q1078" s="239"/>
      <c r="R1078" s="240"/>
      <c r="S1078" s="240"/>
      <c r="T1078" s="186"/>
      <c r="U1078" s="240"/>
      <c r="V1078" s="239"/>
      <c r="W1078" s="241"/>
      <c r="X1078" s="186"/>
      <c r="Y1078" s="186"/>
      <c r="Z1078" s="236"/>
      <c r="AA1078" s="236"/>
      <c r="AB1078" s="187"/>
      <c r="AC1078" s="187"/>
    </row>
    <row r="1079">
      <c r="A1079" s="233"/>
      <c r="B1079" s="234"/>
      <c r="C1079" s="233"/>
      <c r="D1079" s="187"/>
      <c r="E1079" s="187"/>
      <c r="F1079" s="187"/>
      <c r="G1079" s="235"/>
      <c r="H1079" s="236"/>
      <c r="I1079" s="236"/>
      <c r="J1079" s="181"/>
      <c r="K1079" s="181"/>
      <c r="L1079" s="181"/>
      <c r="M1079" s="237"/>
      <c r="N1079" s="238"/>
      <c r="O1079" s="239"/>
      <c r="P1079" s="239"/>
      <c r="Q1079" s="239"/>
      <c r="R1079" s="240"/>
      <c r="S1079" s="240"/>
      <c r="T1079" s="186"/>
      <c r="U1079" s="240"/>
      <c r="V1079" s="239"/>
      <c r="W1079" s="241"/>
      <c r="X1079" s="186"/>
      <c r="Y1079" s="186"/>
      <c r="Z1079" s="236"/>
      <c r="AA1079" s="236"/>
      <c r="AB1079" s="187"/>
      <c r="AC1079" s="187"/>
    </row>
    <row r="1080">
      <c r="A1080" s="233"/>
      <c r="B1080" s="234"/>
      <c r="C1080" s="233"/>
      <c r="D1080" s="187"/>
      <c r="E1080" s="187"/>
      <c r="F1080" s="187"/>
      <c r="G1080" s="235"/>
      <c r="H1080" s="236"/>
      <c r="I1080" s="236"/>
      <c r="J1080" s="181"/>
      <c r="K1080" s="181"/>
      <c r="L1080" s="181"/>
      <c r="M1080" s="237"/>
      <c r="N1080" s="238"/>
      <c r="O1080" s="239"/>
      <c r="P1080" s="239"/>
      <c r="Q1080" s="239"/>
      <c r="R1080" s="240"/>
      <c r="S1080" s="240"/>
      <c r="T1080" s="186"/>
      <c r="U1080" s="240"/>
      <c r="V1080" s="239"/>
      <c r="W1080" s="241"/>
      <c r="X1080" s="186"/>
      <c r="Y1080" s="186"/>
      <c r="Z1080" s="236"/>
      <c r="AA1080" s="236"/>
      <c r="AB1080" s="187"/>
      <c r="AC1080" s="187"/>
    </row>
    <row r="1081">
      <c r="A1081" s="233"/>
      <c r="B1081" s="234"/>
      <c r="C1081" s="233"/>
      <c r="D1081" s="187"/>
      <c r="E1081" s="187"/>
      <c r="F1081" s="187"/>
      <c r="G1081" s="235"/>
      <c r="H1081" s="236"/>
      <c r="I1081" s="236"/>
      <c r="J1081" s="181"/>
      <c r="K1081" s="181"/>
      <c r="L1081" s="181"/>
      <c r="M1081" s="237"/>
      <c r="N1081" s="238"/>
      <c r="O1081" s="239"/>
      <c r="P1081" s="239"/>
      <c r="Q1081" s="239"/>
      <c r="R1081" s="240"/>
      <c r="S1081" s="240"/>
      <c r="T1081" s="186"/>
      <c r="U1081" s="240"/>
      <c r="V1081" s="239"/>
      <c r="W1081" s="241"/>
      <c r="X1081" s="186"/>
      <c r="Y1081" s="186"/>
      <c r="Z1081" s="236"/>
      <c r="AA1081" s="236"/>
      <c r="AB1081" s="187"/>
      <c r="AC1081" s="187"/>
    </row>
    <row r="1082">
      <c r="A1082" s="233"/>
      <c r="B1082" s="234"/>
      <c r="C1082" s="233"/>
      <c r="D1082" s="187"/>
      <c r="E1082" s="187"/>
      <c r="F1082" s="187"/>
      <c r="G1082" s="235"/>
      <c r="H1082" s="236"/>
      <c r="I1082" s="236"/>
      <c r="J1082" s="181"/>
      <c r="K1082" s="181"/>
      <c r="L1082" s="181"/>
      <c r="M1082" s="237"/>
      <c r="N1082" s="238"/>
      <c r="O1082" s="239"/>
      <c r="P1082" s="239"/>
      <c r="Q1082" s="239"/>
      <c r="R1082" s="240"/>
      <c r="S1082" s="240"/>
      <c r="T1082" s="186"/>
      <c r="U1082" s="240"/>
      <c r="V1082" s="239"/>
      <c r="W1082" s="241"/>
      <c r="X1082" s="186"/>
      <c r="Y1082" s="186"/>
      <c r="Z1082" s="236"/>
      <c r="AA1082" s="236"/>
      <c r="AB1082" s="187"/>
      <c r="AC1082" s="187"/>
    </row>
    <row r="1083">
      <c r="A1083" s="233"/>
      <c r="B1083" s="234"/>
      <c r="C1083" s="233"/>
      <c r="D1083" s="187"/>
      <c r="E1083" s="187"/>
      <c r="F1083" s="187"/>
      <c r="G1083" s="235"/>
      <c r="H1083" s="236"/>
      <c r="I1083" s="236"/>
      <c r="J1083" s="181"/>
      <c r="K1083" s="181"/>
      <c r="L1083" s="181"/>
      <c r="M1083" s="237"/>
      <c r="N1083" s="238"/>
      <c r="O1083" s="239"/>
      <c r="P1083" s="239"/>
      <c r="Q1083" s="239"/>
      <c r="R1083" s="240"/>
      <c r="S1083" s="240"/>
      <c r="T1083" s="186"/>
      <c r="U1083" s="240"/>
      <c r="V1083" s="239"/>
      <c r="W1083" s="241"/>
      <c r="X1083" s="186"/>
      <c r="Y1083" s="186"/>
      <c r="Z1083" s="236"/>
      <c r="AA1083" s="236"/>
      <c r="AB1083" s="187"/>
      <c r="AC1083" s="187"/>
    </row>
    <row r="1084">
      <c r="A1084" s="233"/>
      <c r="B1084" s="234"/>
      <c r="C1084" s="233"/>
      <c r="D1084" s="187"/>
      <c r="E1084" s="187"/>
      <c r="F1084" s="187"/>
      <c r="G1084" s="235"/>
      <c r="H1084" s="236"/>
      <c r="I1084" s="236"/>
      <c r="J1084" s="181"/>
      <c r="K1084" s="181"/>
      <c r="L1084" s="181"/>
      <c r="M1084" s="237"/>
      <c r="N1084" s="238"/>
      <c r="O1084" s="239"/>
      <c r="P1084" s="239"/>
      <c r="Q1084" s="239"/>
      <c r="R1084" s="240"/>
      <c r="S1084" s="240"/>
      <c r="T1084" s="186"/>
      <c r="U1084" s="240"/>
      <c r="V1084" s="239"/>
      <c r="W1084" s="241"/>
      <c r="X1084" s="186"/>
      <c r="Y1084" s="186"/>
      <c r="Z1084" s="236"/>
      <c r="AA1084" s="236"/>
      <c r="AB1084" s="187"/>
      <c r="AC1084" s="187"/>
    </row>
    <row r="1085">
      <c r="A1085" s="233"/>
      <c r="B1085" s="234"/>
      <c r="C1085" s="233"/>
      <c r="D1085" s="187"/>
      <c r="E1085" s="187"/>
      <c r="F1085" s="187"/>
      <c r="G1085" s="235"/>
      <c r="H1085" s="236"/>
      <c r="I1085" s="236"/>
      <c r="J1085" s="181"/>
      <c r="K1085" s="181"/>
      <c r="L1085" s="181"/>
      <c r="M1085" s="237"/>
      <c r="N1085" s="238"/>
      <c r="O1085" s="239"/>
      <c r="P1085" s="239"/>
      <c r="Q1085" s="239"/>
      <c r="R1085" s="240"/>
      <c r="S1085" s="240"/>
      <c r="T1085" s="186"/>
      <c r="U1085" s="240"/>
      <c r="V1085" s="239"/>
      <c r="W1085" s="241"/>
      <c r="X1085" s="186"/>
      <c r="Y1085" s="186"/>
      <c r="Z1085" s="236"/>
      <c r="AA1085" s="236"/>
      <c r="AB1085" s="187"/>
      <c r="AC1085" s="187"/>
    </row>
    <row r="1086">
      <c r="A1086" s="233"/>
      <c r="B1086" s="234"/>
      <c r="C1086" s="233"/>
      <c r="D1086" s="187"/>
      <c r="E1086" s="187"/>
      <c r="F1086" s="187"/>
      <c r="G1086" s="235"/>
      <c r="H1086" s="236"/>
      <c r="I1086" s="236"/>
      <c r="J1086" s="181"/>
      <c r="K1086" s="181"/>
      <c r="L1086" s="181"/>
      <c r="M1086" s="237"/>
      <c r="N1086" s="238"/>
      <c r="O1086" s="239"/>
      <c r="P1086" s="239"/>
      <c r="Q1086" s="239"/>
      <c r="R1086" s="240"/>
      <c r="S1086" s="240"/>
      <c r="T1086" s="186"/>
      <c r="U1086" s="240"/>
      <c r="V1086" s="239"/>
      <c r="W1086" s="241"/>
      <c r="X1086" s="186"/>
      <c r="Y1086" s="186"/>
      <c r="Z1086" s="236"/>
      <c r="AA1086" s="236"/>
      <c r="AB1086" s="187"/>
      <c r="AC1086" s="187"/>
    </row>
    <row r="1087">
      <c r="A1087" s="233"/>
      <c r="B1087" s="234"/>
      <c r="C1087" s="233"/>
      <c r="D1087" s="187"/>
      <c r="E1087" s="187"/>
      <c r="F1087" s="187"/>
      <c r="G1087" s="235"/>
      <c r="H1087" s="236"/>
      <c r="I1087" s="236"/>
      <c r="J1087" s="181"/>
      <c r="K1087" s="181"/>
      <c r="L1087" s="181"/>
      <c r="M1087" s="237"/>
      <c r="N1087" s="238"/>
      <c r="O1087" s="239"/>
      <c r="P1087" s="239"/>
      <c r="Q1087" s="239"/>
      <c r="R1087" s="240"/>
      <c r="S1087" s="240"/>
      <c r="T1087" s="186"/>
      <c r="U1087" s="240"/>
      <c r="V1087" s="239"/>
      <c r="W1087" s="241"/>
      <c r="X1087" s="186"/>
      <c r="Y1087" s="186"/>
      <c r="Z1087" s="236"/>
      <c r="AA1087" s="236"/>
      <c r="AB1087" s="187"/>
      <c r="AC1087" s="187"/>
    </row>
    <row r="1088">
      <c r="A1088" s="233"/>
      <c r="B1088" s="234"/>
      <c r="C1088" s="233"/>
      <c r="D1088" s="187"/>
      <c r="E1088" s="187"/>
      <c r="F1088" s="187"/>
      <c r="G1088" s="235"/>
      <c r="H1088" s="236"/>
      <c r="I1088" s="236"/>
      <c r="J1088" s="181"/>
      <c r="K1088" s="181"/>
      <c r="L1088" s="181"/>
      <c r="M1088" s="237"/>
      <c r="N1088" s="238"/>
      <c r="O1088" s="239"/>
      <c r="P1088" s="239"/>
      <c r="Q1088" s="239"/>
      <c r="R1088" s="240"/>
      <c r="S1088" s="240"/>
      <c r="T1088" s="186"/>
      <c r="U1088" s="240"/>
      <c r="V1088" s="239"/>
      <c r="W1088" s="241"/>
      <c r="X1088" s="186"/>
      <c r="Y1088" s="186"/>
      <c r="Z1088" s="236"/>
      <c r="AA1088" s="236"/>
      <c r="AB1088" s="187"/>
      <c r="AC1088" s="187"/>
    </row>
    <row r="1089">
      <c r="A1089" s="233"/>
      <c r="B1089" s="234"/>
      <c r="C1089" s="233"/>
      <c r="D1089" s="187"/>
      <c r="E1089" s="187"/>
      <c r="F1089" s="187"/>
      <c r="G1089" s="235"/>
      <c r="H1089" s="236"/>
      <c r="I1089" s="236"/>
      <c r="J1089" s="181"/>
      <c r="K1089" s="181"/>
      <c r="L1089" s="181"/>
      <c r="M1089" s="237"/>
      <c r="N1089" s="238"/>
      <c r="O1089" s="239"/>
      <c r="P1089" s="239"/>
      <c r="Q1089" s="239"/>
      <c r="R1089" s="240"/>
      <c r="S1089" s="240"/>
      <c r="T1089" s="186"/>
      <c r="U1089" s="240"/>
      <c r="V1089" s="239"/>
      <c r="W1089" s="241"/>
      <c r="X1089" s="186"/>
      <c r="Y1089" s="186"/>
      <c r="Z1089" s="236"/>
      <c r="AA1089" s="236"/>
      <c r="AB1089" s="187"/>
      <c r="AC1089" s="187"/>
    </row>
    <row r="1090">
      <c r="A1090" s="233"/>
      <c r="B1090" s="234"/>
      <c r="C1090" s="233"/>
      <c r="D1090" s="187"/>
      <c r="E1090" s="187"/>
      <c r="F1090" s="187"/>
      <c r="G1090" s="235"/>
      <c r="H1090" s="236"/>
      <c r="I1090" s="236"/>
      <c r="J1090" s="181"/>
      <c r="K1090" s="181"/>
      <c r="L1090" s="181"/>
      <c r="M1090" s="237"/>
      <c r="N1090" s="238"/>
      <c r="O1090" s="239"/>
      <c r="P1090" s="239"/>
      <c r="Q1090" s="239"/>
      <c r="R1090" s="240"/>
      <c r="S1090" s="240"/>
      <c r="T1090" s="186"/>
      <c r="U1090" s="240"/>
      <c r="V1090" s="239"/>
      <c r="W1090" s="241"/>
      <c r="X1090" s="186"/>
      <c r="Y1090" s="186"/>
      <c r="Z1090" s="236"/>
      <c r="AA1090" s="236"/>
      <c r="AB1090" s="187"/>
      <c r="AC1090" s="187"/>
    </row>
    <row r="1091">
      <c r="A1091" s="233"/>
      <c r="B1091" s="234"/>
      <c r="C1091" s="233"/>
      <c r="D1091" s="187"/>
      <c r="E1091" s="187"/>
      <c r="F1091" s="187"/>
      <c r="G1091" s="235"/>
      <c r="H1091" s="236"/>
      <c r="I1091" s="236"/>
      <c r="J1091" s="181"/>
      <c r="K1091" s="181"/>
      <c r="L1091" s="181"/>
      <c r="M1091" s="237"/>
      <c r="N1091" s="238"/>
      <c r="O1091" s="239"/>
      <c r="P1091" s="239"/>
      <c r="Q1091" s="239"/>
      <c r="R1091" s="240"/>
      <c r="S1091" s="240"/>
      <c r="T1091" s="186"/>
      <c r="U1091" s="240"/>
      <c r="V1091" s="239"/>
      <c r="W1091" s="241"/>
      <c r="X1091" s="186"/>
      <c r="Y1091" s="186"/>
      <c r="Z1091" s="236"/>
      <c r="AA1091" s="236"/>
      <c r="AB1091" s="187"/>
      <c r="AC1091" s="187"/>
    </row>
    <row r="1092">
      <c r="A1092" s="233"/>
      <c r="B1092" s="234"/>
      <c r="C1092" s="233"/>
      <c r="D1092" s="187"/>
      <c r="E1092" s="187"/>
      <c r="F1092" s="187"/>
      <c r="G1092" s="235"/>
      <c r="H1092" s="236"/>
      <c r="I1092" s="236"/>
      <c r="J1092" s="181"/>
      <c r="K1092" s="181"/>
      <c r="L1092" s="181"/>
      <c r="M1092" s="237"/>
      <c r="N1092" s="238"/>
      <c r="O1092" s="239"/>
      <c r="P1092" s="239"/>
      <c r="Q1092" s="239"/>
      <c r="R1092" s="240"/>
      <c r="S1092" s="240"/>
      <c r="T1092" s="186"/>
      <c r="U1092" s="240"/>
      <c r="V1092" s="239"/>
      <c r="W1092" s="241"/>
      <c r="X1092" s="186"/>
      <c r="Y1092" s="186"/>
      <c r="Z1092" s="236"/>
      <c r="AA1092" s="236"/>
      <c r="AB1092" s="187"/>
      <c r="AC1092" s="187"/>
    </row>
    <row r="1093">
      <c r="A1093" s="233"/>
      <c r="B1093" s="234"/>
      <c r="C1093" s="233"/>
      <c r="D1093" s="187"/>
      <c r="E1093" s="187"/>
      <c r="F1093" s="187"/>
      <c r="G1093" s="235"/>
      <c r="H1093" s="236"/>
      <c r="I1093" s="236"/>
      <c r="J1093" s="181"/>
      <c r="K1093" s="181"/>
      <c r="L1093" s="181"/>
      <c r="M1093" s="237"/>
      <c r="N1093" s="238"/>
      <c r="O1093" s="239"/>
      <c r="P1093" s="239"/>
      <c r="Q1093" s="239"/>
      <c r="R1093" s="240"/>
      <c r="S1093" s="240"/>
      <c r="T1093" s="186"/>
      <c r="U1093" s="240"/>
      <c r="V1093" s="239"/>
      <c r="W1093" s="241"/>
      <c r="X1093" s="186"/>
      <c r="Y1093" s="186"/>
      <c r="Z1093" s="236"/>
      <c r="AA1093" s="236"/>
      <c r="AB1093" s="187"/>
      <c r="AC1093" s="187"/>
    </row>
    <row r="1094">
      <c r="A1094" s="233"/>
      <c r="B1094" s="234"/>
      <c r="C1094" s="233"/>
      <c r="D1094" s="187"/>
      <c r="E1094" s="187"/>
      <c r="F1094" s="187"/>
      <c r="G1094" s="235"/>
      <c r="H1094" s="236"/>
      <c r="I1094" s="236"/>
      <c r="J1094" s="181"/>
      <c r="K1094" s="181"/>
      <c r="L1094" s="181"/>
      <c r="M1094" s="237"/>
      <c r="N1094" s="238"/>
      <c r="O1094" s="239"/>
      <c r="P1094" s="239"/>
      <c r="Q1094" s="239"/>
      <c r="R1094" s="240"/>
      <c r="S1094" s="240"/>
      <c r="T1094" s="186"/>
      <c r="U1094" s="240"/>
      <c r="V1094" s="239"/>
      <c r="W1094" s="241"/>
      <c r="X1094" s="186"/>
      <c r="Y1094" s="186"/>
      <c r="Z1094" s="236"/>
      <c r="AA1094" s="236"/>
      <c r="AB1094" s="187"/>
      <c r="AC1094" s="187"/>
    </row>
    <row r="1095">
      <c r="A1095" s="233"/>
      <c r="B1095" s="234"/>
      <c r="C1095" s="233"/>
      <c r="D1095" s="187"/>
      <c r="E1095" s="187"/>
      <c r="F1095" s="187"/>
      <c r="G1095" s="235"/>
      <c r="H1095" s="236"/>
      <c r="I1095" s="236"/>
      <c r="J1095" s="181"/>
      <c r="K1095" s="181"/>
      <c r="L1095" s="181"/>
      <c r="M1095" s="237"/>
      <c r="N1095" s="238"/>
      <c r="O1095" s="239"/>
      <c r="P1095" s="239"/>
      <c r="Q1095" s="239"/>
      <c r="R1095" s="240"/>
      <c r="S1095" s="240"/>
      <c r="T1095" s="186"/>
      <c r="U1095" s="240"/>
      <c r="V1095" s="239"/>
      <c r="W1095" s="241"/>
      <c r="X1095" s="186"/>
      <c r="Y1095" s="186"/>
      <c r="Z1095" s="236"/>
      <c r="AA1095" s="236"/>
      <c r="AB1095" s="187"/>
      <c r="AC1095" s="187"/>
    </row>
    <row r="1096">
      <c r="A1096" s="233"/>
      <c r="B1096" s="234"/>
      <c r="C1096" s="233"/>
      <c r="D1096" s="187"/>
      <c r="E1096" s="187"/>
      <c r="F1096" s="187"/>
      <c r="G1096" s="235"/>
      <c r="H1096" s="236"/>
      <c r="I1096" s="236"/>
      <c r="J1096" s="181"/>
      <c r="K1096" s="181"/>
      <c r="L1096" s="181"/>
      <c r="M1096" s="237"/>
      <c r="N1096" s="238"/>
      <c r="O1096" s="239"/>
      <c r="P1096" s="239"/>
      <c r="Q1096" s="239"/>
      <c r="R1096" s="240"/>
      <c r="S1096" s="240"/>
      <c r="T1096" s="186"/>
      <c r="U1096" s="240"/>
      <c r="V1096" s="239"/>
      <c r="W1096" s="241"/>
      <c r="X1096" s="186"/>
      <c r="Y1096" s="186"/>
      <c r="Z1096" s="236"/>
      <c r="AA1096" s="236"/>
      <c r="AB1096" s="187"/>
      <c r="AC1096" s="187"/>
    </row>
    <row r="1097">
      <c r="A1097" s="233"/>
      <c r="B1097" s="234"/>
      <c r="C1097" s="233"/>
      <c r="D1097" s="187"/>
      <c r="E1097" s="187"/>
      <c r="F1097" s="187"/>
      <c r="G1097" s="235"/>
      <c r="H1097" s="236"/>
      <c r="I1097" s="236"/>
      <c r="J1097" s="181"/>
      <c r="K1097" s="181"/>
      <c r="L1097" s="181"/>
      <c r="M1097" s="237"/>
      <c r="N1097" s="238"/>
      <c r="O1097" s="239"/>
      <c r="P1097" s="239"/>
      <c r="Q1097" s="239"/>
      <c r="R1097" s="240"/>
      <c r="S1097" s="240"/>
      <c r="T1097" s="186"/>
      <c r="U1097" s="240"/>
      <c r="V1097" s="239"/>
      <c r="W1097" s="241"/>
      <c r="X1097" s="186"/>
      <c r="Y1097" s="186"/>
      <c r="Z1097" s="236"/>
      <c r="AA1097" s="236"/>
      <c r="AB1097" s="187"/>
      <c r="AC1097" s="187"/>
    </row>
    <row r="1098">
      <c r="A1098" s="233"/>
      <c r="B1098" s="234"/>
      <c r="C1098" s="233"/>
      <c r="D1098" s="187"/>
      <c r="E1098" s="187"/>
      <c r="F1098" s="187"/>
      <c r="G1098" s="235"/>
      <c r="H1098" s="236"/>
      <c r="I1098" s="236"/>
      <c r="J1098" s="181"/>
      <c r="K1098" s="181"/>
      <c r="L1098" s="181"/>
      <c r="M1098" s="237"/>
      <c r="N1098" s="238"/>
      <c r="O1098" s="239"/>
      <c r="P1098" s="239"/>
      <c r="Q1098" s="239"/>
      <c r="R1098" s="240"/>
      <c r="S1098" s="240"/>
      <c r="T1098" s="186"/>
      <c r="U1098" s="240"/>
      <c r="V1098" s="239"/>
      <c r="W1098" s="241"/>
      <c r="X1098" s="186"/>
      <c r="Y1098" s="186"/>
      <c r="Z1098" s="236"/>
      <c r="AA1098" s="236"/>
      <c r="AB1098" s="187"/>
      <c r="AC1098" s="187"/>
    </row>
    <row r="1099">
      <c r="A1099" s="233"/>
      <c r="B1099" s="234"/>
      <c r="C1099" s="233"/>
      <c r="D1099" s="187"/>
      <c r="E1099" s="187"/>
      <c r="F1099" s="187"/>
      <c r="G1099" s="235"/>
      <c r="H1099" s="236"/>
      <c r="I1099" s="236"/>
      <c r="J1099" s="181"/>
      <c r="K1099" s="181"/>
      <c r="L1099" s="181"/>
      <c r="M1099" s="237"/>
      <c r="N1099" s="238"/>
      <c r="O1099" s="239"/>
      <c r="P1099" s="239"/>
      <c r="Q1099" s="239"/>
      <c r="R1099" s="240"/>
      <c r="S1099" s="240"/>
      <c r="T1099" s="186"/>
      <c r="U1099" s="240"/>
      <c r="V1099" s="239"/>
      <c r="W1099" s="241"/>
      <c r="X1099" s="186"/>
      <c r="Y1099" s="186"/>
      <c r="Z1099" s="236"/>
      <c r="AA1099" s="236"/>
      <c r="AB1099" s="187"/>
      <c r="AC1099" s="187"/>
    </row>
    <row r="1100">
      <c r="A1100" s="233"/>
      <c r="B1100" s="234"/>
      <c r="C1100" s="233"/>
      <c r="D1100" s="187"/>
      <c r="E1100" s="187"/>
      <c r="F1100" s="187"/>
      <c r="G1100" s="235"/>
      <c r="H1100" s="236"/>
      <c r="I1100" s="236"/>
      <c r="J1100" s="181"/>
      <c r="K1100" s="181"/>
      <c r="L1100" s="181"/>
      <c r="M1100" s="237"/>
      <c r="N1100" s="238"/>
      <c r="O1100" s="239"/>
      <c r="P1100" s="239"/>
      <c r="Q1100" s="239"/>
      <c r="R1100" s="240"/>
      <c r="S1100" s="240"/>
      <c r="T1100" s="186"/>
      <c r="U1100" s="240"/>
      <c r="V1100" s="239"/>
      <c r="W1100" s="241"/>
      <c r="X1100" s="186"/>
      <c r="Y1100" s="186"/>
      <c r="Z1100" s="236"/>
      <c r="AA1100" s="236"/>
      <c r="AB1100" s="187"/>
      <c r="AC1100" s="187"/>
    </row>
    <row r="1101">
      <c r="A1101" s="233"/>
      <c r="B1101" s="234"/>
      <c r="C1101" s="233"/>
      <c r="D1101" s="187"/>
      <c r="E1101" s="187"/>
      <c r="F1101" s="187"/>
      <c r="G1101" s="235"/>
      <c r="H1101" s="236"/>
      <c r="I1101" s="236"/>
      <c r="J1101" s="181"/>
      <c r="K1101" s="181"/>
      <c r="L1101" s="181"/>
      <c r="M1101" s="237"/>
      <c r="N1101" s="238"/>
      <c r="O1101" s="239"/>
      <c r="P1101" s="239"/>
      <c r="Q1101" s="239"/>
      <c r="R1101" s="240"/>
      <c r="S1101" s="240"/>
      <c r="T1101" s="186"/>
      <c r="U1101" s="240"/>
      <c r="V1101" s="239"/>
      <c r="W1101" s="241"/>
      <c r="X1101" s="186"/>
      <c r="Y1101" s="186"/>
      <c r="Z1101" s="236"/>
      <c r="AA1101" s="236"/>
      <c r="AB1101" s="187"/>
      <c r="AC1101" s="187"/>
    </row>
    <row r="1102">
      <c r="A1102" s="233"/>
      <c r="B1102" s="234"/>
      <c r="C1102" s="233"/>
      <c r="D1102" s="187"/>
      <c r="E1102" s="187"/>
      <c r="F1102" s="187"/>
      <c r="G1102" s="235"/>
      <c r="H1102" s="236"/>
      <c r="I1102" s="236"/>
      <c r="J1102" s="181"/>
      <c r="K1102" s="181"/>
      <c r="L1102" s="181"/>
      <c r="M1102" s="237"/>
      <c r="N1102" s="238"/>
      <c r="O1102" s="239"/>
      <c r="P1102" s="239"/>
      <c r="Q1102" s="239"/>
      <c r="R1102" s="240"/>
      <c r="S1102" s="240"/>
      <c r="T1102" s="186"/>
      <c r="U1102" s="240"/>
      <c r="V1102" s="239"/>
      <c r="W1102" s="241"/>
      <c r="X1102" s="186"/>
      <c r="Y1102" s="186"/>
      <c r="Z1102" s="236"/>
      <c r="AA1102" s="236"/>
      <c r="AB1102" s="187"/>
      <c r="AC1102" s="187"/>
    </row>
    <row r="1103">
      <c r="A1103" s="233"/>
      <c r="B1103" s="234"/>
      <c r="C1103" s="233"/>
      <c r="D1103" s="187"/>
      <c r="E1103" s="187"/>
      <c r="F1103" s="187"/>
      <c r="G1103" s="235"/>
      <c r="H1103" s="236"/>
      <c r="I1103" s="236"/>
      <c r="J1103" s="181"/>
      <c r="K1103" s="181"/>
      <c r="L1103" s="181"/>
      <c r="M1103" s="237"/>
      <c r="N1103" s="238"/>
      <c r="O1103" s="239"/>
      <c r="P1103" s="239"/>
      <c r="Q1103" s="239"/>
      <c r="R1103" s="240"/>
      <c r="S1103" s="240"/>
      <c r="T1103" s="186"/>
      <c r="U1103" s="240"/>
      <c r="V1103" s="239"/>
      <c r="W1103" s="241"/>
      <c r="X1103" s="186"/>
      <c r="Y1103" s="186"/>
      <c r="Z1103" s="236"/>
      <c r="AA1103" s="236"/>
      <c r="AB1103" s="187"/>
      <c r="AC1103" s="187"/>
    </row>
    <row r="1104">
      <c r="A1104" s="233"/>
      <c r="B1104" s="234"/>
      <c r="C1104" s="233"/>
      <c r="D1104" s="187"/>
      <c r="E1104" s="187"/>
      <c r="F1104" s="187"/>
      <c r="G1104" s="235"/>
      <c r="H1104" s="236"/>
      <c r="I1104" s="236"/>
      <c r="J1104" s="181"/>
      <c r="K1104" s="181"/>
      <c r="L1104" s="181"/>
      <c r="M1104" s="237"/>
      <c r="N1104" s="238"/>
      <c r="O1104" s="239"/>
      <c r="P1104" s="239"/>
      <c r="Q1104" s="239"/>
      <c r="R1104" s="240"/>
      <c r="S1104" s="240"/>
      <c r="T1104" s="186"/>
      <c r="U1104" s="240"/>
      <c r="V1104" s="239"/>
      <c r="W1104" s="241"/>
      <c r="X1104" s="186"/>
      <c r="Y1104" s="186"/>
      <c r="Z1104" s="236"/>
      <c r="AA1104" s="236"/>
      <c r="AB1104" s="187"/>
      <c r="AC1104" s="187"/>
    </row>
    <row r="1105">
      <c r="A1105" s="233"/>
      <c r="B1105" s="234"/>
      <c r="C1105" s="233"/>
      <c r="D1105" s="187"/>
      <c r="E1105" s="187"/>
      <c r="F1105" s="187"/>
      <c r="G1105" s="235"/>
      <c r="H1105" s="236"/>
      <c r="I1105" s="236"/>
      <c r="J1105" s="181"/>
      <c r="K1105" s="181"/>
      <c r="L1105" s="181"/>
      <c r="M1105" s="237"/>
      <c r="N1105" s="238"/>
      <c r="O1105" s="239"/>
      <c r="P1105" s="239"/>
      <c r="Q1105" s="239"/>
      <c r="R1105" s="240"/>
      <c r="S1105" s="240"/>
      <c r="T1105" s="186"/>
      <c r="U1105" s="240"/>
      <c r="V1105" s="239"/>
      <c r="W1105" s="241"/>
      <c r="X1105" s="186"/>
      <c r="Y1105" s="186"/>
      <c r="Z1105" s="236"/>
      <c r="AA1105" s="236"/>
      <c r="AB1105" s="187"/>
      <c r="AC1105" s="187"/>
    </row>
    <row r="1106">
      <c r="A1106" s="233"/>
      <c r="B1106" s="234"/>
      <c r="C1106" s="233"/>
      <c r="D1106" s="187"/>
      <c r="E1106" s="187"/>
      <c r="F1106" s="187"/>
      <c r="G1106" s="235"/>
      <c r="H1106" s="236"/>
      <c r="I1106" s="236"/>
      <c r="J1106" s="181"/>
      <c r="K1106" s="181"/>
      <c r="L1106" s="181"/>
      <c r="M1106" s="237"/>
      <c r="N1106" s="238"/>
      <c r="O1106" s="239"/>
      <c r="P1106" s="239"/>
      <c r="Q1106" s="239"/>
      <c r="R1106" s="240"/>
      <c r="S1106" s="240"/>
      <c r="T1106" s="186"/>
      <c r="U1106" s="240"/>
      <c r="V1106" s="239"/>
      <c r="W1106" s="241"/>
      <c r="X1106" s="186"/>
      <c r="Y1106" s="186"/>
      <c r="Z1106" s="236"/>
      <c r="AA1106" s="236"/>
      <c r="AB1106" s="187"/>
      <c r="AC1106" s="187"/>
    </row>
    <row r="1107">
      <c r="A1107" s="233"/>
      <c r="B1107" s="234"/>
      <c r="C1107" s="233"/>
      <c r="D1107" s="187"/>
      <c r="E1107" s="187"/>
      <c r="F1107" s="187"/>
      <c r="G1107" s="235"/>
      <c r="H1107" s="236"/>
      <c r="I1107" s="236"/>
      <c r="J1107" s="181"/>
      <c r="K1107" s="181"/>
      <c r="L1107" s="181"/>
      <c r="M1107" s="237"/>
      <c r="N1107" s="238"/>
      <c r="O1107" s="239"/>
      <c r="P1107" s="239"/>
      <c r="Q1107" s="239"/>
      <c r="R1107" s="240"/>
      <c r="S1107" s="240"/>
      <c r="T1107" s="186"/>
      <c r="U1107" s="240"/>
      <c r="V1107" s="239"/>
      <c r="W1107" s="241"/>
      <c r="X1107" s="186"/>
      <c r="Y1107" s="186"/>
      <c r="Z1107" s="236"/>
      <c r="AA1107" s="236"/>
      <c r="AB1107" s="187"/>
      <c r="AC1107" s="187"/>
    </row>
    <row r="1108">
      <c r="A1108" s="233"/>
      <c r="B1108" s="234"/>
      <c r="C1108" s="233"/>
      <c r="D1108" s="187"/>
      <c r="E1108" s="187"/>
      <c r="F1108" s="187"/>
      <c r="G1108" s="235"/>
      <c r="H1108" s="236"/>
      <c r="I1108" s="236"/>
      <c r="J1108" s="181"/>
      <c r="K1108" s="181"/>
      <c r="L1108" s="181"/>
      <c r="M1108" s="237"/>
      <c r="N1108" s="238"/>
      <c r="O1108" s="239"/>
      <c r="P1108" s="239"/>
      <c r="Q1108" s="239"/>
      <c r="R1108" s="240"/>
      <c r="S1108" s="240"/>
      <c r="T1108" s="186"/>
      <c r="U1108" s="240"/>
      <c r="V1108" s="239"/>
      <c r="W1108" s="241"/>
      <c r="X1108" s="186"/>
      <c r="Y1108" s="186"/>
      <c r="Z1108" s="236"/>
      <c r="AA1108" s="236"/>
      <c r="AB1108" s="187"/>
      <c r="AC1108" s="187"/>
    </row>
    <row r="1109">
      <c r="A1109" s="233"/>
      <c r="B1109" s="234"/>
      <c r="C1109" s="233"/>
      <c r="D1109" s="187"/>
      <c r="E1109" s="187"/>
      <c r="F1109" s="187"/>
      <c r="G1109" s="235"/>
      <c r="H1109" s="236"/>
      <c r="I1109" s="236"/>
      <c r="J1109" s="181"/>
      <c r="K1109" s="181"/>
      <c r="L1109" s="181"/>
      <c r="M1109" s="237"/>
      <c r="N1109" s="238"/>
      <c r="O1109" s="239"/>
      <c r="P1109" s="239"/>
      <c r="Q1109" s="239"/>
      <c r="R1109" s="240"/>
      <c r="S1109" s="240"/>
      <c r="T1109" s="186"/>
      <c r="U1109" s="240"/>
      <c r="V1109" s="239"/>
      <c r="W1109" s="241"/>
      <c r="X1109" s="186"/>
      <c r="Y1109" s="186"/>
      <c r="Z1109" s="236"/>
      <c r="AA1109" s="236"/>
      <c r="AB1109" s="187"/>
      <c r="AC1109" s="187"/>
    </row>
    <row r="1110">
      <c r="A1110" s="233"/>
      <c r="B1110" s="234"/>
      <c r="C1110" s="233"/>
      <c r="D1110" s="187"/>
      <c r="E1110" s="187"/>
      <c r="F1110" s="187"/>
      <c r="G1110" s="235"/>
      <c r="H1110" s="236"/>
      <c r="I1110" s="236"/>
      <c r="J1110" s="181"/>
      <c r="K1110" s="181"/>
      <c r="L1110" s="181"/>
      <c r="M1110" s="237"/>
      <c r="N1110" s="238"/>
      <c r="O1110" s="239"/>
      <c r="P1110" s="239"/>
      <c r="Q1110" s="239"/>
      <c r="R1110" s="240"/>
      <c r="S1110" s="240"/>
      <c r="T1110" s="186"/>
      <c r="U1110" s="240"/>
      <c r="V1110" s="239"/>
      <c r="W1110" s="241"/>
      <c r="X1110" s="186"/>
      <c r="Y1110" s="186"/>
      <c r="Z1110" s="236"/>
      <c r="AA1110" s="236"/>
      <c r="AB1110" s="187"/>
      <c r="AC1110" s="187"/>
    </row>
    <row r="1111">
      <c r="A1111" s="233"/>
      <c r="B1111" s="234"/>
      <c r="C1111" s="233"/>
      <c r="D1111" s="187"/>
      <c r="E1111" s="187"/>
      <c r="F1111" s="187"/>
      <c r="G1111" s="235"/>
      <c r="H1111" s="236"/>
      <c r="I1111" s="236"/>
      <c r="J1111" s="181"/>
      <c r="K1111" s="181"/>
      <c r="L1111" s="181"/>
      <c r="M1111" s="237"/>
      <c r="N1111" s="238"/>
      <c r="O1111" s="239"/>
      <c r="P1111" s="239"/>
      <c r="Q1111" s="239"/>
      <c r="R1111" s="240"/>
      <c r="S1111" s="240"/>
      <c r="T1111" s="186"/>
      <c r="U1111" s="240"/>
      <c r="V1111" s="239"/>
      <c r="W1111" s="241"/>
      <c r="X1111" s="186"/>
      <c r="Y1111" s="186"/>
      <c r="Z1111" s="236"/>
      <c r="AA1111" s="236"/>
      <c r="AB1111" s="187"/>
      <c r="AC1111" s="187"/>
    </row>
    <row r="1112">
      <c r="A1112" s="233"/>
      <c r="B1112" s="234"/>
      <c r="C1112" s="233"/>
      <c r="D1112" s="187"/>
      <c r="E1112" s="187"/>
      <c r="F1112" s="187"/>
      <c r="G1112" s="235"/>
      <c r="H1112" s="236"/>
      <c r="I1112" s="236"/>
      <c r="J1112" s="181"/>
      <c r="K1112" s="181"/>
      <c r="L1112" s="181"/>
      <c r="M1112" s="237"/>
      <c r="N1112" s="238"/>
      <c r="O1112" s="239"/>
      <c r="P1112" s="239"/>
      <c r="Q1112" s="239"/>
      <c r="R1112" s="240"/>
      <c r="S1112" s="240"/>
      <c r="T1112" s="186"/>
      <c r="U1112" s="240"/>
      <c r="V1112" s="239"/>
      <c r="W1112" s="241"/>
      <c r="X1112" s="186"/>
      <c r="Y1112" s="186"/>
      <c r="Z1112" s="236"/>
      <c r="AA1112" s="236"/>
      <c r="AB1112" s="187"/>
      <c r="AC1112" s="187"/>
    </row>
    <row r="1113">
      <c r="A1113" s="233"/>
      <c r="B1113" s="234"/>
      <c r="C1113" s="233"/>
      <c r="D1113" s="187"/>
      <c r="E1113" s="187"/>
      <c r="F1113" s="187"/>
      <c r="G1113" s="235"/>
      <c r="H1113" s="236"/>
      <c r="I1113" s="236"/>
      <c r="J1113" s="181"/>
      <c r="K1113" s="181"/>
      <c r="L1113" s="181"/>
      <c r="M1113" s="237"/>
      <c r="N1113" s="238"/>
      <c r="O1113" s="239"/>
      <c r="P1113" s="239"/>
      <c r="Q1113" s="239"/>
      <c r="R1113" s="240"/>
      <c r="S1113" s="240"/>
      <c r="T1113" s="186"/>
      <c r="U1113" s="240"/>
      <c r="V1113" s="239"/>
      <c r="W1113" s="241"/>
      <c r="X1113" s="186"/>
      <c r="Y1113" s="186"/>
      <c r="Z1113" s="236"/>
      <c r="AA1113" s="236"/>
      <c r="AB1113" s="187"/>
      <c r="AC1113" s="187"/>
    </row>
    <row r="1114">
      <c r="A1114" s="233"/>
      <c r="B1114" s="234"/>
      <c r="C1114" s="233"/>
      <c r="D1114" s="187"/>
      <c r="E1114" s="187"/>
      <c r="F1114" s="187"/>
      <c r="G1114" s="235"/>
      <c r="H1114" s="236"/>
      <c r="I1114" s="236"/>
      <c r="J1114" s="181"/>
      <c r="K1114" s="181"/>
      <c r="L1114" s="181"/>
      <c r="M1114" s="237"/>
      <c r="N1114" s="238"/>
      <c r="O1114" s="239"/>
      <c r="P1114" s="239"/>
      <c r="Q1114" s="239"/>
      <c r="R1114" s="240"/>
      <c r="S1114" s="240"/>
      <c r="T1114" s="186"/>
      <c r="U1114" s="240"/>
      <c r="V1114" s="239"/>
      <c r="W1114" s="241"/>
      <c r="X1114" s="186"/>
      <c r="Y1114" s="186"/>
      <c r="Z1114" s="236"/>
      <c r="AA1114" s="236"/>
      <c r="AB1114" s="187"/>
      <c r="AC1114" s="187"/>
    </row>
    <row r="1115">
      <c r="A1115" s="233"/>
      <c r="B1115" s="234"/>
      <c r="C1115" s="233"/>
      <c r="D1115" s="187"/>
      <c r="E1115" s="187"/>
      <c r="F1115" s="187"/>
      <c r="G1115" s="235"/>
      <c r="H1115" s="236"/>
      <c r="I1115" s="236"/>
      <c r="J1115" s="181"/>
      <c r="K1115" s="181"/>
      <c r="L1115" s="181"/>
      <c r="M1115" s="237"/>
      <c r="N1115" s="238"/>
      <c r="O1115" s="239"/>
      <c r="P1115" s="239"/>
      <c r="Q1115" s="239"/>
      <c r="R1115" s="240"/>
      <c r="S1115" s="240"/>
      <c r="T1115" s="186"/>
      <c r="U1115" s="240"/>
      <c r="V1115" s="239"/>
      <c r="W1115" s="241"/>
      <c r="X1115" s="186"/>
      <c r="Y1115" s="186"/>
      <c r="Z1115" s="236"/>
      <c r="AA1115" s="236"/>
      <c r="AB1115" s="187"/>
      <c r="AC1115" s="187"/>
    </row>
    <row r="1116">
      <c r="A1116" s="233"/>
      <c r="B1116" s="234"/>
      <c r="C1116" s="233"/>
      <c r="D1116" s="187"/>
      <c r="E1116" s="187"/>
      <c r="F1116" s="187"/>
      <c r="G1116" s="235"/>
      <c r="H1116" s="236"/>
      <c r="I1116" s="236"/>
      <c r="J1116" s="181"/>
      <c r="K1116" s="181"/>
      <c r="L1116" s="181"/>
      <c r="M1116" s="237"/>
      <c r="N1116" s="238"/>
      <c r="O1116" s="239"/>
      <c r="P1116" s="239"/>
      <c r="Q1116" s="239"/>
      <c r="R1116" s="240"/>
      <c r="S1116" s="240"/>
      <c r="T1116" s="186"/>
      <c r="U1116" s="240"/>
      <c r="V1116" s="239"/>
      <c r="W1116" s="241"/>
      <c r="X1116" s="186"/>
      <c r="Y1116" s="186"/>
      <c r="Z1116" s="236"/>
      <c r="AA1116" s="236"/>
      <c r="AB1116" s="187"/>
      <c r="AC1116" s="187"/>
    </row>
    <row r="1117">
      <c r="A1117" s="233"/>
      <c r="B1117" s="234"/>
      <c r="C1117" s="233"/>
      <c r="D1117" s="187"/>
      <c r="E1117" s="187"/>
      <c r="F1117" s="187"/>
      <c r="G1117" s="235"/>
      <c r="H1117" s="236"/>
      <c r="I1117" s="236"/>
      <c r="J1117" s="181"/>
      <c r="K1117" s="181"/>
      <c r="L1117" s="181"/>
      <c r="M1117" s="237"/>
      <c r="N1117" s="238"/>
      <c r="O1117" s="239"/>
      <c r="P1117" s="239"/>
      <c r="Q1117" s="239"/>
      <c r="R1117" s="240"/>
      <c r="S1117" s="240"/>
      <c r="T1117" s="186"/>
      <c r="U1117" s="240"/>
      <c r="V1117" s="239"/>
      <c r="W1117" s="241"/>
      <c r="X1117" s="186"/>
      <c r="Y1117" s="186"/>
      <c r="Z1117" s="236"/>
      <c r="AA1117" s="236"/>
      <c r="AB1117" s="187"/>
      <c r="AC1117" s="187"/>
    </row>
    <row r="1118">
      <c r="A1118" s="233"/>
      <c r="B1118" s="234"/>
      <c r="C1118" s="233"/>
      <c r="D1118" s="187"/>
      <c r="E1118" s="187"/>
      <c r="F1118" s="187"/>
      <c r="G1118" s="235"/>
      <c r="H1118" s="236"/>
      <c r="I1118" s="236"/>
      <c r="J1118" s="181"/>
      <c r="K1118" s="181"/>
      <c r="L1118" s="181"/>
      <c r="M1118" s="237"/>
      <c r="N1118" s="238"/>
      <c r="O1118" s="239"/>
      <c r="P1118" s="239"/>
      <c r="Q1118" s="239"/>
      <c r="R1118" s="240"/>
      <c r="S1118" s="240"/>
      <c r="T1118" s="186"/>
      <c r="U1118" s="240"/>
      <c r="V1118" s="239"/>
      <c r="W1118" s="241"/>
      <c r="X1118" s="186"/>
      <c r="Y1118" s="186"/>
      <c r="Z1118" s="236"/>
      <c r="AA1118" s="236"/>
      <c r="AB1118" s="187"/>
      <c r="AC1118" s="187"/>
    </row>
    <row r="1119">
      <c r="A1119" s="233"/>
      <c r="B1119" s="234"/>
      <c r="C1119" s="233"/>
      <c r="D1119" s="187"/>
      <c r="E1119" s="187"/>
      <c r="F1119" s="187"/>
      <c r="G1119" s="235"/>
      <c r="H1119" s="236"/>
      <c r="I1119" s="236"/>
      <c r="J1119" s="181"/>
      <c r="K1119" s="181"/>
      <c r="L1119" s="181"/>
      <c r="M1119" s="237"/>
      <c r="N1119" s="238"/>
      <c r="O1119" s="239"/>
      <c r="P1119" s="239"/>
      <c r="Q1119" s="239"/>
      <c r="R1119" s="240"/>
      <c r="S1119" s="240"/>
      <c r="T1119" s="186"/>
      <c r="U1119" s="240"/>
      <c r="V1119" s="239"/>
      <c r="W1119" s="241"/>
      <c r="X1119" s="186"/>
      <c r="Y1119" s="186"/>
      <c r="Z1119" s="236"/>
      <c r="AA1119" s="236"/>
      <c r="AB1119" s="187"/>
      <c r="AC1119" s="187"/>
    </row>
    <row r="1120">
      <c r="A1120" s="233"/>
      <c r="B1120" s="234"/>
      <c r="C1120" s="233"/>
      <c r="D1120" s="187"/>
      <c r="E1120" s="187"/>
      <c r="F1120" s="187"/>
      <c r="G1120" s="235"/>
      <c r="H1120" s="236"/>
      <c r="I1120" s="236"/>
      <c r="J1120" s="181"/>
      <c r="K1120" s="181"/>
      <c r="L1120" s="181"/>
      <c r="M1120" s="237"/>
      <c r="N1120" s="238"/>
      <c r="O1120" s="239"/>
      <c r="P1120" s="239"/>
      <c r="Q1120" s="239"/>
      <c r="R1120" s="240"/>
      <c r="S1120" s="240"/>
      <c r="T1120" s="186"/>
      <c r="U1120" s="240"/>
      <c r="V1120" s="239"/>
      <c r="W1120" s="241"/>
      <c r="X1120" s="186"/>
      <c r="Y1120" s="186"/>
      <c r="Z1120" s="236"/>
      <c r="AA1120" s="236"/>
      <c r="AB1120" s="187"/>
      <c r="AC1120" s="187"/>
    </row>
    <row r="1121">
      <c r="A1121" s="233"/>
      <c r="B1121" s="234"/>
      <c r="C1121" s="233"/>
      <c r="D1121" s="187"/>
      <c r="E1121" s="187"/>
      <c r="F1121" s="187"/>
      <c r="G1121" s="235"/>
      <c r="H1121" s="236"/>
      <c r="I1121" s="236"/>
      <c r="J1121" s="181"/>
      <c r="K1121" s="181"/>
      <c r="L1121" s="181"/>
      <c r="M1121" s="237"/>
      <c r="N1121" s="238"/>
      <c r="O1121" s="239"/>
      <c r="P1121" s="239"/>
      <c r="Q1121" s="239"/>
      <c r="R1121" s="240"/>
      <c r="S1121" s="240"/>
      <c r="T1121" s="186"/>
      <c r="U1121" s="240"/>
      <c r="V1121" s="239"/>
      <c r="W1121" s="241"/>
      <c r="X1121" s="186"/>
      <c r="Y1121" s="186"/>
      <c r="Z1121" s="236"/>
      <c r="AA1121" s="236"/>
      <c r="AB1121" s="187"/>
      <c r="AC1121" s="187"/>
    </row>
    <row r="1122">
      <c r="A1122" s="233"/>
      <c r="B1122" s="234"/>
      <c r="C1122" s="233"/>
      <c r="D1122" s="187"/>
      <c r="E1122" s="187"/>
      <c r="F1122" s="187"/>
      <c r="G1122" s="235"/>
      <c r="H1122" s="236"/>
      <c r="I1122" s="236"/>
      <c r="J1122" s="181"/>
      <c r="K1122" s="181"/>
      <c r="L1122" s="181"/>
      <c r="M1122" s="237"/>
      <c r="N1122" s="238"/>
      <c r="O1122" s="239"/>
      <c r="P1122" s="239"/>
      <c r="Q1122" s="239"/>
      <c r="R1122" s="240"/>
      <c r="S1122" s="240"/>
      <c r="T1122" s="186"/>
      <c r="U1122" s="240"/>
      <c r="V1122" s="239"/>
      <c r="W1122" s="241"/>
      <c r="X1122" s="186"/>
      <c r="Y1122" s="186"/>
      <c r="Z1122" s="236"/>
      <c r="AA1122" s="236"/>
      <c r="AB1122" s="187"/>
      <c r="AC1122" s="187"/>
    </row>
    <row r="1123">
      <c r="A1123" s="233"/>
      <c r="B1123" s="234"/>
      <c r="C1123" s="233"/>
      <c r="D1123" s="187"/>
      <c r="E1123" s="187"/>
      <c r="F1123" s="187"/>
      <c r="G1123" s="235"/>
      <c r="H1123" s="236"/>
      <c r="I1123" s="236"/>
      <c r="J1123" s="181"/>
      <c r="K1123" s="181"/>
      <c r="L1123" s="181"/>
      <c r="M1123" s="237"/>
      <c r="N1123" s="238"/>
      <c r="O1123" s="239"/>
      <c r="P1123" s="239"/>
      <c r="Q1123" s="239"/>
      <c r="R1123" s="240"/>
      <c r="S1123" s="240"/>
      <c r="T1123" s="186"/>
      <c r="U1123" s="240"/>
      <c r="V1123" s="239"/>
      <c r="W1123" s="241"/>
      <c r="X1123" s="186"/>
      <c r="Y1123" s="186"/>
      <c r="Z1123" s="236"/>
      <c r="AA1123" s="236"/>
      <c r="AB1123" s="187"/>
      <c r="AC1123" s="187"/>
    </row>
    <row r="1124">
      <c r="A1124" s="233"/>
      <c r="B1124" s="234"/>
      <c r="C1124" s="233"/>
      <c r="D1124" s="187"/>
      <c r="E1124" s="187"/>
      <c r="F1124" s="187"/>
      <c r="G1124" s="235"/>
      <c r="H1124" s="236"/>
      <c r="I1124" s="236"/>
      <c r="J1124" s="181"/>
      <c r="K1124" s="181"/>
      <c r="L1124" s="181"/>
      <c r="M1124" s="237"/>
      <c r="N1124" s="238"/>
      <c r="O1124" s="239"/>
      <c r="P1124" s="239"/>
      <c r="Q1124" s="239"/>
      <c r="R1124" s="240"/>
      <c r="S1124" s="240"/>
      <c r="T1124" s="186"/>
      <c r="U1124" s="240"/>
      <c r="V1124" s="239"/>
      <c r="W1124" s="241"/>
      <c r="X1124" s="186"/>
      <c r="Y1124" s="186"/>
      <c r="Z1124" s="236"/>
      <c r="AA1124" s="236"/>
      <c r="AB1124" s="187"/>
      <c r="AC1124" s="187"/>
    </row>
    <row r="1125">
      <c r="A1125" s="233"/>
      <c r="B1125" s="234"/>
      <c r="C1125" s="233"/>
      <c r="D1125" s="187"/>
      <c r="E1125" s="187"/>
      <c r="F1125" s="187"/>
      <c r="G1125" s="235"/>
      <c r="H1125" s="236"/>
      <c r="I1125" s="236"/>
      <c r="J1125" s="181"/>
      <c r="K1125" s="181"/>
      <c r="L1125" s="181"/>
      <c r="M1125" s="237"/>
      <c r="N1125" s="238"/>
      <c r="O1125" s="239"/>
      <c r="P1125" s="239"/>
      <c r="Q1125" s="239"/>
      <c r="R1125" s="240"/>
      <c r="S1125" s="240"/>
      <c r="T1125" s="186"/>
      <c r="U1125" s="240"/>
      <c r="V1125" s="239"/>
      <c r="W1125" s="241"/>
      <c r="X1125" s="186"/>
      <c r="Y1125" s="186"/>
      <c r="Z1125" s="236"/>
      <c r="AA1125" s="236"/>
      <c r="AB1125" s="187"/>
      <c r="AC1125" s="187"/>
    </row>
    <row r="1126">
      <c r="A1126" s="233"/>
      <c r="B1126" s="234"/>
      <c r="C1126" s="233"/>
      <c r="D1126" s="187"/>
      <c r="E1126" s="187"/>
      <c r="F1126" s="187"/>
      <c r="G1126" s="235"/>
      <c r="H1126" s="236"/>
      <c r="I1126" s="236"/>
      <c r="J1126" s="181"/>
      <c r="K1126" s="181"/>
      <c r="L1126" s="181"/>
      <c r="M1126" s="237"/>
      <c r="N1126" s="238"/>
      <c r="O1126" s="239"/>
      <c r="P1126" s="239"/>
      <c r="Q1126" s="239"/>
      <c r="R1126" s="240"/>
      <c r="S1126" s="240"/>
      <c r="T1126" s="186"/>
      <c r="U1126" s="240"/>
      <c r="V1126" s="239"/>
      <c r="W1126" s="241"/>
      <c r="X1126" s="186"/>
      <c r="Y1126" s="186"/>
      <c r="Z1126" s="236"/>
      <c r="AA1126" s="236"/>
      <c r="AB1126" s="187"/>
      <c r="AC1126" s="187"/>
    </row>
    <row r="1127">
      <c r="A1127" s="233"/>
      <c r="B1127" s="234"/>
      <c r="C1127" s="233"/>
      <c r="D1127" s="187"/>
      <c r="E1127" s="187"/>
      <c r="F1127" s="187"/>
      <c r="G1127" s="235"/>
      <c r="H1127" s="236"/>
      <c r="I1127" s="236"/>
      <c r="J1127" s="181"/>
      <c r="K1127" s="181"/>
      <c r="L1127" s="181"/>
      <c r="M1127" s="237"/>
      <c r="N1127" s="238"/>
      <c r="O1127" s="239"/>
      <c r="P1127" s="239"/>
      <c r="Q1127" s="239"/>
      <c r="R1127" s="240"/>
      <c r="S1127" s="240"/>
      <c r="T1127" s="186"/>
      <c r="U1127" s="240"/>
      <c r="V1127" s="239"/>
      <c r="W1127" s="241"/>
      <c r="X1127" s="186"/>
      <c r="Y1127" s="186"/>
      <c r="Z1127" s="236"/>
      <c r="AA1127" s="236"/>
      <c r="AB1127" s="187"/>
      <c r="AC1127" s="187"/>
    </row>
    <row r="1128">
      <c r="A1128" s="233"/>
      <c r="B1128" s="234"/>
      <c r="C1128" s="233"/>
      <c r="D1128" s="187"/>
      <c r="E1128" s="187"/>
      <c r="F1128" s="187"/>
      <c r="G1128" s="235"/>
      <c r="H1128" s="236"/>
      <c r="I1128" s="236"/>
      <c r="J1128" s="181"/>
      <c r="K1128" s="181"/>
      <c r="L1128" s="181"/>
      <c r="M1128" s="237"/>
      <c r="N1128" s="238"/>
      <c r="O1128" s="239"/>
      <c r="P1128" s="239"/>
      <c r="Q1128" s="239"/>
      <c r="R1128" s="240"/>
      <c r="S1128" s="240"/>
      <c r="T1128" s="186"/>
      <c r="U1128" s="240"/>
      <c r="V1128" s="239"/>
      <c r="W1128" s="241"/>
      <c r="X1128" s="186"/>
      <c r="Y1128" s="186"/>
      <c r="Z1128" s="236"/>
      <c r="AA1128" s="236"/>
      <c r="AB1128" s="187"/>
      <c r="AC1128" s="187"/>
    </row>
    <row r="1129">
      <c r="A1129" s="233"/>
      <c r="B1129" s="234"/>
      <c r="C1129" s="233"/>
      <c r="D1129" s="187"/>
      <c r="E1129" s="187"/>
      <c r="F1129" s="187"/>
      <c r="G1129" s="235"/>
      <c r="H1129" s="236"/>
      <c r="I1129" s="236"/>
      <c r="J1129" s="181"/>
      <c r="K1129" s="181"/>
      <c r="L1129" s="181"/>
      <c r="M1129" s="237"/>
      <c r="N1129" s="238"/>
      <c r="O1129" s="239"/>
      <c r="P1129" s="239"/>
      <c r="Q1129" s="239"/>
      <c r="R1129" s="240"/>
      <c r="S1129" s="240"/>
      <c r="T1129" s="186"/>
      <c r="U1129" s="240"/>
      <c r="V1129" s="239"/>
      <c r="W1129" s="241"/>
      <c r="X1129" s="186"/>
      <c r="Y1129" s="186"/>
      <c r="Z1129" s="236"/>
      <c r="AA1129" s="236"/>
      <c r="AB1129" s="187"/>
      <c r="AC1129" s="187"/>
    </row>
    <row r="1130">
      <c r="A1130" s="233"/>
      <c r="B1130" s="234"/>
      <c r="C1130" s="233"/>
      <c r="D1130" s="187"/>
      <c r="E1130" s="187"/>
      <c r="F1130" s="187"/>
      <c r="G1130" s="235"/>
      <c r="H1130" s="236"/>
      <c r="I1130" s="236"/>
      <c r="J1130" s="181"/>
      <c r="K1130" s="181"/>
      <c r="L1130" s="181"/>
      <c r="M1130" s="237"/>
      <c r="N1130" s="238"/>
      <c r="O1130" s="239"/>
      <c r="P1130" s="239"/>
      <c r="Q1130" s="239"/>
      <c r="R1130" s="240"/>
      <c r="S1130" s="240"/>
      <c r="T1130" s="186"/>
      <c r="U1130" s="240"/>
      <c r="V1130" s="239"/>
      <c r="W1130" s="241"/>
      <c r="X1130" s="186"/>
      <c r="Y1130" s="186"/>
      <c r="Z1130" s="236"/>
      <c r="AA1130" s="236"/>
      <c r="AB1130" s="187"/>
      <c r="AC1130" s="187"/>
    </row>
    <row r="1131">
      <c r="A1131" s="233"/>
      <c r="B1131" s="234"/>
      <c r="C1131" s="233"/>
      <c r="D1131" s="187"/>
      <c r="E1131" s="187"/>
      <c r="F1131" s="187"/>
      <c r="G1131" s="235"/>
      <c r="H1131" s="236"/>
      <c r="I1131" s="236"/>
      <c r="J1131" s="181"/>
      <c r="K1131" s="181"/>
      <c r="L1131" s="181"/>
      <c r="M1131" s="237"/>
      <c r="N1131" s="238"/>
      <c r="O1131" s="239"/>
      <c r="P1131" s="239"/>
      <c r="Q1131" s="239"/>
      <c r="R1131" s="240"/>
      <c r="S1131" s="240"/>
      <c r="T1131" s="186"/>
      <c r="U1131" s="240"/>
      <c r="V1131" s="239"/>
      <c r="W1131" s="241"/>
      <c r="X1131" s="186"/>
      <c r="Y1131" s="186"/>
      <c r="Z1131" s="236"/>
      <c r="AA1131" s="236"/>
      <c r="AB1131" s="187"/>
      <c r="AC1131" s="187"/>
    </row>
    <row r="1132">
      <c r="A1132" s="233"/>
      <c r="B1132" s="234"/>
      <c r="C1132" s="233"/>
      <c r="D1132" s="187"/>
      <c r="E1132" s="187"/>
      <c r="F1132" s="187"/>
      <c r="G1132" s="235"/>
      <c r="H1132" s="236"/>
      <c r="I1132" s="236"/>
      <c r="J1132" s="181"/>
      <c r="K1132" s="181"/>
      <c r="L1132" s="181"/>
      <c r="M1132" s="237"/>
      <c r="N1132" s="238"/>
      <c r="O1132" s="239"/>
      <c r="P1132" s="239"/>
      <c r="Q1132" s="239"/>
      <c r="R1132" s="240"/>
      <c r="S1132" s="240"/>
      <c r="T1132" s="186"/>
      <c r="U1132" s="240"/>
      <c r="V1132" s="239"/>
      <c r="W1132" s="241"/>
      <c r="X1132" s="186"/>
      <c r="Y1132" s="186"/>
      <c r="Z1132" s="236"/>
      <c r="AA1132" s="236"/>
      <c r="AB1132" s="187"/>
      <c r="AC1132" s="187"/>
    </row>
    <row r="1133">
      <c r="A1133" s="233"/>
      <c r="B1133" s="234"/>
      <c r="C1133" s="233"/>
      <c r="D1133" s="187"/>
      <c r="E1133" s="187"/>
      <c r="F1133" s="187"/>
      <c r="G1133" s="235"/>
      <c r="H1133" s="236"/>
      <c r="I1133" s="236"/>
      <c r="J1133" s="181"/>
      <c r="K1133" s="181"/>
      <c r="L1133" s="181"/>
      <c r="M1133" s="237"/>
      <c r="N1133" s="238"/>
      <c r="O1133" s="239"/>
      <c r="P1133" s="239"/>
      <c r="Q1133" s="239"/>
      <c r="R1133" s="240"/>
      <c r="S1133" s="240"/>
      <c r="T1133" s="186"/>
      <c r="U1133" s="240"/>
      <c r="V1133" s="239"/>
      <c r="W1133" s="241"/>
      <c r="X1133" s="186"/>
      <c r="Y1133" s="186"/>
      <c r="Z1133" s="236"/>
      <c r="AA1133" s="236"/>
      <c r="AB1133" s="187"/>
      <c r="AC1133" s="187"/>
    </row>
    <row r="1134">
      <c r="A1134" s="233"/>
      <c r="B1134" s="234"/>
      <c r="C1134" s="233"/>
      <c r="D1134" s="187"/>
      <c r="E1134" s="187"/>
      <c r="F1134" s="187"/>
      <c r="G1134" s="235"/>
      <c r="H1134" s="236"/>
      <c r="I1134" s="236"/>
      <c r="J1134" s="181"/>
      <c r="K1134" s="181"/>
      <c r="L1134" s="181"/>
      <c r="M1134" s="237"/>
      <c r="N1134" s="238"/>
      <c r="O1134" s="239"/>
      <c r="P1134" s="239"/>
      <c r="Q1134" s="239"/>
      <c r="R1134" s="240"/>
      <c r="S1134" s="240"/>
      <c r="T1134" s="186"/>
      <c r="U1134" s="240"/>
      <c r="V1134" s="239"/>
      <c r="W1134" s="241"/>
      <c r="X1134" s="186"/>
      <c r="Y1134" s="186"/>
      <c r="Z1134" s="236"/>
      <c r="AA1134" s="236"/>
      <c r="AB1134" s="187"/>
      <c r="AC1134" s="187"/>
    </row>
    <row r="1135">
      <c r="A1135" s="233"/>
      <c r="B1135" s="234"/>
      <c r="C1135" s="233"/>
      <c r="D1135" s="187"/>
      <c r="E1135" s="187"/>
      <c r="F1135" s="187"/>
      <c r="G1135" s="235"/>
      <c r="H1135" s="236"/>
      <c r="I1135" s="236"/>
      <c r="J1135" s="181"/>
      <c r="K1135" s="181"/>
      <c r="L1135" s="181"/>
      <c r="M1135" s="237"/>
      <c r="N1135" s="238"/>
      <c r="O1135" s="239"/>
      <c r="P1135" s="239"/>
      <c r="Q1135" s="239"/>
      <c r="R1135" s="240"/>
      <c r="S1135" s="240"/>
      <c r="T1135" s="186"/>
      <c r="U1135" s="240"/>
      <c r="V1135" s="239"/>
      <c r="W1135" s="241"/>
      <c r="X1135" s="186"/>
      <c r="Y1135" s="186"/>
      <c r="Z1135" s="236"/>
      <c r="AA1135" s="236"/>
      <c r="AB1135" s="187"/>
      <c r="AC1135" s="187"/>
    </row>
    <row r="1136">
      <c r="A1136" s="233"/>
      <c r="B1136" s="234"/>
      <c r="C1136" s="233"/>
      <c r="D1136" s="187"/>
      <c r="E1136" s="187"/>
      <c r="F1136" s="187"/>
      <c r="G1136" s="235"/>
      <c r="H1136" s="236"/>
      <c r="I1136" s="236"/>
      <c r="J1136" s="181"/>
      <c r="K1136" s="181"/>
      <c r="L1136" s="181"/>
      <c r="M1136" s="237"/>
      <c r="N1136" s="238"/>
      <c r="O1136" s="239"/>
      <c r="P1136" s="239"/>
      <c r="Q1136" s="239"/>
      <c r="R1136" s="240"/>
      <c r="S1136" s="240"/>
      <c r="T1136" s="186"/>
      <c r="U1136" s="240"/>
      <c r="V1136" s="239"/>
      <c r="W1136" s="241"/>
      <c r="X1136" s="186"/>
      <c r="Y1136" s="186"/>
      <c r="Z1136" s="236"/>
      <c r="AA1136" s="236"/>
      <c r="AB1136" s="187"/>
      <c r="AC1136" s="187"/>
    </row>
    <row r="1137">
      <c r="A1137" s="233"/>
      <c r="B1137" s="234"/>
      <c r="C1137" s="233"/>
      <c r="D1137" s="187"/>
      <c r="E1137" s="187"/>
      <c r="F1137" s="187"/>
      <c r="G1137" s="235"/>
      <c r="H1137" s="236"/>
      <c r="I1137" s="236"/>
      <c r="J1137" s="181"/>
      <c r="K1137" s="181"/>
      <c r="L1137" s="181"/>
      <c r="M1137" s="237"/>
      <c r="N1137" s="238"/>
      <c r="O1137" s="239"/>
      <c r="P1137" s="239"/>
      <c r="Q1137" s="239"/>
      <c r="R1137" s="240"/>
      <c r="S1137" s="240"/>
      <c r="T1137" s="186"/>
      <c r="U1137" s="240"/>
      <c r="V1137" s="239"/>
      <c r="W1137" s="241"/>
      <c r="X1137" s="186"/>
      <c r="Y1137" s="186"/>
      <c r="Z1137" s="236"/>
      <c r="AA1137" s="236"/>
      <c r="AB1137" s="187"/>
      <c r="AC1137" s="187"/>
    </row>
    <row r="1138">
      <c r="A1138" s="233"/>
      <c r="B1138" s="234"/>
      <c r="C1138" s="233"/>
      <c r="D1138" s="187"/>
      <c r="E1138" s="187"/>
      <c r="F1138" s="187"/>
      <c r="G1138" s="235"/>
      <c r="H1138" s="236"/>
      <c r="I1138" s="236"/>
      <c r="J1138" s="181"/>
      <c r="K1138" s="181"/>
      <c r="L1138" s="181"/>
      <c r="M1138" s="237"/>
      <c r="N1138" s="238"/>
      <c r="O1138" s="239"/>
      <c r="P1138" s="239"/>
      <c r="Q1138" s="239"/>
      <c r="R1138" s="240"/>
      <c r="S1138" s="240"/>
      <c r="T1138" s="186"/>
      <c r="U1138" s="240"/>
      <c r="V1138" s="239"/>
      <c r="W1138" s="241"/>
      <c r="X1138" s="186"/>
      <c r="Y1138" s="186"/>
      <c r="Z1138" s="236"/>
      <c r="AA1138" s="236"/>
      <c r="AB1138" s="187"/>
      <c r="AC1138" s="187"/>
    </row>
    <row r="1139">
      <c r="A1139" s="233"/>
      <c r="B1139" s="234"/>
      <c r="C1139" s="233"/>
      <c r="D1139" s="187"/>
      <c r="E1139" s="187"/>
      <c r="F1139" s="187"/>
      <c r="G1139" s="235"/>
      <c r="H1139" s="236"/>
      <c r="I1139" s="236"/>
      <c r="J1139" s="181"/>
      <c r="K1139" s="181"/>
      <c r="L1139" s="181"/>
      <c r="M1139" s="237"/>
      <c r="N1139" s="238"/>
      <c r="O1139" s="239"/>
      <c r="P1139" s="239"/>
      <c r="Q1139" s="239"/>
      <c r="R1139" s="240"/>
      <c r="S1139" s="240"/>
      <c r="T1139" s="186"/>
      <c r="U1139" s="240"/>
      <c r="V1139" s="239"/>
      <c r="W1139" s="241"/>
      <c r="X1139" s="186"/>
      <c r="Y1139" s="186"/>
      <c r="Z1139" s="236"/>
      <c r="AA1139" s="236"/>
      <c r="AB1139" s="187"/>
      <c r="AC1139" s="187"/>
    </row>
    <row r="1140">
      <c r="A1140" s="233"/>
      <c r="B1140" s="234"/>
      <c r="C1140" s="233"/>
      <c r="D1140" s="187"/>
      <c r="E1140" s="187"/>
      <c r="F1140" s="187"/>
      <c r="G1140" s="235"/>
      <c r="H1140" s="236"/>
      <c r="I1140" s="236"/>
      <c r="J1140" s="181"/>
      <c r="K1140" s="181"/>
      <c r="L1140" s="181"/>
      <c r="M1140" s="237"/>
      <c r="N1140" s="238"/>
      <c r="O1140" s="239"/>
      <c r="P1140" s="239"/>
      <c r="Q1140" s="239"/>
      <c r="R1140" s="240"/>
      <c r="S1140" s="240"/>
      <c r="T1140" s="186"/>
      <c r="U1140" s="240"/>
      <c r="V1140" s="239"/>
      <c r="W1140" s="241"/>
      <c r="X1140" s="186"/>
      <c r="Y1140" s="186"/>
      <c r="Z1140" s="236"/>
      <c r="AA1140" s="236"/>
      <c r="AB1140" s="187"/>
      <c r="AC1140" s="187"/>
    </row>
    <row r="1141">
      <c r="A1141" s="233"/>
      <c r="B1141" s="234"/>
      <c r="C1141" s="233"/>
      <c r="D1141" s="187"/>
      <c r="E1141" s="187"/>
      <c r="F1141" s="187"/>
      <c r="G1141" s="235"/>
      <c r="H1141" s="236"/>
      <c r="I1141" s="236"/>
      <c r="J1141" s="181"/>
      <c r="K1141" s="181"/>
      <c r="L1141" s="181"/>
      <c r="M1141" s="237"/>
      <c r="N1141" s="238"/>
      <c r="O1141" s="239"/>
      <c r="P1141" s="239"/>
      <c r="Q1141" s="239"/>
      <c r="R1141" s="240"/>
      <c r="S1141" s="240"/>
      <c r="T1141" s="186"/>
      <c r="U1141" s="240"/>
      <c r="V1141" s="239"/>
      <c r="W1141" s="241"/>
      <c r="X1141" s="186"/>
      <c r="Y1141" s="186"/>
      <c r="Z1141" s="236"/>
      <c r="AA1141" s="236"/>
      <c r="AB1141" s="187"/>
      <c r="AC1141" s="187"/>
    </row>
    <row r="1142">
      <c r="A1142" s="233"/>
      <c r="B1142" s="234"/>
      <c r="C1142" s="233"/>
      <c r="D1142" s="187"/>
      <c r="E1142" s="187"/>
      <c r="F1142" s="187"/>
      <c r="G1142" s="235"/>
      <c r="H1142" s="236"/>
      <c r="I1142" s="236"/>
      <c r="J1142" s="181"/>
      <c r="K1142" s="181"/>
      <c r="L1142" s="181"/>
      <c r="M1142" s="237"/>
      <c r="N1142" s="238"/>
      <c r="O1142" s="239"/>
      <c r="P1142" s="239"/>
      <c r="Q1142" s="239"/>
      <c r="R1142" s="240"/>
      <c r="S1142" s="240"/>
      <c r="T1142" s="186"/>
      <c r="U1142" s="240"/>
      <c r="V1142" s="239"/>
      <c r="W1142" s="241"/>
      <c r="X1142" s="186"/>
      <c r="Y1142" s="186"/>
      <c r="Z1142" s="236"/>
      <c r="AA1142" s="236"/>
      <c r="AB1142" s="187"/>
      <c r="AC1142" s="187"/>
    </row>
    <row r="1143">
      <c r="A1143" s="233"/>
      <c r="B1143" s="234"/>
      <c r="C1143" s="233"/>
      <c r="D1143" s="187"/>
      <c r="E1143" s="187"/>
      <c r="F1143" s="187"/>
      <c r="G1143" s="235"/>
      <c r="H1143" s="236"/>
      <c r="I1143" s="236"/>
      <c r="J1143" s="181"/>
      <c r="K1143" s="181"/>
      <c r="L1143" s="181"/>
      <c r="M1143" s="237"/>
      <c r="N1143" s="238"/>
      <c r="O1143" s="239"/>
      <c r="P1143" s="239"/>
      <c r="Q1143" s="239"/>
      <c r="R1143" s="240"/>
      <c r="S1143" s="240"/>
      <c r="T1143" s="186"/>
      <c r="U1143" s="240"/>
      <c r="V1143" s="239"/>
      <c r="W1143" s="241"/>
      <c r="X1143" s="186"/>
      <c r="Y1143" s="186"/>
      <c r="Z1143" s="236"/>
      <c r="AA1143" s="236"/>
      <c r="AB1143" s="187"/>
      <c r="AC1143" s="187"/>
    </row>
    <row r="1144">
      <c r="A1144" s="233"/>
      <c r="B1144" s="234"/>
      <c r="C1144" s="233"/>
      <c r="D1144" s="187"/>
      <c r="E1144" s="187"/>
      <c r="F1144" s="187"/>
      <c r="G1144" s="235"/>
      <c r="H1144" s="236"/>
      <c r="I1144" s="236"/>
      <c r="J1144" s="181"/>
      <c r="K1144" s="181"/>
      <c r="L1144" s="181"/>
      <c r="M1144" s="237"/>
      <c r="N1144" s="238"/>
      <c r="O1144" s="239"/>
      <c r="P1144" s="239"/>
      <c r="Q1144" s="239"/>
      <c r="R1144" s="240"/>
      <c r="S1144" s="240"/>
      <c r="T1144" s="186"/>
      <c r="U1144" s="240"/>
      <c r="V1144" s="239"/>
      <c r="W1144" s="241"/>
      <c r="X1144" s="186"/>
      <c r="Y1144" s="186"/>
      <c r="Z1144" s="236"/>
      <c r="AA1144" s="236"/>
      <c r="AB1144" s="187"/>
      <c r="AC1144" s="187"/>
    </row>
    <row r="1145">
      <c r="A1145" s="233"/>
      <c r="B1145" s="234"/>
      <c r="C1145" s="233"/>
      <c r="D1145" s="187"/>
      <c r="E1145" s="187"/>
      <c r="F1145" s="187"/>
      <c r="G1145" s="235"/>
      <c r="H1145" s="236"/>
      <c r="I1145" s="236"/>
      <c r="J1145" s="181"/>
      <c r="K1145" s="181"/>
      <c r="L1145" s="181"/>
      <c r="M1145" s="237"/>
      <c r="N1145" s="238"/>
      <c r="O1145" s="239"/>
      <c r="P1145" s="239"/>
      <c r="Q1145" s="239"/>
      <c r="R1145" s="240"/>
      <c r="S1145" s="240"/>
      <c r="T1145" s="186"/>
      <c r="U1145" s="240"/>
      <c r="V1145" s="239"/>
      <c r="W1145" s="241"/>
      <c r="X1145" s="186"/>
      <c r="Y1145" s="186"/>
      <c r="Z1145" s="236"/>
      <c r="AA1145" s="236"/>
      <c r="AB1145" s="187"/>
      <c r="AC1145" s="187"/>
    </row>
    <row r="1146">
      <c r="A1146" s="233"/>
      <c r="B1146" s="234"/>
      <c r="C1146" s="233"/>
      <c r="D1146" s="187"/>
      <c r="E1146" s="187"/>
      <c r="F1146" s="187"/>
      <c r="G1146" s="235"/>
      <c r="H1146" s="236"/>
      <c r="I1146" s="236"/>
      <c r="J1146" s="181"/>
      <c r="K1146" s="181"/>
      <c r="L1146" s="181"/>
      <c r="M1146" s="237"/>
      <c r="N1146" s="238"/>
      <c r="O1146" s="239"/>
      <c r="P1146" s="239"/>
      <c r="Q1146" s="239"/>
      <c r="R1146" s="240"/>
      <c r="S1146" s="240"/>
      <c r="T1146" s="186"/>
      <c r="U1146" s="240"/>
      <c r="V1146" s="239"/>
      <c r="W1146" s="241"/>
      <c r="X1146" s="186"/>
      <c r="Y1146" s="186"/>
      <c r="Z1146" s="236"/>
      <c r="AA1146" s="236"/>
      <c r="AB1146" s="187"/>
      <c r="AC1146" s="187"/>
    </row>
    <row r="1147">
      <c r="A1147" s="233"/>
      <c r="B1147" s="234"/>
      <c r="C1147" s="233"/>
      <c r="D1147" s="187"/>
      <c r="E1147" s="187"/>
      <c r="F1147" s="187"/>
      <c r="G1147" s="235"/>
      <c r="H1147" s="236"/>
      <c r="I1147" s="236"/>
      <c r="J1147" s="181"/>
      <c r="K1147" s="181"/>
      <c r="L1147" s="181"/>
      <c r="M1147" s="237"/>
      <c r="N1147" s="238"/>
      <c r="O1147" s="239"/>
      <c r="P1147" s="239"/>
      <c r="Q1147" s="239"/>
      <c r="R1147" s="240"/>
      <c r="S1147" s="240"/>
      <c r="T1147" s="186"/>
      <c r="U1147" s="240"/>
      <c r="V1147" s="239"/>
      <c r="W1147" s="241"/>
      <c r="X1147" s="186"/>
      <c r="Y1147" s="186"/>
      <c r="Z1147" s="236"/>
      <c r="AA1147" s="236"/>
      <c r="AB1147" s="187"/>
      <c r="AC1147" s="187"/>
    </row>
    <row r="1148">
      <c r="A1148" s="233"/>
      <c r="B1148" s="234"/>
      <c r="C1148" s="233"/>
      <c r="D1148" s="187"/>
      <c r="E1148" s="187"/>
      <c r="F1148" s="187"/>
      <c r="G1148" s="235"/>
      <c r="H1148" s="236"/>
      <c r="I1148" s="236"/>
      <c r="J1148" s="181"/>
      <c r="K1148" s="181"/>
      <c r="L1148" s="181"/>
      <c r="M1148" s="237"/>
      <c r="N1148" s="238"/>
      <c r="O1148" s="239"/>
      <c r="P1148" s="239"/>
      <c r="Q1148" s="239"/>
      <c r="R1148" s="240"/>
      <c r="S1148" s="240"/>
      <c r="T1148" s="186"/>
      <c r="U1148" s="240"/>
      <c r="V1148" s="239"/>
      <c r="W1148" s="241"/>
      <c r="X1148" s="186"/>
      <c r="Y1148" s="186"/>
      <c r="Z1148" s="236"/>
      <c r="AA1148" s="236"/>
      <c r="AB1148" s="187"/>
      <c r="AC1148" s="187"/>
    </row>
    <row r="1149">
      <c r="A1149" s="233"/>
      <c r="B1149" s="234"/>
      <c r="C1149" s="233"/>
      <c r="D1149" s="187"/>
      <c r="E1149" s="187"/>
      <c r="F1149" s="187"/>
      <c r="G1149" s="235"/>
      <c r="H1149" s="236"/>
      <c r="I1149" s="236"/>
      <c r="J1149" s="181"/>
      <c r="K1149" s="181"/>
      <c r="L1149" s="181"/>
      <c r="M1149" s="237"/>
      <c r="N1149" s="238"/>
      <c r="O1149" s="239"/>
      <c r="P1149" s="239"/>
      <c r="Q1149" s="239"/>
      <c r="R1149" s="240"/>
      <c r="S1149" s="240"/>
      <c r="T1149" s="186"/>
      <c r="U1149" s="240"/>
      <c r="V1149" s="239"/>
      <c r="W1149" s="241"/>
      <c r="X1149" s="186"/>
      <c r="Y1149" s="186"/>
      <c r="Z1149" s="236"/>
      <c r="AA1149" s="236"/>
      <c r="AB1149" s="187"/>
      <c r="AC1149" s="187"/>
    </row>
    <row r="1150">
      <c r="A1150" s="233"/>
      <c r="B1150" s="234"/>
      <c r="C1150" s="233"/>
      <c r="D1150" s="187"/>
      <c r="E1150" s="187"/>
      <c r="F1150" s="187"/>
      <c r="G1150" s="235"/>
      <c r="H1150" s="236"/>
      <c r="I1150" s="236"/>
      <c r="J1150" s="181"/>
      <c r="K1150" s="181"/>
      <c r="L1150" s="181"/>
      <c r="M1150" s="237"/>
      <c r="N1150" s="238"/>
      <c r="O1150" s="239"/>
      <c r="P1150" s="239"/>
      <c r="Q1150" s="239"/>
      <c r="R1150" s="240"/>
      <c r="S1150" s="240"/>
      <c r="T1150" s="186"/>
      <c r="U1150" s="240"/>
      <c r="V1150" s="239"/>
      <c r="W1150" s="241"/>
      <c r="X1150" s="186"/>
      <c r="Y1150" s="186"/>
      <c r="Z1150" s="236"/>
      <c r="AA1150" s="236"/>
      <c r="AB1150" s="187"/>
      <c r="AC1150" s="187"/>
    </row>
    <row r="1151">
      <c r="A1151" s="233"/>
      <c r="B1151" s="234"/>
      <c r="C1151" s="233"/>
      <c r="D1151" s="187"/>
      <c r="E1151" s="187"/>
      <c r="F1151" s="187"/>
      <c r="G1151" s="235"/>
      <c r="H1151" s="236"/>
      <c r="I1151" s="236"/>
      <c r="J1151" s="181"/>
      <c r="K1151" s="181"/>
      <c r="L1151" s="181"/>
      <c r="M1151" s="237"/>
      <c r="N1151" s="238"/>
      <c r="O1151" s="239"/>
      <c r="P1151" s="239"/>
      <c r="Q1151" s="239"/>
      <c r="R1151" s="240"/>
      <c r="S1151" s="240"/>
      <c r="T1151" s="186"/>
      <c r="U1151" s="240"/>
      <c r="V1151" s="239"/>
      <c r="W1151" s="241"/>
      <c r="X1151" s="186"/>
      <c r="Y1151" s="186"/>
      <c r="Z1151" s="236"/>
      <c r="AA1151" s="236"/>
      <c r="AB1151" s="187"/>
      <c r="AC1151" s="187"/>
    </row>
    <row r="1152">
      <c r="A1152" s="233"/>
      <c r="B1152" s="234"/>
      <c r="C1152" s="233"/>
      <c r="D1152" s="187"/>
      <c r="E1152" s="187"/>
      <c r="F1152" s="187"/>
      <c r="G1152" s="235"/>
      <c r="H1152" s="236"/>
      <c r="I1152" s="236"/>
      <c r="J1152" s="181"/>
      <c r="K1152" s="181"/>
      <c r="L1152" s="181"/>
      <c r="M1152" s="237"/>
      <c r="N1152" s="238"/>
      <c r="O1152" s="239"/>
      <c r="P1152" s="239"/>
      <c r="Q1152" s="239"/>
      <c r="R1152" s="240"/>
      <c r="S1152" s="240"/>
      <c r="T1152" s="186"/>
      <c r="U1152" s="240"/>
      <c r="V1152" s="239"/>
      <c r="W1152" s="241"/>
      <c r="X1152" s="186"/>
      <c r="Y1152" s="186"/>
      <c r="Z1152" s="236"/>
      <c r="AA1152" s="236"/>
      <c r="AB1152" s="187"/>
      <c r="AC1152" s="187"/>
    </row>
    <row r="1153">
      <c r="A1153" s="233"/>
      <c r="B1153" s="234"/>
      <c r="C1153" s="233"/>
      <c r="D1153" s="187"/>
      <c r="E1153" s="187"/>
      <c r="F1153" s="187"/>
      <c r="G1153" s="235"/>
      <c r="H1153" s="236"/>
      <c r="I1153" s="236"/>
      <c r="J1153" s="181"/>
      <c r="K1153" s="181"/>
      <c r="L1153" s="181"/>
      <c r="M1153" s="237"/>
      <c r="N1153" s="238"/>
      <c r="O1153" s="239"/>
      <c r="P1153" s="239"/>
      <c r="Q1153" s="239"/>
      <c r="R1153" s="240"/>
      <c r="S1153" s="240"/>
      <c r="T1153" s="186"/>
      <c r="U1153" s="240"/>
      <c r="V1153" s="239"/>
      <c r="W1153" s="241"/>
      <c r="X1153" s="186"/>
      <c r="Y1153" s="186"/>
      <c r="Z1153" s="236"/>
      <c r="AA1153" s="236"/>
      <c r="AB1153" s="187"/>
      <c r="AC1153" s="187"/>
    </row>
    <row r="1154">
      <c r="A1154" s="233"/>
      <c r="B1154" s="234"/>
      <c r="C1154" s="233"/>
      <c r="D1154" s="187"/>
      <c r="E1154" s="187"/>
      <c r="F1154" s="187"/>
      <c r="G1154" s="235"/>
      <c r="H1154" s="236"/>
      <c r="I1154" s="236"/>
      <c r="J1154" s="181"/>
      <c r="K1154" s="181"/>
      <c r="L1154" s="181"/>
      <c r="M1154" s="237"/>
      <c r="N1154" s="238"/>
      <c r="O1154" s="239"/>
      <c r="P1154" s="239"/>
      <c r="Q1154" s="239"/>
      <c r="R1154" s="240"/>
      <c r="S1154" s="240"/>
      <c r="T1154" s="186"/>
      <c r="U1154" s="240"/>
      <c r="V1154" s="239"/>
      <c r="W1154" s="241"/>
      <c r="X1154" s="186"/>
      <c r="Y1154" s="186"/>
      <c r="Z1154" s="236"/>
      <c r="AA1154" s="236"/>
      <c r="AB1154" s="187"/>
      <c r="AC1154" s="187"/>
    </row>
    <row r="1155">
      <c r="A1155" s="233"/>
      <c r="B1155" s="234"/>
      <c r="C1155" s="233"/>
      <c r="D1155" s="187"/>
      <c r="E1155" s="187"/>
      <c r="F1155" s="187"/>
      <c r="G1155" s="235"/>
      <c r="H1155" s="236"/>
      <c r="I1155" s="236"/>
      <c r="J1155" s="181"/>
      <c r="K1155" s="181"/>
      <c r="L1155" s="181"/>
      <c r="M1155" s="237"/>
      <c r="N1155" s="238"/>
      <c r="O1155" s="239"/>
      <c r="P1155" s="239"/>
      <c r="Q1155" s="239"/>
      <c r="R1155" s="240"/>
      <c r="S1155" s="240"/>
      <c r="T1155" s="186"/>
      <c r="U1155" s="240"/>
      <c r="V1155" s="239"/>
      <c r="W1155" s="241"/>
      <c r="X1155" s="186"/>
      <c r="Y1155" s="186"/>
      <c r="Z1155" s="236"/>
      <c r="AA1155" s="236"/>
      <c r="AB1155" s="187"/>
      <c r="AC1155" s="187"/>
    </row>
    <row r="1156">
      <c r="A1156" s="233"/>
      <c r="B1156" s="234"/>
      <c r="C1156" s="233"/>
      <c r="D1156" s="187"/>
      <c r="E1156" s="187"/>
      <c r="F1156" s="187"/>
      <c r="G1156" s="235"/>
      <c r="H1156" s="236"/>
      <c r="I1156" s="236"/>
      <c r="J1156" s="181"/>
      <c r="K1156" s="181"/>
      <c r="L1156" s="181"/>
      <c r="M1156" s="237"/>
      <c r="N1156" s="238"/>
      <c r="O1156" s="239"/>
      <c r="P1156" s="239"/>
      <c r="Q1156" s="239"/>
      <c r="R1156" s="240"/>
      <c r="S1156" s="240"/>
      <c r="T1156" s="186"/>
      <c r="U1156" s="240"/>
      <c r="V1156" s="239"/>
      <c r="W1156" s="241"/>
      <c r="X1156" s="186"/>
      <c r="Y1156" s="186"/>
      <c r="Z1156" s="236"/>
      <c r="AA1156" s="236"/>
      <c r="AB1156" s="187"/>
      <c r="AC1156" s="187"/>
    </row>
    <row r="1157">
      <c r="A1157" s="233"/>
      <c r="B1157" s="234"/>
      <c r="C1157" s="233"/>
      <c r="D1157" s="187"/>
      <c r="E1157" s="187"/>
      <c r="F1157" s="187"/>
      <c r="G1157" s="235"/>
      <c r="H1157" s="236"/>
      <c r="I1157" s="236"/>
      <c r="J1157" s="181"/>
      <c r="K1157" s="181"/>
      <c r="L1157" s="181"/>
      <c r="M1157" s="237"/>
      <c r="N1157" s="238"/>
      <c r="O1157" s="239"/>
      <c r="P1157" s="239"/>
      <c r="Q1157" s="239"/>
      <c r="R1157" s="240"/>
      <c r="S1157" s="240"/>
      <c r="T1157" s="186"/>
      <c r="U1157" s="240"/>
      <c r="V1157" s="239"/>
      <c r="W1157" s="241"/>
      <c r="X1157" s="186"/>
      <c r="Y1157" s="186"/>
      <c r="Z1157" s="236"/>
      <c r="AA1157" s="236"/>
      <c r="AB1157" s="187"/>
      <c r="AC1157" s="187"/>
    </row>
    <row r="1158">
      <c r="A1158" s="233"/>
      <c r="B1158" s="234"/>
      <c r="C1158" s="233"/>
      <c r="D1158" s="187"/>
      <c r="E1158" s="187"/>
      <c r="F1158" s="187"/>
      <c r="G1158" s="235"/>
      <c r="H1158" s="236"/>
      <c r="I1158" s="236"/>
      <c r="J1158" s="181"/>
      <c r="K1158" s="181"/>
      <c r="L1158" s="181"/>
      <c r="M1158" s="237"/>
      <c r="N1158" s="238"/>
      <c r="O1158" s="239"/>
      <c r="P1158" s="239"/>
      <c r="Q1158" s="239"/>
      <c r="R1158" s="240"/>
      <c r="S1158" s="240"/>
      <c r="T1158" s="186"/>
      <c r="U1158" s="240"/>
      <c r="V1158" s="239"/>
      <c r="W1158" s="241"/>
      <c r="X1158" s="186"/>
      <c r="Y1158" s="186"/>
      <c r="Z1158" s="236"/>
      <c r="AA1158" s="236"/>
      <c r="AB1158" s="187"/>
      <c r="AC1158" s="187"/>
    </row>
    <row r="1159">
      <c r="A1159" s="233"/>
      <c r="B1159" s="234"/>
      <c r="C1159" s="233"/>
      <c r="D1159" s="187"/>
      <c r="E1159" s="187"/>
      <c r="F1159" s="187"/>
      <c r="G1159" s="235"/>
      <c r="H1159" s="236"/>
      <c r="I1159" s="236"/>
      <c r="J1159" s="181"/>
      <c r="K1159" s="181"/>
      <c r="L1159" s="181"/>
      <c r="M1159" s="237"/>
      <c r="N1159" s="238"/>
      <c r="O1159" s="239"/>
      <c r="P1159" s="239"/>
      <c r="Q1159" s="239"/>
      <c r="R1159" s="240"/>
      <c r="S1159" s="240"/>
      <c r="T1159" s="186"/>
      <c r="U1159" s="240"/>
      <c r="V1159" s="239"/>
      <c r="W1159" s="241"/>
      <c r="X1159" s="186"/>
      <c r="Y1159" s="186"/>
      <c r="Z1159" s="236"/>
      <c r="AA1159" s="236"/>
      <c r="AB1159" s="187"/>
      <c r="AC1159" s="187"/>
    </row>
    <row r="1160">
      <c r="A1160" s="233"/>
      <c r="B1160" s="234"/>
      <c r="C1160" s="233"/>
      <c r="D1160" s="187"/>
      <c r="E1160" s="187"/>
      <c r="F1160" s="187"/>
      <c r="G1160" s="235"/>
      <c r="H1160" s="236"/>
      <c r="I1160" s="236"/>
      <c r="J1160" s="181"/>
      <c r="K1160" s="181"/>
      <c r="L1160" s="181"/>
      <c r="M1160" s="237"/>
      <c r="N1160" s="238"/>
      <c r="O1160" s="239"/>
      <c r="P1160" s="239"/>
      <c r="Q1160" s="239"/>
      <c r="R1160" s="240"/>
      <c r="S1160" s="240"/>
      <c r="T1160" s="186"/>
      <c r="U1160" s="240"/>
      <c r="V1160" s="239"/>
      <c r="W1160" s="241"/>
      <c r="X1160" s="186"/>
      <c r="Y1160" s="186"/>
      <c r="Z1160" s="236"/>
      <c r="AA1160" s="236"/>
      <c r="AB1160" s="187"/>
      <c r="AC1160" s="187"/>
    </row>
    <row r="1161">
      <c r="A1161" s="233"/>
      <c r="B1161" s="234"/>
      <c r="C1161" s="233"/>
      <c r="D1161" s="187"/>
      <c r="E1161" s="187"/>
      <c r="F1161" s="187"/>
      <c r="G1161" s="235"/>
      <c r="H1161" s="236"/>
      <c r="I1161" s="236"/>
      <c r="J1161" s="181"/>
      <c r="K1161" s="181"/>
      <c r="L1161" s="181"/>
      <c r="M1161" s="237"/>
      <c r="N1161" s="238"/>
      <c r="O1161" s="239"/>
      <c r="P1161" s="239"/>
      <c r="Q1161" s="239"/>
      <c r="R1161" s="240"/>
      <c r="S1161" s="240"/>
      <c r="T1161" s="186"/>
      <c r="U1161" s="240"/>
      <c r="V1161" s="239"/>
      <c r="W1161" s="241"/>
      <c r="X1161" s="186"/>
      <c r="Y1161" s="186"/>
      <c r="Z1161" s="236"/>
      <c r="AA1161" s="236"/>
      <c r="AB1161" s="187"/>
      <c r="AC1161" s="187"/>
    </row>
    <row r="1162">
      <c r="A1162" s="233"/>
      <c r="B1162" s="234"/>
      <c r="C1162" s="233"/>
      <c r="D1162" s="187"/>
      <c r="E1162" s="187"/>
      <c r="F1162" s="187"/>
      <c r="G1162" s="235"/>
      <c r="H1162" s="236"/>
      <c r="I1162" s="236"/>
      <c r="J1162" s="181"/>
      <c r="K1162" s="181"/>
      <c r="L1162" s="181"/>
      <c r="M1162" s="237"/>
      <c r="N1162" s="238"/>
      <c r="O1162" s="239"/>
      <c r="P1162" s="239"/>
      <c r="Q1162" s="239"/>
      <c r="R1162" s="240"/>
      <c r="S1162" s="240"/>
      <c r="T1162" s="186"/>
      <c r="U1162" s="240"/>
      <c r="V1162" s="239"/>
      <c r="W1162" s="241"/>
      <c r="X1162" s="186"/>
      <c r="Y1162" s="186"/>
      <c r="Z1162" s="236"/>
      <c r="AA1162" s="236"/>
      <c r="AB1162" s="187"/>
      <c r="AC1162" s="187"/>
    </row>
    <row r="1163">
      <c r="A1163" s="233"/>
      <c r="B1163" s="234"/>
      <c r="C1163" s="233"/>
      <c r="D1163" s="187"/>
      <c r="E1163" s="187"/>
      <c r="F1163" s="187"/>
      <c r="G1163" s="235"/>
      <c r="H1163" s="236"/>
      <c r="I1163" s="236"/>
      <c r="J1163" s="181"/>
      <c r="K1163" s="181"/>
      <c r="L1163" s="181"/>
      <c r="M1163" s="237"/>
      <c r="N1163" s="238"/>
      <c r="O1163" s="239"/>
      <c r="P1163" s="239"/>
      <c r="Q1163" s="239"/>
      <c r="R1163" s="240"/>
      <c r="S1163" s="240"/>
      <c r="T1163" s="186"/>
      <c r="U1163" s="240"/>
      <c r="V1163" s="239"/>
      <c r="W1163" s="241"/>
      <c r="X1163" s="186"/>
      <c r="Y1163" s="186"/>
      <c r="Z1163" s="236"/>
      <c r="AA1163" s="236"/>
      <c r="AB1163" s="187"/>
      <c r="AC1163" s="187"/>
    </row>
    <row r="1164">
      <c r="A1164" s="233"/>
      <c r="B1164" s="234"/>
      <c r="C1164" s="233"/>
      <c r="D1164" s="187"/>
      <c r="E1164" s="187"/>
      <c r="F1164" s="187"/>
      <c r="G1164" s="235"/>
      <c r="H1164" s="236"/>
      <c r="I1164" s="236"/>
      <c r="J1164" s="181"/>
      <c r="K1164" s="181"/>
      <c r="L1164" s="181"/>
      <c r="M1164" s="237"/>
      <c r="N1164" s="238"/>
      <c r="O1164" s="239"/>
      <c r="P1164" s="239"/>
      <c r="Q1164" s="239"/>
      <c r="R1164" s="240"/>
      <c r="S1164" s="240"/>
      <c r="T1164" s="186"/>
      <c r="U1164" s="240"/>
      <c r="V1164" s="239"/>
      <c r="W1164" s="241"/>
      <c r="X1164" s="186"/>
      <c r="Y1164" s="186"/>
      <c r="Z1164" s="236"/>
      <c r="AA1164" s="236"/>
      <c r="AB1164" s="187"/>
      <c r="AC1164" s="187"/>
    </row>
    <row r="1165">
      <c r="A1165" s="233"/>
      <c r="B1165" s="234"/>
      <c r="C1165" s="233"/>
      <c r="D1165" s="187"/>
      <c r="E1165" s="187"/>
      <c r="F1165" s="187"/>
      <c r="G1165" s="235"/>
      <c r="H1165" s="236"/>
      <c r="I1165" s="236"/>
      <c r="J1165" s="181"/>
      <c r="K1165" s="181"/>
      <c r="L1165" s="181"/>
      <c r="M1165" s="237"/>
      <c r="N1165" s="238"/>
      <c r="O1165" s="239"/>
      <c r="P1165" s="239"/>
      <c r="Q1165" s="239"/>
      <c r="R1165" s="240"/>
      <c r="S1165" s="240"/>
      <c r="T1165" s="186"/>
      <c r="U1165" s="240"/>
      <c r="V1165" s="239"/>
      <c r="W1165" s="241"/>
      <c r="X1165" s="186"/>
      <c r="Y1165" s="186"/>
      <c r="Z1165" s="236"/>
      <c r="AA1165" s="236"/>
      <c r="AB1165" s="187"/>
      <c r="AC1165" s="187"/>
    </row>
    <row r="1166">
      <c r="A1166" s="233"/>
      <c r="B1166" s="234"/>
      <c r="C1166" s="233"/>
      <c r="D1166" s="187"/>
      <c r="E1166" s="187"/>
      <c r="F1166" s="187"/>
      <c r="G1166" s="235"/>
      <c r="H1166" s="236"/>
      <c r="I1166" s="236"/>
      <c r="J1166" s="181"/>
      <c r="K1166" s="181"/>
      <c r="L1166" s="181"/>
      <c r="M1166" s="237"/>
      <c r="N1166" s="238"/>
      <c r="O1166" s="239"/>
      <c r="P1166" s="239"/>
      <c r="Q1166" s="239"/>
      <c r="R1166" s="240"/>
      <c r="S1166" s="240"/>
      <c r="T1166" s="186"/>
      <c r="U1166" s="240"/>
      <c r="V1166" s="239"/>
      <c r="W1166" s="241"/>
      <c r="X1166" s="186"/>
      <c r="Y1166" s="186"/>
      <c r="Z1166" s="236"/>
      <c r="AA1166" s="236"/>
      <c r="AB1166" s="187"/>
      <c r="AC1166" s="187"/>
    </row>
    <row r="1167">
      <c r="A1167" s="233"/>
      <c r="B1167" s="234"/>
      <c r="C1167" s="233"/>
      <c r="D1167" s="187"/>
      <c r="E1167" s="187"/>
      <c r="F1167" s="187"/>
      <c r="G1167" s="235"/>
      <c r="H1167" s="236"/>
      <c r="I1167" s="236"/>
      <c r="J1167" s="181"/>
      <c r="K1167" s="181"/>
      <c r="L1167" s="181"/>
      <c r="M1167" s="237"/>
      <c r="N1167" s="238"/>
      <c r="O1167" s="239"/>
      <c r="P1167" s="239"/>
      <c r="Q1167" s="239"/>
      <c r="R1167" s="240"/>
      <c r="S1167" s="240"/>
      <c r="T1167" s="186"/>
      <c r="U1167" s="240"/>
      <c r="V1167" s="239"/>
      <c r="W1167" s="241"/>
      <c r="X1167" s="186"/>
      <c r="Y1167" s="186"/>
      <c r="Z1167" s="236"/>
      <c r="AA1167" s="236"/>
      <c r="AB1167" s="187"/>
      <c r="AC1167" s="187"/>
    </row>
    <row r="1168">
      <c r="A1168" s="233"/>
      <c r="B1168" s="234"/>
      <c r="C1168" s="233"/>
      <c r="D1168" s="187"/>
      <c r="E1168" s="187"/>
      <c r="F1168" s="187"/>
      <c r="G1168" s="235"/>
      <c r="H1168" s="236"/>
      <c r="I1168" s="236"/>
      <c r="J1168" s="181"/>
      <c r="K1168" s="181"/>
      <c r="L1168" s="181"/>
      <c r="M1168" s="237"/>
      <c r="N1168" s="238"/>
      <c r="O1168" s="239"/>
      <c r="P1168" s="239"/>
      <c r="Q1168" s="239"/>
      <c r="R1168" s="240"/>
      <c r="S1168" s="240"/>
      <c r="T1168" s="186"/>
      <c r="U1168" s="240"/>
      <c r="V1168" s="239"/>
      <c r="W1168" s="241"/>
      <c r="X1168" s="186"/>
      <c r="Y1168" s="186"/>
      <c r="Z1168" s="236"/>
      <c r="AA1168" s="236"/>
      <c r="AB1168" s="187"/>
      <c r="AC1168" s="187"/>
    </row>
    <row r="1169">
      <c r="A1169" s="233"/>
      <c r="B1169" s="234"/>
      <c r="C1169" s="233"/>
      <c r="D1169" s="187"/>
      <c r="E1169" s="187"/>
      <c r="F1169" s="187"/>
      <c r="G1169" s="235"/>
      <c r="H1169" s="236"/>
      <c r="I1169" s="236"/>
      <c r="J1169" s="181"/>
      <c r="K1169" s="181"/>
      <c r="L1169" s="181"/>
      <c r="M1169" s="237"/>
      <c r="N1169" s="238"/>
      <c r="O1169" s="239"/>
      <c r="P1169" s="239"/>
      <c r="Q1169" s="239"/>
      <c r="R1169" s="240"/>
      <c r="S1169" s="240"/>
      <c r="T1169" s="186"/>
      <c r="U1169" s="240"/>
      <c r="V1169" s="239"/>
      <c r="W1169" s="241"/>
      <c r="X1169" s="186"/>
      <c r="Y1169" s="186"/>
      <c r="Z1169" s="236"/>
      <c r="AA1169" s="236"/>
      <c r="AB1169" s="187"/>
      <c r="AC1169" s="187"/>
    </row>
    <row r="1170">
      <c r="A1170" s="233"/>
      <c r="B1170" s="234"/>
      <c r="C1170" s="233"/>
      <c r="D1170" s="187"/>
      <c r="E1170" s="187"/>
      <c r="F1170" s="187"/>
      <c r="G1170" s="235"/>
      <c r="H1170" s="236"/>
      <c r="I1170" s="236"/>
      <c r="J1170" s="181"/>
      <c r="K1170" s="181"/>
      <c r="L1170" s="181"/>
      <c r="M1170" s="237"/>
      <c r="N1170" s="238"/>
      <c r="O1170" s="239"/>
      <c r="P1170" s="239"/>
      <c r="Q1170" s="239"/>
      <c r="R1170" s="240"/>
      <c r="S1170" s="240"/>
      <c r="T1170" s="186"/>
      <c r="U1170" s="240"/>
      <c r="V1170" s="239"/>
      <c r="W1170" s="241"/>
      <c r="X1170" s="186"/>
      <c r="Y1170" s="186"/>
      <c r="Z1170" s="236"/>
      <c r="AA1170" s="236"/>
      <c r="AB1170" s="187"/>
      <c r="AC1170" s="187"/>
    </row>
    <row r="1171">
      <c r="A1171" s="233"/>
      <c r="B1171" s="234"/>
      <c r="C1171" s="233"/>
      <c r="D1171" s="187"/>
      <c r="E1171" s="187"/>
      <c r="F1171" s="187"/>
      <c r="G1171" s="235"/>
      <c r="H1171" s="236"/>
      <c r="I1171" s="236"/>
      <c r="J1171" s="181"/>
      <c r="K1171" s="181"/>
      <c r="L1171" s="181"/>
      <c r="M1171" s="237"/>
      <c r="N1171" s="238"/>
      <c r="O1171" s="239"/>
      <c r="P1171" s="239"/>
      <c r="Q1171" s="239"/>
      <c r="R1171" s="240"/>
      <c r="S1171" s="240"/>
      <c r="T1171" s="186"/>
      <c r="U1171" s="240"/>
      <c r="V1171" s="239"/>
      <c r="W1171" s="241"/>
      <c r="X1171" s="186"/>
      <c r="Y1171" s="186"/>
      <c r="Z1171" s="236"/>
      <c r="AA1171" s="236"/>
      <c r="AB1171" s="187"/>
      <c r="AC1171" s="187"/>
    </row>
    <row r="1172">
      <c r="A1172" s="233"/>
      <c r="B1172" s="234"/>
      <c r="C1172" s="233"/>
      <c r="D1172" s="187"/>
      <c r="E1172" s="187"/>
      <c r="F1172" s="187"/>
      <c r="G1172" s="235"/>
      <c r="H1172" s="236"/>
      <c r="I1172" s="236"/>
      <c r="J1172" s="181"/>
      <c r="K1172" s="181"/>
      <c r="L1172" s="181"/>
      <c r="M1172" s="237"/>
      <c r="N1172" s="238"/>
      <c r="O1172" s="239"/>
      <c r="P1172" s="239"/>
      <c r="Q1172" s="239"/>
      <c r="R1172" s="240"/>
      <c r="S1172" s="240"/>
      <c r="T1172" s="186"/>
      <c r="U1172" s="240"/>
      <c r="V1172" s="239"/>
      <c r="W1172" s="241"/>
      <c r="X1172" s="186"/>
      <c r="Y1172" s="186"/>
      <c r="Z1172" s="236"/>
      <c r="AA1172" s="236"/>
      <c r="AB1172" s="187"/>
      <c r="AC1172" s="187"/>
    </row>
    <row r="1173">
      <c r="A1173" s="233"/>
      <c r="B1173" s="234"/>
      <c r="C1173" s="233"/>
      <c r="D1173" s="187"/>
      <c r="E1173" s="187"/>
      <c r="F1173" s="187"/>
      <c r="G1173" s="235"/>
      <c r="H1173" s="236"/>
      <c r="I1173" s="236"/>
      <c r="J1173" s="181"/>
      <c r="K1173" s="181"/>
      <c r="L1173" s="181"/>
      <c r="M1173" s="237"/>
      <c r="N1173" s="238"/>
      <c r="O1173" s="239"/>
      <c r="P1173" s="239"/>
      <c r="Q1173" s="239"/>
      <c r="R1173" s="240"/>
      <c r="S1173" s="240"/>
      <c r="T1173" s="186"/>
      <c r="U1173" s="240"/>
      <c r="V1173" s="239"/>
      <c r="W1173" s="241"/>
      <c r="X1173" s="186"/>
      <c r="Y1173" s="186"/>
      <c r="Z1173" s="236"/>
      <c r="AA1173" s="236"/>
      <c r="AB1173" s="187"/>
      <c r="AC1173" s="187"/>
    </row>
    <row r="1174">
      <c r="A1174" s="233"/>
      <c r="B1174" s="234"/>
      <c r="C1174" s="233"/>
      <c r="D1174" s="187"/>
      <c r="E1174" s="187"/>
      <c r="F1174" s="187"/>
      <c r="G1174" s="235"/>
      <c r="H1174" s="236"/>
      <c r="I1174" s="236"/>
      <c r="J1174" s="181"/>
      <c r="K1174" s="181"/>
      <c r="L1174" s="181"/>
      <c r="M1174" s="237"/>
      <c r="N1174" s="238"/>
      <c r="O1174" s="239"/>
      <c r="P1174" s="239"/>
      <c r="Q1174" s="239"/>
      <c r="R1174" s="240"/>
      <c r="S1174" s="240"/>
      <c r="T1174" s="186"/>
      <c r="U1174" s="240"/>
      <c r="V1174" s="239"/>
      <c r="W1174" s="241"/>
      <c r="X1174" s="186"/>
      <c r="Y1174" s="186"/>
      <c r="Z1174" s="236"/>
      <c r="AA1174" s="236"/>
      <c r="AB1174" s="187"/>
      <c r="AC1174" s="187"/>
    </row>
    <row r="1175">
      <c r="A1175" s="233"/>
      <c r="B1175" s="234"/>
      <c r="C1175" s="233"/>
      <c r="D1175" s="187"/>
      <c r="E1175" s="187"/>
      <c r="F1175" s="187"/>
      <c r="G1175" s="235"/>
      <c r="H1175" s="236"/>
      <c r="I1175" s="236"/>
      <c r="J1175" s="181"/>
      <c r="K1175" s="181"/>
      <c r="L1175" s="181"/>
      <c r="M1175" s="237"/>
      <c r="N1175" s="238"/>
      <c r="O1175" s="239"/>
      <c r="P1175" s="239"/>
      <c r="Q1175" s="239"/>
      <c r="R1175" s="240"/>
      <c r="S1175" s="240"/>
      <c r="T1175" s="186"/>
      <c r="U1175" s="240"/>
      <c r="V1175" s="239"/>
      <c r="W1175" s="241"/>
      <c r="X1175" s="186"/>
      <c r="Y1175" s="186"/>
      <c r="Z1175" s="236"/>
      <c r="AA1175" s="236"/>
      <c r="AB1175" s="187"/>
      <c r="AC1175" s="187"/>
    </row>
    <row r="1176">
      <c r="A1176" s="233"/>
      <c r="B1176" s="234"/>
      <c r="C1176" s="233"/>
      <c r="D1176" s="187"/>
      <c r="E1176" s="187"/>
      <c r="F1176" s="187"/>
      <c r="G1176" s="235"/>
      <c r="H1176" s="236"/>
      <c r="I1176" s="236"/>
      <c r="J1176" s="181"/>
      <c r="K1176" s="181"/>
      <c r="L1176" s="181"/>
      <c r="M1176" s="237"/>
      <c r="N1176" s="238"/>
      <c r="O1176" s="239"/>
      <c r="P1176" s="239"/>
      <c r="Q1176" s="239"/>
      <c r="R1176" s="240"/>
      <c r="S1176" s="240"/>
      <c r="T1176" s="186"/>
      <c r="U1176" s="240"/>
      <c r="V1176" s="239"/>
      <c r="W1176" s="241"/>
      <c r="X1176" s="186"/>
      <c r="Y1176" s="186"/>
      <c r="Z1176" s="236"/>
      <c r="AA1176" s="236"/>
      <c r="AB1176" s="187"/>
      <c r="AC1176" s="187"/>
    </row>
    <row r="1177">
      <c r="A1177" s="233"/>
      <c r="B1177" s="234"/>
      <c r="C1177" s="233"/>
      <c r="D1177" s="187"/>
      <c r="E1177" s="187"/>
      <c r="F1177" s="187"/>
      <c r="G1177" s="235"/>
      <c r="H1177" s="236"/>
      <c r="I1177" s="236"/>
      <c r="J1177" s="181"/>
      <c r="K1177" s="181"/>
      <c r="L1177" s="181"/>
      <c r="M1177" s="237"/>
      <c r="N1177" s="238"/>
      <c r="O1177" s="239"/>
      <c r="P1177" s="239"/>
      <c r="Q1177" s="239"/>
      <c r="R1177" s="240"/>
      <c r="S1177" s="240"/>
      <c r="T1177" s="186"/>
      <c r="U1177" s="240"/>
      <c r="V1177" s="239"/>
      <c r="W1177" s="241"/>
      <c r="X1177" s="186"/>
      <c r="Y1177" s="186"/>
      <c r="Z1177" s="236"/>
      <c r="AA1177" s="236"/>
      <c r="AB1177" s="187"/>
      <c r="AC1177" s="187"/>
    </row>
    <row r="1178">
      <c r="A1178" s="233"/>
      <c r="B1178" s="234"/>
      <c r="C1178" s="233"/>
      <c r="D1178" s="187"/>
      <c r="E1178" s="187"/>
      <c r="F1178" s="187"/>
      <c r="G1178" s="235"/>
      <c r="H1178" s="236"/>
      <c r="I1178" s="236"/>
      <c r="J1178" s="181"/>
      <c r="K1178" s="181"/>
      <c r="L1178" s="181"/>
      <c r="M1178" s="237"/>
      <c r="N1178" s="238"/>
      <c r="O1178" s="239"/>
      <c r="P1178" s="239"/>
      <c r="Q1178" s="239"/>
      <c r="R1178" s="240"/>
      <c r="S1178" s="240"/>
      <c r="T1178" s="186"/>
      <c r="U1178" s="240"/>
      <c r="V1178" s="239"/>
      <c r="W1178" s="241"/>
      <c r="X1178" s="186"/>
      <c r="Y1178" s="186"/>
      <c r="Z1178" s="236"/>
      <c r="AA1178" s="236"/>
      <c r="AB1178" s="187"/>
      <c r="AC1178" s="187"/>
    </row>
    <row r="1179">
      <c r="A1179" s="233"/>
      <c r="B1179" s="234"/>
      <c r="C1179" s="233"/>
      <c r="D1179" s="187"/>
      <c r="E1179" s="187"/>
      <c r="F1179" s="187"/>
      <c r="G1179" s="235"/>
      <c r="H1179" s="236"/>
      <c r="I1179" s="236"/>
      <c r="J1179" s="181"/>
      <c r="K1179" s="181"/>
      <c r="L1179" s="181"/>
      <c r="M1179" s="237"/>
      <c r="N1179" s="238"/>
      <c r="O1179" s="239"/>
      <c r="P1179" s="239"/>
      <c r="Q1179" s="239"/>
      <c r="R1179" s="240"/>
      <c r="S1179" s="240"/>
      <c r="T1179" s="186"/>
      <c r="U1179" s="240"/>
      <c r="V1179" s="239"/>
      <c r="W1179" s="241"/>
      <c r="X1179" s="186"/>
      <c r="Y1179" s="186"/>
      <c r="Z1179" s="236"/>
      <c r="AA1179" s="236"/>
      <c r="AB1179" s="187"/>
      <c r="AC1179" s="187"/>
    </row>
    <row r="1180">
      <c r="A1180" s="233"/>
      <c r="B1180" s="234"/>
      <c r="C1180" s="233"/>
      <c r="D1180" s="187"/>
      <c r="E1180" s="187"/>
      <c r="F1180" s="187"/>
      <c r="G1180" s="235"/>
      <c r="H1180" s="236"/>
      <c r="I1180" s="236"/>
      <c r="J1180" s="181"/>
      <c r="K1180" s="181"/>
      <c r="L1180" s="181"/>
      <c r="M1180" s="237"/>
      <c r="N1180" s="238"/>
      <c r="O1180" s="239"/>
      <c r="P1180" s="239"/>
      <c r="Q1180" s="239"/>
      <c r="R1180" s="240"/>
      <c r="S1180" s="240"/>
      <c r="T1180" s="186"/>
      <c r="U1180" s="240"/>
      <c r="V1180" s="239"/>
      <c r="W1180" s="241"/>
      <c r="X1180" s="186"/>
      <c r="Y1180" s="186"/>
      <c r="Z1180" s="236"/>
      <c r="AA1180" s="236"/>
      <c r="AB1180" s="187"/>
      <c r="AC1180" s="187"/>
    </row>
    <row r="1181">
      <c r="A1181" s="233"/>
      <c r="B1181" s="234"/>
      <c r="C1181" s="233"/>
      <c r="D1181" s="187"/>
      <c r="E1181" s="187"/>
      <c r="F1181" s="187"/>
      <c r="G1181" s="235"/>
      <c r="H1181" s="236"/>
      <c r="I1181" s="236"/>
      <c r="J1181" s="181"/>
      <c r="K1181" s="181"/>
      <c r="L1181" s="181"/>
      <c r="M1181" s="237"/>
      <c r="N1181" s="238"/>
      <c r="O1181" s="239"/>
      <c r="P1181" s="239"/>
      <c r="Q1181" s="239"/>
      <c r="R1181" s="240"/>
      <c r="S1181" s="240"/>
      <c r="T1181" s="186"/>
      <c r="U1181" s="240"/>
      <c r="V1181" s="239"/>
      <c r="W1181" s="241"/>
      <c r="X1181" s="186"/>
      <c r="Y1181" s="186"/>
      <c r="Z1181" s="236"/>
      <c r="AA1181" s="236"/>
      <c r="AB1181" s="187"/>
      <c r="AC1181" s="187"/>
    </row>
    <row r="1182">
      <c r="A1182" s="233"/>
      <c r="B1182" s="234"/>
      <c r="C1182" s="233"/>
      <c r="D1182" s="187"/>
      <c r="E1182" s="187"/>
      <c r="F1182" s="187"/>
      <c r="G1182" s="235"/>
      <c r="H1182" s="236"/>
      <c r="I1182" s="236"/>
      <c r="J1182" s="181"/>
      <c r="K1182" s="181"/>
      <c r="L1182" s="181"/>
      <c r="M1182" s="237"/>
      <c r="N1182" s="238"/>
      <c r="O1182" s="239"/>
      <c r="P1182" s="239"/>
      <c r="Q1182" s="239"/>
      <c r="R1182" s="240"/>
      <c r="S1182" s="240"/>
      <c r="T1182" s="186"/>
      <c r="U1182" s="240"/>
      <c r="V1182" s="239"/>
      <c r="W1182" s="241"/>
      <c r="X1182" s="186"/>
      <c r="Y1182" s="186"/>
      <c r="Z1182" s="236"/>
      <c r="AA1182" s="236"/>
      <c r="AB1182" s="187"/>
      <c r="AC1182" s="187"/>
    </row>
    <row r="1183">
      <c r="A1183" s="233"/>
      <c r="B1183" s="234"/>
      <c r="C1183" s="233"/>
      <c r="D1183" s="187"/>
      <c r="E1183" s="187"/>
      <c r="F1183" s="187"/>
      <c r="G1183" s="235"/>
      <c r="H1183" s="236"/>
      <c r="I1183" s="236"/>
      <c r="J1183" s="181"/>
      <c r="K1183" s="181"/>
      <c r="L1183" s="181"/>
      <c r="M1183" s="237"/>
      <c r="N1183" s="238"/>
      <c r="O1183" s="239"/>
      <c r="P1183" s="239"/>
      <c r="Q1183" s="239"/>
      <c r="R1183" s="240"/>
      <c r="S1183" s="240"/>
      <c r="T1183" s="186"/>
      <c r="U1183" s="240"/>
      <c r="V1183" s="239"/>
      <c r="W1183" s="241"/>
      <c r="X1183" s="186"/>
      <c r="Y1183" s="186"/>
      <c r="Z1183" s="236"/>
      <c r="AA1183" s="236"/>
      <c r="AB1183" s="187"/>
      <c r="AC1183" s="187"/>
    </row>
    <row r="1184">
      <c r="A1184" s="233"/>
      <c r="B1184" s="234"/>
      <c r="C1184" s="233"/>
      <c r="D1184" s="187"/>
      <c r="E1184" s="187"/>
      <c r="F1184" s="187"/>
      <c r="G1184" s="235"/>
      <c r="H1184" s="236"/>
      <c r="I1184" s="236"/>
      <c r="J1184" s="181"/>
      <c r="K1184" s="181"/>
      <c r="L1184" s="181"/>
      <c r="M1184" s="237"/>
      <c r="N1184" s="238"/>
      <c r="O1184" s="239"/>
      <c r="P1184" s="239"/>
      <c r="Q1184" s="239"/>
      <c r="R1184" s="240"/>
      <c r="S1184" s="240"/>
      <c r="T1184" s="186"/>
      <c r="U1184" s="240"/>
      <c r="V1184" s="239"/>
      <c r="W1184" s="241"/>
      <c r="X1184" s="186"/>
      <c r="Y1184" s="186"/>
      <c r="Z1184" s="236"/>
      <c r="AA1184" s="236"/>
      <c r="AB1184" s="187"/>
      <c r="AC1184" s="187"/>
    </row>
    <row r="1185">
      <c r="A1185" s="233"/>
      <c r="B1185" s="234"/>
      <c r="C1185" s="233"/>
      <c r="D1185" s="187"/>
      <c r="E1185" s="187"/>
      <c r="F1185" s="187"/>
      <c r="G1185" s="235"/>
      <c r="H1185" s="236"/>
      <c r="I1185" s="236"/>
      <c r="J1185" s="181"/>
      <c r="K1185" s="181"/>
      <c r="L1185" s="181"/>
      <c r="M1185" s="237"/>
      <c r="N1185" s="238"/>
      <c r="O1185" s="239"/>
      <c r="P1185" s="239"/>
      <c r="Q1185" s="239"/>
      <c r="R1185" s="240"/>
      <c r="S1185" s="240"/>
      <c r="T1185" s="186"/>
      <c r="U1185" s="240"/>
      <c r="V1185" s="239"/>
      <c r="W1185" s="241"/>
      <c r="X1185" s="186"/>
      <c r="Y1185" s="186"/>
      <c r="Z1185" s="236"/>
      <c r="AA1185" s="236"/>
      <c r="AB1185" s="187"/>
      <c r="AC1185" s="187"/>
    </row>
    <row r="1186">
      <c r="A1186" s="233"/>
      <c r="B1186" s="234"/>
      <c r="C1186" s="233"/>
      <c r="D1186" s="187"/>
      <c r="E1186" s="187"/>
      <c r="F1186" s="187"/>
      <c r="G1186" s="235"/>
      <c r="H1186" s="236"/>
      <c r="I1186" s="236"/>
      <c r="J1186" s="181"/>
      <c r="K1186" s="181"/>
      <c r="L1186" s="181"/>
      <c r="M1186" s="237"/>
      <c r="N1186" s="238"/>
      <c r="O1186" s="239"/>
      <c r="P1186" s="239"/>
      <c r="Q1186" s="239"/>
      <c r="R1186" s="240"/>
      <c r="S1186" s="240"/>
      <c r="T1186" s="186"/>
      <c r="U1186" s="240"/>
      <c r="V1186" s="239"/>
      <c r="W1186" s="241"/>
      <c r="X1186" s="186"/>
      <c r="Y1186" s="186"/>
      <c r="Z1186" s="236"/>
      <c r="AA1186" s="236"/>
      <c r="AB1186" s="187"/>
      <c r="AC1186" s="187"/>
    </row>
    <row r="1187">
      <c r="A1187" s="233"/>
      <c r="B1187" s="234"/>
      <c r="C1187" s="233"/>
      <c r="D1187" s="187"/>
      <c r="E1187" s="187"/>
      <c r="F1187" s="187"/>
      <c r="G1187" s="235"/>
      <c r="H1187" s="236"/>
      <c r="I1187" s="236"/>
      <c r="J1187" s="181"/>
      <c r="K1187" s="181"/>
      <c r="L1187" s="181"/>
      <c r="M1187" s="237"/>
      <c r="N1187" s="238"/>
      <c r="O1187" s="239"/>
      <c r="P1187" s="239"/>
      <c r="Q1187" s="239"/>
      <c r="R1187" s="240"/>
      <c r="S1187" s="240"/>
      <c r="T1187" s="186"/>
      <c r="U1187" s="240"/>
      <c r="V1187" s="239"/>
      <c r="W1187" s="241"/>
      <c r="X1187" s="186"/>
      <c r="Y1187" s="186"/>
      <c r="Z1187" s="236"/>
      <c r="AA1187" s="236"/>
      <c r="AB1187" s="187"/>
      <c r="AC1187" s="187"/>
    </row>
    <row r="1188">
      <c r="A1188" s="233"/>
      <c r="B1188" s="234"/>
      <c r="C1188" s="233"/>
      <c r="D1188" s="187"/>
      <c r="E1188" s="187"/>
      <c r="F1188" s="187"/>
      <c r="G1188" s="235"/>
      <c r="H1188" s="236"/>
      <c r="I1188" s="236"/>
      <c r="J1188" s="181"/>
      <c r="K1188" s="181"/>
      <c r="L1188" s="181"/>
      <c r="M1188" s="237"/>
      <c r="N1188" s="238"/>
      <c r="O1188" s="239"/>
      <c r="P1188" s="239"/>
      <c r="Q1188" s="239"/>
      <c r="R1188" s="240"/>
      <c r="S1188" s="240"/>
      <c r="T1188" s="186"/>
      <c r="U1188" s="240"/>
      <c r="V1188" s="239"/>
      <c r="W1188" s="241"/>
      <c r="X1188" s="186"/>
      <c r="Y1188" s="186"/>
      <c r="Z1188" s="236"/>
      <c r="AA1188" s="236"/>
      <c r="AB1188" s="187"/>
      <c r="AC1188" s="187"/>
    </row>
    <row r="1189">
      <c r="A1189" s="233"/>
      <c r="B1189" s="234"/>
      <c r="C1189" s="233"/>
      <c r="D1189" s="187"/>
      <c r="E1189" s="187"/>
      <c r="F1189" s="187"/>
      <c r="G1189" s="235"/>
      <c r="H1189" s="236"/>
      <c r="I1189" s="236"/>
      <c r="J1189" s="181"/>
      <c r="K1189" s="181"/>
      <c r="L1189" s="181"/>
      <c r="M1189" s="237"/>
      <c r="N1189" s="238"/>
      <c r="O1189" s="239"/>
      <c r="P1189" s="239"/>
      <c r="Q1189" s="239"/>
      <c r="R1189" s="240"/>
      <c r="S1189" s="240"/>
      <c r="T1189" s="186"/>
      <c r="U1189" s="240"/>
      <c r="V1189" s="239"/>
      <c r="W1189" s="241"/>
      <c r="X1189" s="186"/>
      <c r="Y1189" s="186"/>
      <c r="Z1189" s="236"/>
      <c r="AA1189" s="236"/>
      <c r="AB1189" s="187"/>
      <c r="AC1189" s="187"/>
    </row>
    <row r="1190">
      <c r="A1190" s="233"/>
      <c r="B1190" s="234"/>
      <c r="C1190" s="233"/>
      <c r="D1190" s="187"/>
      <c r="E1190" s="187"/>
      <c r="F1190" s="187"/>
      <c r="G1190" s="235"/>
      <c r="H1190" s="236"/>
      <c r="I1190" s="236"/>
      <c r="J1190" s="181"/>
      <c r="K1190" s="181"/>
      <c r="L1190" s="181"/>
      <c r="M1190" s="237"/>
      <c r="N1190" s="238"/>
      <c r="O1190" s="239"/>
      <c r="P1190" s="239"/>
      <c r="Q1190" s="239"/>
      <c r="R1190" s="240"/>
      <c r="S1190" s="240"/>
      <c r="T1190" s="186"/>
      <c r="U1190" s="240"/>
      <c r="V1190" s="239"/>
      <c r="W1190" s="241"/>
      <c r="X1190" s="186"/>
      <c r="Y1190" s="186"/>
      <c r="Z1190" s="236"/>
      <c r="AA1190" s="236"/>
      <c r="AB1190" s="187"/>
      <c r="AC1190" s="187"/>
    </row>
    <row r="1191">
      <c r="A1191" s="233"/>
      <c r="B1191" s="234"/>
      <c r="C1191" s="233"/>
      <c r="D1191" s="187"/>
      <c r="E1191" s="187"/>
      <c r="F1191" s="187"/>
      <c r="G1191" s="235"/>
      <c r="H1191" s="236"/>
      <c r="I1191" s="236"/>
      <c r="J1191" s="181"/>
      <c r="K1191" s="181"/>
      <c r="L1191" s="181"/>
      <c r="M1191" s="237"/>
      <c r="N1191" s="238"/>
      <c r="O1191" s="239"/>
      <c r="P1191" s="239"/>
      <c r="Q1191" s="239"/>
      <c r="R1191" s="240"/>
      <c r="S1191" s="240"/>
      <c r="T1191" s="186"/>
      <c r="U1191" s="240"/>
      <c r="V1191" s="239"/>
      <c r="W1191" s="241"/>
      <c r="X1191" s="186"/>
      <c r="Y1191" s="186"/>
      <c r="Z1191" s="236"/>
      <c r="AA1191" s="236"/>
      <c r="AB1191" s="187"/>
      <c r="AC1191" s="187"/>
    </row>
    <row r="1192">
      <c r="A1192" s="233"/>
      <c r="B1192" s="234"/>
      <c r="C1192" s="233"/>
      <c r="D1192" s="187"/>
      <c r="E1192" s="187"/>
      <c r="F1192" s="187"/>
      <c r="G1192" s="235"/>
      <c r="H1192" s="236"/>
      <c r="I1192" s="236"/>
      <c r="J1192" s="181"/>
      <c r="K1192" s="181"/>
      <c r="L1192" s="181"/>
      <c r="M1192" s="237"/>
      <c r="N1192" s="238"/>
      <c r="O1192" s="239"/>
      <c r="P1192" s="239"/>
      <c r="Q1192" s="239"/>
      <c r="R1192" s="240"/>
      <c r="S1192" s="240"/>
      <c r="T1192" s="186"/>
      <c r="U1192" s="240"/>
      <c r="V1192" s="239"/>
      <c r="W1192" s="241"/>
      <c r="X1192" s="186"/>
      <c r="Y1192" s="186"/>
      <c r="Z1192" s="236"/>
      <c r="AA1192" s="236"/>
      <c r="AB1192" s="187"/>
      <c r="AC1192" s="187"/>
    </row>
    <row r="1193">
      <c r="A1193" s="233"/>
      <c r="B1193" s="234"/>
      <c r="C1193" s="233"/>
      <c r="D1193" s="187"/>
      <c r="E1193" s="187"/>
      <c r="F1193" s="187"/>
      <c r="G1193" s="235"/>
      <c r="H1193" s="236"/>
      <c r="I1193" s="236"/>
      <c r="J1193" s="181"/>
      <c r="K1193" s="181"/>
      <c r="L1193" s="181"/>
      <c r="M1193" s="237"/>
      <c r="N1193" s="238"/>
      <c r="O1193" s="239"/>
      <c r="P1193" s="239"/>
      <c r="Q1193" s="239"/>
      <c r="R1193" s="240"/>
      <c r="S1193" s="240"/>
      <c r="T1193" s="186"/>
      <c r="U1193" s="240"/>
      <c r="V1193" s="239"/>
      <c r="W1193" s="241"/>
      <c r="X1193" s="186"/>
      <c r="Y1193" s="186"/>
      <c r="Z1193" s="236"/>
      <c r="AA1193" s="236"/>
      <c r="AB1193" s="187"/>
      <c r="AC1193" s="187"/>
    </row>
    <row r="1194">
      <c r="A1194" s="233"/>
      <c r="B1194" s="234"/>
      <c r="C1194" s="233"/>
      <c r="D1194" s="187"/>
      <c r="E1194" s="187"/>
      <c r="F1194" s="187"/>
      <c r="G1194" s="235"/>
      <c r="H1194" s="236"/>
      <c r="I1194" s="236"/>
      <c r="J1194" s="181"/>
      <c r="K1194" s="181"/>
      <c r="L1194" s="181"/>
      <c r="M1194" s="237"/>
      <c r="N1194" s="238"/>
      <c r="O1194" s="239"/>
      <c r="P1194" s="239"/>
      <c r="Q1194" s="239"/>
      <c r="R1194" s="240"/>
      <c r="S1194" s="240"/>
      <c r="T1194" s="186"/>
      <c r="U1194" s="240"/>
      <c r="V1194" s="239"/>
      <c r="W1194" s="241"/>
      <c r="X1194" s="186"/>
      <c r="Y1194" s="186"/>
      <c r="Z1194" s="236"/>
      <c r="AA1194" s="236"/>
      <c r="AB1194" s="187"/>
      <c r="AC1194" s="187"/>
    </row>
    <row r="1195">
      <c r="A1195" s="233"/>
      <c r="B1195" s="234"/>
      <c r="C1195" s="233"/>
      <c r="D1195" s="187"/>
      <c r="E1195" s="187"/>
      <c r="F1195" s="187"/>
      <c r="G1195" s="235"/>
      <c r="H1195" s="236"/>
      <c r="I1195" s="236"/>
      <c r="J1195" s="181"/>
      <c r="K1195" s="181"/>
      <c r="L1195" s="181"/>
      <c r="M1195" s="237"/>
      <c r="N1195" s="238"/>
      <c r="O1195" s="239"/>
      <c r="P1195" s="239"/>
      <c r="Q1195" s="239"/>
      <c r="R1195" s="240"/>
      <c r="S1195" s="240"/>
      <c r="T1195" s="186"/>
      <c r="U1195" s="240"/>
      <c r="V1195" s="239"/>
      <c r="W1195" s="241"/>
      <c r="X1195" s="186"/>
      <c r="Y1195" s="186"/>
      <c r="Z1195" s="236"/>
      <c r="AA1195" s="236"/>
      <c r="AB1195" s="187"/>
      <c r="AC1195" s="187"/>
    </row>
    <row r="1196">
      <c r="A1196" s="233"/>
      <c r="B1196" s="234"/>
      <c r="C1196" s="233"/>
      <c r="D1196" s="187"/>
      <c r="E1196" s="187"/>
      <c r="F1196" s="187"/>
      <c r="G1196" s="235"/>
      <c r="H1196" s="236"/>
      <c r="I1196" s="236"/>
      <c r="J1196" s="181"/>
      <c r="K1196" s="181"/>
      <c r="L1196" s="181"/>
      <c r="M1196" s="237"/>
      <c r="N1196" s="238"/>
      <c r="O1196" s="239"/>
      <c r="P1196" s="239"/>
      <c r="Q1196" s="239"/>
      <c r="R1196" s="240"/>
      <c r="S1196" s="240"/>
      <c r="T1196" s="186"/>
      <c r="U1196" s="240"/>
      <c r="V1196" s="239"/>
      <c r="W1196" s="241"/>
      <c r="X1196" s="186"/>
      <c r="Y1196" s="186"/>
      <c r="Z1196" s="236"/>
      <c r="AA1196" s="236"/>
      <c r="AB1196" s="187"/>
      <c r="AC1196" s="187"/>
    </row>
    <row r="1197">
      <c r="A1197" s="233"/>
      <c r="B1197" s="234"/>
      <c r="C1197" s="233"/>
      <c r="D1197" s="187"/>
      <c r="E1197" s="187"/>
      <c r="F1197" s="187"/>
      <c r="G1197" s="235"/>
      <c r="H1197" s="236"/>
      <c r="I1197" s="236"/>
      <c r="J1197" s="181"/>
      <c r="K1197" s="181"/>
      <c r="L1197" s="181"/>
      <c r="M1197" s="237"/>
      <c r="N1197" s="238"/>
      <c r="O1197" s="239"/>
      <c r="P1197" s="239"/>
      <c r="Q1197" s="239"/>
      <c r="R1197" s="240"/>
      <c r="S1197" s="240"/>
      <c r="T1197" s="186"/>
      <c r="U1197" s="240"/>
      <c r="V1197" s="239"/>
      <c r="W1197" s="241"/>
      <c r="X1197" s="186"/>
      <c r="Y1197" s="186"/>
      <c r="Z1197" s="236"/>
      <c r="AA1197" s="236"/>
      <c r="AB1197" s="187"/>
      <c r="AC1197" s="187"/>
    </row>
    <row r="1198">
      <c r="A1198" s="233"/>
      <c r="B1198" s="234"/>
      <c r="C1198" s="233"/>
      <c r="D1198" s="187"/>
      <c r="E1198" s="187"/>
      <c r="F1198" s="187"/>
      <c r="G1198" s="235"/>
      <c r="H1198" s="236"/>
      <c r="I1198" s="236"/>
      <c r="J1198" s="181"/>
      <c r="K1198" s="181"/>
      <c r="L1198" s="181"/>
      <c r="M1198" s="237"/>
      <c r="N1198" s="238"/>
      <c r="O1198" s="239"/>
      <c r="P1198" s="239"/>
      <c r="Q1198" s="239"/>
      <c r="R1198" s="240"/>
      <c r="S1198" s="240"/>
      <c r="T1198" s="186"/>
      <c r="U1198" s="240"/>
      <c r="V1198" s="239"/>
      <c r="W1198" s="241"/>
      <c r="X1198" s="186"/>
      <c r="Y1198" s="186"/>
      <c r="Z1198" s="236"/>
      <c r="AA1198" s="236"/>
      <c r="AB1198" s="187"/>
      <c r="AC1198" s="187"/>
    </row>
    <row r="1199">
      <c r="A1199" s="233"/>
      <c r="B1199" s="234"/>
      <c r="C1199" s="233"/>
      <c r="D1199" s="187"/>
      <c r="E1199" s="187"/>
      <c r="F1199" s="187"/>
      <c r="G1199" s="235"/>
      <c r="H1199" s="236"/>
      <c r="I1199" s="236"/>
      <c r="J1199" s="181"/>
      <c r="K1199" s="181"/>
      <c r="L1199" s="181"/>
      <c r="M1199" s="237"/>
      <c r="N1199" s="238"/>
      <c r="O1199" s="239"/>
      <c r="P1199" s="239"/>
      <c r="Q1199" s="239"/>
      <c r="R1199" s="240"/>
      <c r="S1199" s="240"/>
      <c r="T1199" s="186"/>
      <c r="U1199" s="240"/>
      <c r="V1199" s="239"/>
      <c r="W1199" s="241"/>
      <c r="X1199" s="186"/>
      <c r="Y1199" s="186"/>
      <c r="Z1199" s="236"/>
      <c r="AA1199" s="236"/>
      <c r="AB1199" s="187"/>
      <c r="AC1199" s="187"/>
    </row>
    <row r="1200">
      <c r="A1200" s="233"/>
      <c r="B1200" s="234"/>
      <c r="C1200" s="233"/>
      <c r="D1200" s="187"/>
      <c r="E1200" s="187"/>
      <c r="F1200" s="187"/>
      <c r="G1200" s="235"/>
      <c r="H1200" s="236"/>
      <c r="I1200" s="236"/>
      <c r="J1200" s="181"/>
      <c r="K1200" s="181"/>
      <c r="L1200" s="181"/>
      <c r="M1200" s="237"/>
      <c r="N1200" s="238"/>
      <c r="O1200" s="239"/>
      <c r="P1200" s="239"/>
      <c r="Q1200" s="239"/>
      <c r="R1200" s="240"/>
      <c r="S1200" s="240"/>
      <c r="T1200" s="186"/>
      <c r="U1200" s="240"/>
      <c r="V1200" s="239"/>
      <c r="W1200" s="241"/>
      <c r="X1200" s="186"/>
      <c r="Y1200" s="186"/>
      <c r="Z1200" s="236"/>
      <c r="AA1200" s="236"/>
      <c r="AB1200" s="187"/>
      <c r="AC1200" s="187"/>
    </row>
    <row r="1201">
      <c r="A1201" s="233"/>
      <c r="B1201" s="234"/>
      <c r="C1201" s="233"/>
      <c r="D1201" s="187"/>
      <c r="E1201" s="187"/>
      <c r="F1201" s="187"/>
      <c r="G1201" s="235"/>
      <c r="H1201" s="236"/>
      <c r="I1201" s="236"/>
      <c r="J1201" s="181"/>
      <c r="K1201" s="181"/>
      <c r="L1201" s="181"/>
      <c r="M1201" s="237"/>
      <c r="N1201" s="238"/>
      <c r="O1201" s="239"/>
      <c r="P1201" s="239"/>
      <c r="Q1201" s="239"/>
      <c r="R1201" s="240"/>
      <c r="S1201" s="240"/>
      <c r="T1201" s="186"/>
      <c r="U1201" s="240"/>
      <c r="V1201" s="239"/>
      <c r="W1201" s="241"/>
      <c r="X1201" s="186"/>
      <c r="Y1201" s="186"/>
      <c r="Z1201" s="236"/>
      <c r="AA1201" s="236"/>
      <c r="AB1201" s="187"/>
      <c r="AC1201" s="187"/>
    </row>
    <row r="1202">
      <c r="A1202" s="233"/>
      <c r="B1202" s="234"/>
      <c r="C1202" s="233"/>
      <c r="D1202" s="187"/>
      <c r="E1202" s="187"/>
      <c r="F1202" s="187"/>
      <c r="G1202" s="235"/>
      <c r="H1202" s="236"/>
      <c r="I1202" s="236"/>
      <c r="J1202" s="181"/>
      <c r="K1202" s="181"/>
      <c r="L1202" s="181"/>
      <c r="M1202" s="237"/>
      <c r="N1202" s="238"/>
      <c r="O1202" s="239"/>
      <c r="P1202" s="239"/>
      <c r="Q1202" s="239"/>
      <c r="R1202" s="240"/>
      <c r="S1202" s="240"/>
      <c r="T1202" s="186"/>
      <c r="U1202" s="240"/>
      <c r="V1202" s="239"/>
      <c r="W1202" s="241"/>
      <c r="X1202" s="186"/>
      <c r="Y1202" s="186"/>
      <c r="Z1202" s="236"/>
      <c r="AA1202" s="236"/>
      <c r="AB1202" s="187"/>
      <c r="AC1202" s="187"/>
    </row>
    <row r="1203">
      <c r="A1203" s="233"/>
      <c r="B1203" s="234"/>
      <c r="C1203" s="233"/>
      <c r="D1203" s="187"/>
      <c r="E1203" s="187"/>
      <c r="F1203" s="187"/>
      <c r="G1203" s="235"/>
      <c r="H1203" s="236"/>
      <c r="I1203" s="236"/>
      <c r="J1203" s="181"/>
      <c r="K1203" s="181"/>
      <c r="L1203" s="181"/>
      <c r="M1203" s="237"/>
      <c r="N1203" s="238"/>
      <c r="O1203" s="239"/>
      <c r="P1203" s="239"/>
      <c r="Q1203" s="239"/>
      <c r="R1203" s="240"/>
      <c r="S1203" s="240"/>
      <c r="T1203" s="186"/>
      <c r="U1203" s="240"/>
      <c r="V1203" s="239"/>
      <c r="W1203" s="241"/>
      <c r="X1203" s="186"/>
      <c r="Y1203" s="186"/>
      <c r="Z1203" s="236"/>
      <c r="AA1203" s="236"/>
      <c r="AB1203" s="187"/>
      <c r="AC1203" s="187"/>
    </row>
    <row r="1204">
      <c r="A1204" s="233"/>
      <c r="B1204" s="234"/>
      <c r="C1204" s="233"/>
      <c r="D1204" s="187"/>
      <c r="E1204" s="187"/>
      <c r="F1204" s="187"/>
      <c r="G1204" s="235"/>
      <c r="H1204" s="236"/>
      <c r="I1204" s="236"/>
      <c r="J1204" s="181"/>
      <c r="K1204" s="181"/>
      <c r="L1204" s="181"/>
      <c r="M1204" s="237"/>
      <c r="N1204" s="238"/>
      <c r="O1204" s="239"/>
      <c r="P1204" s="239"/>
      <c r="Q1204" s="239"/>
      <c r="R1204" s="240"/>
      <c r="S1204" s="240"/>
      <c r="T1204" s="186"/>
      <c r="U1204" s="240"/>
      <c r="V1204" s="239"/>
      <c r="W1204" s="241"/>
      <c r="X1204" s="186"/>
      <c r="Y1204" s="186"/>
      <c r="Z1204" s="236"/>
      <c r="AA1204" s="236"/>
      <c r="AB1204" s="187"/>
      <c r="AC1204" s="187"/>
    </row>
    <row r="1205">
      <c r="A1205" s="233"/>
      <c r="B1205" s="234"/>
      <c r="C1205" s="233"/>
      <c r="D1205" s="187"/>
      <c r="E1205" s="187"/>
      <c r="F1205" s="187"/>
      <c r="G1205" s="235"/>
      <c r="H1205" s="236"/>
      <c r="I1205" s="236"/>
      <c r="J1205" s="181"/>
      <c r="K1205" s="181"/>
      <c r="L1205" s="181"/>
      <c r="M1205" s="237"/>
      <c r="N1205" s="238"/>
      <c r="O1205" s="239"/>
      <c r="P1205" s="239"/>
      <c r="Q1205" s="239"/>
      <c r="R1205" s="240"/>
      <c r="S1205" s="240"/>
      <c r="T1205" s="186"/>
      <c r="U1205" s="240"/>
      <c r="V1205" s="239"/>
      <c r="W1205" s="241"/>
      <c r="X1205" s="186"/>
      <c r="Y1205" s="186"/>
      <c r="Z1205" s="236"/>
      <c r="AA1205" s="236"/>
      <c r="AB1205" s="187"/>
      <c r="AC1205" s="187"/>
    </row>
    <row r="1206">
      <c r="A1206" s="233"/>
      <c r="B1206" s="234"/>
      <c r="C1206" s="233"/>
      <c r="D1206" s="187"/>
      <c r="E1206" s="187"/>
      <c r="F1206" s="187"/>
      <c r="G1206" s="235"/>
      <c r="H1206" s="236"/>
      <c r="I1206" s="236"/>
      <c r="J1206" s="181"/>
      <c r="K1206" s="181"/>
      <c r="L1206" s="181"/>
      <c r="M1206" s="237"/>
      <c r="N1206" s="238"/>
      <c r="O1206" s="239"/>
      <c r="P1206" s="239"/>
      <c r="Q1206" s="239"/>
      <c r="R1206" s="240"/>
      <c r="S1206" s="240"/>
      <c r="T1206" s="186"/>
      <c r="U1206" s="240"/>
      <c r="V1206" s="239"/>
      <c r="W1206" s="241"/>
      <c r="X1206" s="186"/>
      <c r="Y1206" s="186"/>
      <c r="Z1206" s="236"/>
      <c r="AA1206" s="236"/>
      <c r="AB1206" s="187"/>
      <c r="AC1206" s="187"/>
    </row>
    <row r="1207">
      <c r="A1207" s="233"/>
      <c r="B1207" s="234"/>
      <c r="C1207" s="233"/>
      <c r="D1207" s="187"/>
      <c r="E1207" s="187"/>
      <c r="F1207" s="187"/>
      <c r="G1207" s="235"/>
      <c r="H1207" s="236"/>
      <c r="I1207" s="236"/>
      <c r="J1207" s="181"/>
      <c r="K1207" s="181"/>
      <c r="L1207" s="181"/>
      <c r="M1207" s="237"/>
      <c r="N1207" s="238"/>
      <c r="O1207" s="239"/>
      <c r="P1207" s="239"/>
      <c r="Q1207" s="239"/>
      <c r="R1207" s="240"/>
      <c r="S1207" s="240"/>
      <c r="T1207" s="186"/>
      <c r="U1207" s="240"/>
      <c r="V1207" s="239"/>
      <c r="W1207" s="241"/>
      <c r="X1207" s="186"/>
      <c r="Y1207" s="186"/>
      <c r="Z1207" s="236"/>
      <c r="AA1207" s="236"/>
      <c r="AB1207" s="187"/>
      <c r="AC1207" s="187"/>
    </row>
  </sheetData>
  <mergeCells count="2">
    <mergeCell ref="G2:L2"/>
    <mergeCell ref="R2:V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 outlineLevelCol="1"/>
  <cols>
    <col customWidth="1" min="1" max="1" width="12.88"/>
    <col customWidth="1" min="2" max="2" width="12.0"/>
    <col customWidth="1" min="3" max="5" width="12.88"/>
    <col customWidth="1" min="6" max="6" width="12.0"/>
    <col customWidth="1" min="7" max="7" width="15.5"/>
    <col customWidth="1" hidden="1" min="8" max="12" width="15.5" outlineLevel="1"/>
    <col collapsed="1" customWidth="1" min="13" max="13" width="16.25"/>
    <col customWidth="1" min="14" max="17" width="16.25"/>
    <col customWidth="1" hidden="1" min="18" max="21" width="16.25" outlineLevel="1"/>
    <col collapsed="1" customWidth="1" min="22" max="22" width="16.25"/>
    <col min="23" max="23" width="12.63" outlineLevel="1"/>
    <col customWidth="1" min="24" max="29" width="12.63" outlineLevel="1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/>
    </row>
    <row r="2">
      <c r="A2" s="2"/>
      <c r="B2" s="2"/>
      <c r="C2" s="2"/>
      <c r="D2" s="2"/>
      <c r="E2" s="2"/>
      <c r="F2" s="2"/>
      <c r="G2" s="3" t="s">
        <v>0</v>
      </c>
      <c r="M2" s="54"/>
      <c r="N2" s="55"/>
      <c r="O2" s="55"/>
      <c r="P2" s="55"/>
      <c r="Q2" s="55"/>
      <c r="R2" s="6" t="s">
        <v>1</v>
      </c>
      <c r="W2" s="55"/>
      <c r="X2" s="7"/>
      <c r="Y2" s="7"/>
      <c r="Z2" s="7"/>
      <c r="AA2" s="7"/>
      <c r="AB2" s="7"/>
      <c r="AC2" s="55"/>
    </row>
    <row r="3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9" t="s">
        <v>10</v>
      </c>
      <c r="I3" s="9" t="s">
        <v>211</v>
      </c>
      <c r="J3" s="9" t="s">
        <v>212</v>
      </c>
      <c r="K3" s="9" t="s">
        <v>213</v>
      </c>
      <c r="L3" s="9" t="s">
        <v>214</v>
      </c>
      <c r="M3" s="57" t="s">
        <v>15</v>
      </c>
      <c r="N3" s="11" t="s">
        <v>16</v>
      </c>
      <c r="O3" s="12" t="s">
        <v>17</v>
      </c>
      <c r="P3" s="12" t="s">
        <v>18</v>
      </c>
      <c r="Q3" s="12" t="s">
        <v>19</v>
      </c>
      <c r="R3" s="13" t="s">
        <v>215</v>
      </c>
      <c r="S3" s="13" t="s">
        <v>216</v>
      </c>
      <c r="T3" s="13" t="s">
        <v>217</v>
      </c>
      <c r="U3" s="13" t="s">
        <v>218</v>
      </c>
      <c r="V3" s="13" t="s">
        <v>24</v>
      </c>
      <c r="W3" s="14" t="s">
        <v>25</v>
      </c>
      <c r="X3" s="12" t="s">
        <v>27</v>
      </c>
      <c r="Y3" s="12" t="s">
        <v>28</v>
      </c>
      <c r="Z3" s="12" t="s">
        <v>29</v>
      </c>
      <c r="AA3" s="12" t="s">
        <v>30</v>
      </c>
      <c r="AB3" s="12" t="s">
        <v>31</v>
      </c>
      <c r="AC3" s="55"/>
    </row>
    <row r="4">
      <c r="A4" s="105" t="s">
        <v>68</v>
      </c>
      <c r="B4" s="104">
        <v>45688.0</v>
      </c>
      <c r="C4" s="105" t="s">
        <v>219</v>
      </c>
      <c r="D4" s="105" t="s">
        <v>34</v>
      </c>
      <c r="E4" s="105"/>
      <c r="F4" s="103"/>
      <c r="G4" s="106">
        <v>105.0</v>
      </c>
      <c r="H4" s="106">
        <v>23.0</v>
      </c>
      <c r="I4" s="106">
        <v>14.0</v>
      </c>
      <c r="J4" s="106">
        <v>0.0</v>
      </c>
      <c r="K4" s="106"/>
      <c r="L4" s="106">
        <v>91.0</v>
      </c>
      <c r="M4" s="107">
        <v>2.8822975E9</v>
      </c>
      <c r="N4" s="111">
        <v>1.5747359337E10</v>
      </c>
      <c r="O4" s="111">
        <v>2.242542638E9</v>
      </c>
      <c r="P4" s="111">
        <v>1.111550249E9</v>
      </c>
      <c r="Q4" s="111">
        <v>4.9323056E7</v>
      </c>
      <c r="R4" s="111">
        <v>0.0</v>
      </c>
      <c r="S4" s="111">
        <v>0.0</v>
      </c>
      <c r="T4" s="111">
        <v>2.786250095E9</v>
      </c>
      <c r="U4" s="111">
        <v>1.2843286223E10</v>
      </c>
      <c r="V4" s="111">
        <v>4.1503261E7</v>
      </c>
      <c r="W4" s="106"/>
      <c r="X4" s="106">
        <v>2.0</v>
      </c>
      <c r="Y4" s="106"/>
      <c r="Z4" s="106"/>
      <c r="AA4" s="106">
        <v>1.0</v>
      </c>
      <c r="AB4" s="106"/>
      <c r="AC4" s="106"/>
    </row>
    <row r="5">
      <c r="A5" s="105" t="s">
        <v>66</v>
      </c>
      <c r="B5" s="104">
        <v>45688.0</v>
      </c>
      <c r="C5" s="105" t="s">
        <v>219</v>
      </c>
      <c r="D5" s="105" t="s">
        <v>34</v>
      </c>
      <c r="E5" s="105"/>
      <c r="F5" s="242"/>
      <c r="G5" s="106">
        <v>251.0</v>
      </c>
      <c r="H5" s="106">
        <v>37.0</v>
      </c>
      <c r="I5" s="106">
        <v>50.0</v>
      </c>
      <c r="J5" s="106">
        <v>6.0</v>
      </c>
      <c r="K5" s="106"/>
      <c r="L5" s="106">
        <v>195.0</v>
      </c>
      <c r="M5" s="107">
        <v>6.913344216E9</v>
      </c>
      <c r="N5" s="111">
        <v>3.251352153E10</v>
      </c>
      <c r="O5" s="111">
        <v>1.3827598884E10</v>
      </c>
      <c r="P5" s="111">
        <v>4.6372424E8</v>
      </c>
      <c r="Q5" s="111">
        <v>4.77077669E8</v>
      </c>
      <c r="R5" s="111">
        <v>4.62785611E8</v>
      </c>
      <c r="S5" s="111">
        <v>3.96918921E8</v>
      </c>
      <c r="T5" s="111">
        <v>6.462435029E9</v>
      </c>
      <c r="U5" s="111">
        <v>2.51829861E10</v>
      </c>
      <c r="V5" s="111">
        <v>3.32189268E8</v>
      </c>
      <c r="W5" s="106"/>
      <c r="X5" s="106">
        <v>2.0</v>
      </c>
      <c r="Y5" s="106">
        <v>2.0</v>
      </c>
      <c r="Z5" s="106">
        <v>2.0</v>
      </c>
      <c r="AA5" s="106"/>
      <c r="AB5" s="106"/>
      <c r="AC5" s="106"/>
    </row>
    <row r="6">
      <c r="A6" s="105" t="s">
        <v>220</v>
      </c>
      <c r="B6" s="104">
        <v>45688.0</v>
      </c>
      <c r="C6" s="105" t="s">
        <v>219</v>
      </c>
      <c r="D6" s="105" t="s">
        <v>34</v>
      </c>
      <c r="E6" s="105"/>
      <c r="F6" s="242"/>
      <c r="G6" s="106">
        <v>176.0</v>
      </c>
      <c r="H6" s="106">
        <v>25.0</v>
      </c>
      <c r="I6" s="106">
        <v>37.0</v>
      </c>
      <c r="J6" s="106">
        <v>2.0</v>
      </c>
      <c r="K6" s="106"/>
      <c r="L6" s="106">
        <v>137.0</v>
      </c>
      <c r="M6" s="107">
        <v>3.598284531E9</v>
      </c>
      <c r="N6" s="111">
        <v>2.3150000353E10</v>
      </c>
      <c r="O6" s="111">
        <v>8.669551467E9</v>
      </c>
      <c r="P6" s="111">
        <v>3760935.0</v>
      </c>
      <c r="Q6" s="111">
        <v>2.10421289E8</v>
      </c>
      <c r="R6" s="111">
        <v>2.60887209E8</v>
      </c>
      <c r="S6" s="111">
        <v>2.54487784E8</v>
      </c>
      <c r="T6" s="111">
        <v>2.925081161E9</v>
      </c>
      <c r="U6" s="111">
        <v>1.8173958723E10</v>
      </c>
      <c r="V6" s="111">
        <v>1.34337375E8</v>
      </c>
      <c r="W6" s="106"/>
      <c r="X6" s="108"/>
      <c r="Y6" s="106"/>
      <c r="Z6" s="106"/>
      <c r="AA6" s="106"/>
      <c r="AB6" s="106"/>
      <c r="AC6" s="106"/>
    </row>
    <row r="7">
      <c r="A7" s="105" t="s">
        <v>68</v>
      </c>
      <c r="B7" s="104">
        <v>45688.0</v>
      </c>
      <c r="C7" s="105" t="s">
        <v>219</v>
      </c>
      <c r="D7" s="105" t="s">
        <v>38</v>
      </c>
      <c r="E7" s="105"/>
      <c r="F7" s="242"/>
      <c r="G7" s="106">
        <v>1133.0</v>
      </c>
      <c r="H7" s="106">
        <v>233.0</v>
      </c>
      <c r="I7" s="106">
        <v>216.0</v>
      </c>
      <c r="J7" s="106">
        <v>9.0</v>
      </c>
      <c r="K7" s="106"/>
      <c r="L7" s="106">
        <v>908.0</v>
      </c>
      <c r="M7" s="107">
        <v>3.3416944772E10</v>
      </c>
      <c r="N7" s="111">
        <v>1.60828448051E11</v>
      </c>
      <c r="O7" s="111">
        <v>2.5765914444E10</v>
      </c>
      <c r="P7" s="111">
        <v>1.8828237653E10</v>
      </c>
      <c r="Q7" s="111">
        <v>1.642965589E9</v>
      </c>
      <c r="R7" s="111">
        <v>2.871651905E9</v>
      </c>
      <c r="S7" s="111">
        <v>9.49153514E8</v>
      </c>
      <c r="T7" s="111">
        <v>2.7127098628E10</v>
      </c>
      <c r="U7" s="111">
        <v>1.20670907501E11</v>
      </c>
      <c r="V7" s="111">
        <v>9.78356679E8</v>
      </c>
      <c r="W7" s="106"/>
      <c r="X7" s="106">
        <v>2.0</v>
      </c>
      <c r="Y7" s="106">
        <v>4.0</v>
      </c>
      <c r="Z7" s="106">
        <v>2.0</v>
      </c>
      <c r="AA7" s="106"/>
      <c r="AB7" s="106"/>
      <c r="AC7" s="106"/>
    </row>
    <row r="8">
      <c r="A8" s="105" t="s">
        <v>66</v>
      </c>
      <c r="B8" s="104">
        <v>45688.0</v>
      </c>
      <c r="C8" s="105" t="s">
        <v>219</v>
      </c>
      <c r="D8" s="105" t="s">
        <v>38</v>
      </c>
      <c r="E8" s="105"/>
      <c r="F8" s="242"/>
      <c r="G8" s="106">
        <v>3024.0</v>
      </c>
      <c r="H8" s="106">
        <v>331.0</v>
      </c>
      <c r="I8" s="106">
        <v>580.0</v>
      </c>
      <c r="J8" s="106">
        <v>22.0</v>
      </c>
      <c r="K8" s="106"/>
      <c r="L8" s="106">
        <v>2416.0</v>
      </c>
      <c r="M8" s="107">
        <v>9.6480204213E10</v>
      </c>
      <c r="N8" s="111">
        <v>4.22711709711E11</v>
      </c>
      <c r="O8" s="111">
        <v>2.31036969511E11</v>
      </c>
      <c r="P8" s="111">
        <v>7.772120761E9</v>
      </c>
      <c r="Q8" s="111">
        <v>3.907067888E9</v>
      </c>
      <c r="R8" s="111">
        <v>4.344761779E9</v>
      </c>
      <c r="S8" s="111">
        <v>1.91152606E9</v>
      </c>
      <c r="T8" s="111">
        <v>9.1843930082E10</v>
      </c>
      <c r="U8" s="111">
        <v>3.21844259462E11</v>
      </c>
      <c r="V8" s="111">
        <v>2.953742287E9</v>
      </c>
      <c r="W8" s="106"/>
      <c r="X8" s="106">
        <v>2.0</v>
      </c>
      <c r="Y8" s="106"/>
      <c r="Z8" s="106"/>
      <c r="AA8" s="106"/>
      <c r="AB8" s="106"/>
      <c r="AC8" s="106"/>
    </row>
    <row r="9">
      <c r="A9" s="105" t="s">
        <v>220</v>
      </c>
      <c r="B9" s="104">
        <v>45688.0</v>
      </c>
      <c r="C9" s="105" t="s">
        <v>219</v>
      </c>
      <c r="D9" s="105" t="s">
        <v>38</v>
      </c>
      <c r="E9" s="105"/>
      <c r="F9" s="242"/>
      <c r="G9" s="106">
        <v>1069.0</v>
      </c>
      <c r="H9" s="106">
        <v>96.0</v>
      </c>
      <c r="I9" s="106">
        <v>239.0</v>
      </c>
      <c r="J9" s="106">
        <v>9.0</v>
      </c>
      <c r="K9" s="106"/>
      <c r="L9" s="106">
        <v>820.0</v>
      </c>
      <c r="M9" s="107">
        <v>4.9155039317E10</v>
      </c>
      <c r="N9" s="111">
        <v>1.80025644371E11</v>
      </c>
      <c r="O9" s="111">
        <v>7.676266544E10</v>
      </c>
      <c r="P9" s="111">
        <v>1.2540476E8</v>
      </c>
      <c r="Q9" s="111">
        <v>1.526043049E9</v>
      </c>
      <c r="R9" s="111">
        <v>2.536134075E9</v>
      </c>
      <c r="S9" s="111">
        <v>8.85276369E8</v>
      </c>
      <c r="T9" s="111">
        <v>4.2028589273E10</v>
      </c>
      <c r="U9" s="111">
        <v>1.18184114005E11</v>
      </c>
      <c r="V9" s="111">
        <v>9.47259329E8</v>
      </c>
      <c r="W9" s="106"/>
      <c r="X9" s="106">
        <v>2.0</v>
      </c>
      <c r="Y9" s="106"/>
      <c r="Z9" s="106"/>
      <c r="AA9" s="106"/>
      <c r="AB9" s="106"/>
      <c r="AC9" s="106"/>
    </row>
    <row r="10">
      <c r="A10" s="115" t="s">
        <v>221</v>
      </c>
      <c r="B10" s="114">
        <v>45688.0</v>
      </c>
      <c r="C10" s="115" t="s">
        <v>219</v>
      </c>
      <c r="D10" s="115"/>
      <c r="E10" s="115"/>
      <c r="F10" s="243"/>
      <c r="G10" s="116">
        <f t="shared" ref="G10:J10" si="1">SUM(G4:G9)</f>
        <v>5758</v>
      </c>
      <c r="H10" s="116">
        <f t="shared" si="1"/>
        <v>745</v>
      </c>
      <c r="I10" s="116">
        <f t="shared" si="1"/>
        <v>1136</v>
      </c>
      <c r="J10" s="116">
        <f t="shared" si="1"/>
        <v>48</v>
      </c>
      <c r="K10" s="116"/>
      <c r="L10" s="116">
        <f t="shared" ref="L10:V10" si="2">SUM(L4:L9)</f>
        <v>4567</v>
      </c>
      <c r="M10" s="117">
        <f t="shared" si="2"/>
        <v>192446114549</v>
      </c>
      <c r="N10" s="117">
        <f t="shared" si="2"/>
        <v>834976683353</v>
      </c>
      <c r="O10" s="118">
        <f t="shared" si="2"/>
        <v>358305242384</v>
      </c>
      <c r="P10" s="118">
        <f t="shared" si="2"/>
        <v>28304798598</v>
      </c>
      <c r="Q10" s="118">
        <f t="shared" si="2"/>
        <v>7812898540</v>
      </c>
      <c r="R10" s="118">
        <f t="shared" si="2"/>
        <v>10476220579</v>
      </c>
      <c r="S10" s="118">
        <f t="shared" si="2"/>
        <v>4397362648</v>
      </c>
      <c r="T10" s="118">
        <f t="shared" si="2"/>
        <v>173173384268</v>
      </c>
      <c r="U10" s="118">
        <f t="shared" si="2"/>
        <v>616899512014</v>
      </c>
      <c r="V10" s="118">
        <f t="shared" si="2"/>
        <v>5387388199</v>
      </c>
      <c r="W10" s="244">
        <v>10.0</v>
      </c>
      <c r="X10" s="116">
        <f>SUM(X4:X9)</f>
        <v>10</v>
      </c>
      <c r="Y10" s="116">
        <f t="shared" ref="Y10:Z10" si="3">SUM(Y7:Y9)</f>
        <v>4</v>
      </c>
      <c r="Z10" s="116">
        <f t="shared" si="3"/>
        <v>2</v>
      </c>
      <c r="AA10" s="116">
        <f>SUM(AA4:AA9)</f>
        <v>1</v>
      </c>
      <c r="AB10" s="244"/>
      <c r="AC10" s="244"/>
    </row>
    <row r="11">
      <c r="A11" s="105" t="s">
        <v>68</v>
      </c>
      <c r="B11" s="104">
        <v>45716.0</v>
      </c>
      <c r="C11" s="105" t="s">
        <v>219</v>
      </c>
      <c r="D11" s="105" t="s">
        <v>34</v>
      </c>
      <c r="E11" s="105"/>
      <c r="F11" s="103"/>
      <c r="G11" s="106">
        <v>91.0</v>
      </c>
      <c r="H11" s="106">
        <v>21.0</v>
      </c>
      <c r="I11" s="106">
        <v>4.0</v>
      </c>
      <c r="J11" s="106">
        <v>1.0</v>
      </c>
      <c r="K11" s="106">
        <v>21.0</v>
      </c>
      <c r="L11" s="106">
        <v>65.0</v>
      </c>
      <c r="M11" s="107">
        <v>3.827346997E9</v>
      </c>
      <c r="N11" s="111">
        <v>1.2757823322E10</v>
      </c>
      <c r="O11" s="111">
        <v>2.119632E9</v>
      </c>
      <c r="P11" s="111">
        <v>8.95417482E8</v>
      </c>
      <c r="Q11" s="111">
        <v>5.06068296E8</v>
      </c>
      <c r="R11" s="111">
        <v>5.36635485E8</v>
      </c>
      <c r="S11" s="111">
        <v>1.29333035E8</v>
      </c>
      <c r="T11" s="111">
        <v>4.126487424E9</v>
      </c>
      <c r="U11" s="111">
        <v>7.965367378E9</v>
      </c>
      <c r="V11" s="111">
        <v>1.52933608E8</v>
      </c>
      <c r="W11" s="106"/>
      <c r="X11" s="106">
        <v>3.0</v>
      </c>
      <c r="Y11" s="106"/>
      <c r="Z11" s="106"/>
      <c r="AA11" s="106"/>
      <c r="AB11" s="106"/>
      <c r="AC11" s="106"/>
    </row>
    <row r="12">
      <c r="A12" s="105" t="s">
        <v>66</v>
      </c>
      <c r="B12" s="104">
        <v>45716.0</v>
      </c>
      <c r="C12" s="105" t="s">
        <v>219</v>
      </c>
      <c r="D12" s="105" t="s">
        <v>34</v>
      </c>
      <c r="E12" s="105"/>
      <c r="F12" s="242"/>
      <c r="G12" s="106">
        <v>273.0</v>
      </c>
      <c r="H12" s="106">
        <v>54.0</v>
      </c>
      <c r="I12" s="106">
        <v>11.0</v>
      </c>
      <c r="J12" s="106">
        <v>5.0</v>
      </c>
      <c r="K12" s="106">
        <v>104.0</v>
      </c>
      <c r="L12" s="106">
        <v>152.0</v>
      </c>
      <c r="M12" s="107">
        <v>1.1360030565E10</v>
      </c>
      <c r="N12" s="111">
        <v>3.7866768551E10</v>
      </c>
      <c r="O12" s="111">
        <v>1.611100092E10</v>
      </c>
      <c r="P12" s="111">
        <v>7.38386523E8</v>
      </c>
      <c r="Q12" s="111">
        <v>8.10178394E8</v>
      </c>
      <c r="R12" s="111">
        <v>1.331014346E9</v>
      </c>
      <c r="S12" s="111">
        <v>3.32237336E8</v>
      </c>
      <c r="T12" s="111">
        <v>1.79180876E10</v>
      </c>
      <c r="U12" s="111">
        <v>1.8285429269E10</v>
      </c>
      <c r="V12" s="111">
        <v>6.98970115E8</v>
      </c>
      <c r="W12" s="106"/>
      <c r="X12" s="106">
        <v>4.0</v>
      </c>
      <c r="Y12" s="106">
        <v>2.0</v>
      </c>
      <c r="Z12" s="106">
        <v>2.0</v>
      </c>
      <c r="AA12" s="106">
        <v>1.0</v>
      </c>
      <c r="AB12" s="106"/>
      <c r="AC12" s="106"/>
    </row>
    <row r="13">
      <c r="A13" s="105" t="s">
        <v>220</v>
      </c>
      <c r="B13" s="104">
        <v>45716.0</v>
      </c>
      <c r="C13" s="105" t="s">
        <v>219</v>
      </c>
      <c r="D13" s="105" t="s">
        <v>34</v>
      </c>
      <c r="E13" s="105"/>
      <c r="F13" s="242"/>
      <c r="G13" s="106">
        <v>145.0</v>
      </c>
      <c r="H13" s="106">
        <v>26.0</v>
      </c>
      <c r="I13" s="106">
        <v>6.0</v>
      </c>
      <c r="J13" s="106">
        <v>4.0</v>
      </c>
      <c r="K13" s="106">
        <v>54.0</v>
      </c>
      <c r="L13" s="106">
        <v>81.0</v>
      </c>
      <c r="M13" s="107">
        <v>5.673135767E9</v>
      </c>
      <c r="N13" s="111">
        <v>1.8910452558E10</v>
      </c>
      <c r="O13" s="111">
        <v>7.195114575E9</v>
      </c>
      <c r="P13" s="111">
        <v>3760935.0</v>
      </c>
      <c r="Q13" s="111">
        <v>1.82841043E8</v>
      </c>
      <c r="R13" s="111">
        <v>3.92102699E8</v>
      </c>
      <c r="S13" s="111">
        <v>4.68433968E8</v>
      </c>
      <c r="T13" s="111">
        <v>7.885404486E9</v>
      </c>
      <c r="U13" s="111">
        <v>1.0164511405E10</v>
      </c>
      <c r="V13" s="111">
        <v>1.76691069E8</v>
      </c>
      <c r="W13" s="106"/>
      <c r="X13" s="108"/>
      <c r="Y13" s="106"/>
      <c r="Z13" s="106"/>
      <c r="AA13" s="106"/>
      <c r="AB13" s="106"/>
      <c r="AC13" s="106"/>
    </row>
    <row r="14">
      <c r="A14" s="105" t="s">
        <v>68</v>
      </c>
      <c r="B14" s="104">
        <v>45716.0</v>
      </c>
      <c r="C14" s="105" t="s">
        <v>219</v>
      </c>
      <c r="D14" s="105" t="s">
        <v>38</v>
      </c>
      <c r="E14" s="105"/>
      <c r="F14" s="242"/>
      <c r="G14" s="106">
        <v>905.0</v>
      </c>
      <c r="H14" s="106">
        <v>218.0</v>
      </c>
      <c r="I14" s="106">
        <v>54.0</v>
      </c>
      <c r="J14" s="106">
        <v>24.0</v>
      </c>
      <c r="K14" s="106">
        <v>235.0</v>
      </c>
      <c r="L14" s="106">
        <v>592.0</v>
      </c>
      <c r="M14" s="107">
        <v>3.6566038343E10</v>
      </c>
      <c r="N14" s="111">
        <v>1.21886794477E11</v>
      </c>
      <c r="O14" s="111">
        <v>2.1314881389E10</v>
      </c>
      <c r="P14" s="111">
        <v>1.7237256293E10</v>
      </c>
      <c r="Q14" s="111">
        <v>2.50971885E9</v>
      </c>
      <c r="R14" s="111">
        <v>8.608633752E9</v>
      </c>
      <c r="S14" s="111">
        <v>2.574813075E9</v>
      </c>
      <c r="T14" s="111">
        <v>3.5418759999E10</v>
      </c>
      <c r="U14" s="111">
        <v>7.5284587651E10</v>
      </c>
      <c r="V14" s="111">
        <v>1.485541262E9</v>
      </c>
      <c r="W14" s="106"/>
      <c r="X14" s="106">
        <v>5.0</v>
      </c>
      <c r="Y14" s="106">
        <v>4.0</v>
      </c>
      <c r="Z14" s="106">
        <v>2.0</v>
      </c>
      <c r="AA14" s="106">
        <v>1.0</v>
      </c>
      <c r="AB14" s="106"/>
      <c r="AC14" s="106"/>
    </row>
    <row r="15">
      <c r="A15" s="105" t="s">
        <v>66</v>
      </c>
      <c r="B15" s="104">
        <v>45716.0</v>
      </c>
      <c r="C15" s="105" t="s">
        <v>219</v>
      </c>
      <c r="D15" s="105" t="s">
        <v>38</v>
      </c>
      <c r="E15" s="105"/>
      <c r="F15" s="242"/>
      <c r="G15" s="106">
        <v>3295.0</v>
      </c>
      <c r="H15" s="106">
        <v>452.0</v>
      </c>
      <c r="I15" s="106">
        <v>103.0</v>
      </c>
      <c r="J15" s="106">
        <v>55.0</v>
      </c>
      <c r="K15" s="106">
        <v>1016.0</v>
      </c>
      <c r="L15" s="106">
        <v>2115.0</v>
      </c>
      <c r="M15" s="107">
        <v>1.45509703994E11</v>
      </c>
      <c r="N15" s="111">
        <v>4.85032346645E11</v>
      </c>
      <c r="O15" s="111">
        <v>2.47690170579E11</v>
      </c>
      <c r="P15" s="111">
        <v>1.2416022055E10</v>
      </c>
      <c r="Q15" s="111">
        <v>6.622814304E9</v>
      </c>
      <c r="R15" s="111">
        <v>1.1302979085E10</v>
      </c>
      <c r="S15" s="111">
        <v>4.704623134E9</v>
      </c>
      <c r="T15" s="111">
        <v>1.78827652861E11</v>
      </c>
      <c r="U15" s="111">
        <v>2.90197091565E11</v>
      </c>
      <c r="V15" s="111">
        <v>4.963574268E9</v>
      </c>
      <c r="W15" s="106"/>
      <c r="X15" s="106">
        <v>5.0</v>
      </c>
      <c r="Y15" s="106"/>
      <c r="Z15" s="106"/>
      <c r="AA15" s="106"/>
      <c r="AB15" s="106"/>
      <c r="AC15" s="106"/>
    </row>
    <row r="16">
      <c r="A16" s="105" t="s">
        <v>220</v>
      </c>
      <c r="B16" s="104">
        <v>45716.0</v>
      </c>
      <c r="C16" s="105" t="s">
        <v>219</v>
      </c>
      <c r="D16" s="105" t="s">
        <v>38</v>
      </c>
      <c r="E16" s="105"/>
      <c r="F16" s="242"/>
      <c r="G16" s="106">
        <v>752.0</v>
      </c>
      <c r="H16" s="106">
        <v>103.0</v>
      </c>
      <c r="I16" s="106">
        <v>24.0</v>
      </c>
      <c r="J16" s="106">
        <v>9.0</v>
      </c>
      <c r="K16" s="106">
        <v>282.0</v>
      </c>
      <c r="L16" s="106">
        <v>437.0</v>
      </c>
      <c r="M16" s="107">
        <v>3.6287391142E10</v>
      </c>
      <c r="N16" s="111">
        <v>1.20957970475E11</v>
      </c>
      <c r="O16" s="111">
        <v>6.4511002927E10</v>
      </c>
      <c r="P16" s="111">
        <v>1.25204526E8</v>
      </c>
      <c r="Q16" s="111">
        <v>2.243290421E9</v>
      </c>
      <c r="R16" s="111">
        <v>4.570321839E9</v>
      </c>
      <c r="S16" s="111">
        <v>1.234663184E9</v>
      </c>
      <c r="T16" s="111">
        <v>5.0699413414E10</v>
      </c>
      <c r="U16" s="111">
        <v>6.4453572038E10</v>
      </c>
      <c r="V16" s="111">
        <v>1.495224177E9</v>
      </c>
      <c r="W16" s="106"/>
      <c r="X16" s="106">
        <v>5.0</v>
      </c>
      <c r="Y16" s="106"/>
      <c r="Z16" s="106"/>
      <c r="AA16" s="106"/>
      <c r="AB16" s="106"/>
      <c r="AC16" s="106"/>
    </row>
    <row r="17">
      <c r="A17" s="115" t="s">
        <v>221</v>
      </c>
      <c r="B17" s="114">
        <v>45716.0</v>
      </c>
      <c r="C17" s="115" t="s">
        <v>219</v>
      </c>
      <c r="D17" s="115"/>
      <c r="E17" s="115"/>
      <c r="F17" s="243"/>
      <c r="G17" s="116">
        <f t="shared" ref="G17:V17" si="4">SUM(G11:G16)</f>
        <v>5461</v>
      </c>
      <c r="H17" s="116">
        <f t="shared" si="4"/>
        <v>874</v>
      </c>
      <c r="I17" s="116">
        <f t="shared" si="4"/>
        <v>202</v>
      </c>
      <c r="J17" s="116">
        <f t="shared" si="4"/>
        <v>98</v>
      </c>
      <c r="K17" s="116">
        <f t="shared" si="4"/>
        <v>1712</v>
      </c>
      <c r="L17" s="116">
        <f t="shared" si="4"/>
        <v>3442</v>
      </c>
      <c r="M17" s="117">
        <f t="shared" si="4"/>
        <v>239223646808</v>
      </c>
      <c r="N17" s="117">
        <f t="shared" si="4"/>
        <v>797412156028</v>
      </c>
      <c r="O17" s="118">
        <f t="shared" si="4"/>
        <v>358941802390</v>
      </c>
      <c r="P17" s="118">
        <f t="shared" si="4"/>
        <v>31416047814</v>
      </c>
      <c r="Q17" s="118">
        <f t="shared" si="4"/>
        <v>12874911308</v>
      </c>
      <c r="R17" s="118">
        <f t="shared" si="4"/>
        <v>26741687206</v>
      </c>
      <c r="S17" s="118">
        <f t="shared" si="4"/>
        <v>9444103732</v>
      </c>
      <c r="T17" s="118">
        <f t="shared" si="4"/>
        <v>294875805784</v>
      </c>
      <c r="U17" s="118">
        <f t="shared" si="4"/>
        <v>466350559306</v>
      </c>
      <c r="V17" s="117">
        <f t="shared" si="4"/>
        <v>8972934499</v>
      </c>
      <c r="W17" s="244"/>
      <c r="X17" s="116">
        <f>SUM(X11:X16)</f>
        <v>22</v>
      </c>
      <c r="Y17" s="116">
        <f t="shared" ref="Y17:Z17" si="5">SUM(Y14:Y16)</f>
        <v>4</v>
      </c>
      <c r="Z17" s="116">
        <f t="shared" si="5"/>
        <v>2</v>
      </c>
      <c r="AA17" s="116">
        <f>SUM(AA11:AA16)</f>
        <v>2</v>
      </c>
      <c r="AB17" s="244"/>
      <c r="AC17" s="244"/>
    </row>
    <row r="18">
      <c r="A18" s="105" t="s">
        <v>68</v>
      </c>
      <c r="B18" s="104">
        <v>45747.0</v>
      </c>
      <c r="C18" s="105" t="s">
        <v>219</v>
      </c>
      <c r="D18" s="105" t="s">
        <v>34</v>
      </c>
      <c r="E18" s="105"/>
      <c r="F18" s="103"/>
      <c r="G18" s="106">
        <v>90.0</v>
      </c>
      <c r="H18" s="106">
        <v>21.0</v>
      </c>
      <c r="I18" s="106">
        <v>7.0</v>
      </c>
      <c r="J18" s="106">
        <v>2.0</v>
      </c>
      <c r="K18" s="106">
        <v>33.0</v>
      </c>
      <c r="L18" s="106">
        <v>48.0</v>
      </c>
      <c r="M18" s="107">
        <v>7.10320388E9</v>
      </c>
      <c r="N18" s="245">
        <v>1.3459883677E10</v>
      </c>
      <c r="O18" s="111">
        <v>2.172895864E9</v>
      </c>
      <c r="P18" s="111">
        <v>1.587303772E9</v>
      </c>
      <c r="Q18" s="111">
        <v>2.55578949E8</v>
      </c>
      <c r="R18" s="111">
        <v>7.70868722E8</v>
      </c>
      <c r="S18" s="111">
        <v>8.3951991E7</v>
      </c>
      <c r="T18" s="111">
        <v>6.458823521E9</v>
      </c>
      <c r="U18" s="111">
        <v>6.146239443E9</v>
      </c>
      <c r="V18" s="111">
        <v>1.96082517E8</v>
      </c>
      <c r="W18" s="106"/>
      <c r="X18" s="106">
        <v>2.0</v>
      </c>
      <c r="Y18" s="106"/>
      <c r="Z18" s="106"/>
      <c r="AA18" s="106">
        <v>1.0</v>
      </c>
      <c r="AB18" s="106"/>
      <c r="AC18" s="106"/>
    </row>
    <row r="19">
      <c r="A19" s="105" t="s">
        <v>66</v>
      </c>
      <c r="B19" s="104">
        <v>45747.0</v>
      </c>
      <c r="C19" s="105" t="s">
        <v>219</v>
      </c>
      <c r="D19" s="105" t="s">
        <v>34</v>
      </c>
      <c r="E19" s="105"/>
      <c r="F19" s="242"/>
      <c r="G19" s="106">
        <v>253.0</v>
      </c>
      <c r="H19" s="106">
        <v>51.0</v>
      </c>
      <c r="I19" s="106">
        <v>10.0</v>
      </c>
      <c r="J19" s="106">
        <v>3.0</v>
      </c>
      <c r="K19" s="106">
        <v>130.0</v>
      </c>
      <c r="L19" s="106">
        <v>110.0</v>
      </c>
      <c r="M19" s="107">
        <v>2.0424251476E10</v>
      </c>
      <c r="N19" s="245">
        <v>3.4182867583E10</v>
      </c>
      <c r="O19" s="111">
        <v>1.5401887246E10</v>
      </c>
      <c r="P19" s="111">
        <v>7.82503112E8</v>
      </c>
      <c r="Q19" s="111">
        <v>7.84346346E8</v>
      </c>
      <c r="R19" s="111">
        <v>9.30535647E8</v>
      </c>
      <c r="S19" s="111">
        <v>4.2455594E8</v>
      </c>
      <c r="T19" s="111">
        <v>1.957422322E10</v>
      </c>
      <c r="U19" s="111">
        <v>1.3253552776E10</v>
      </c>
      <c r="V19" s="111">
        <v>6.24580998E8</v>
      </c>
      <c r="W19" s="106"/>
      <c r="X19" s="106">
        <v>2.0</v>
      </c>
      <c r="Y19" s="106">
        <v>2.0</v>
      </c>
      <c r="Z19" s="106">
        <v>2.0</v>
      </c>
      <c r="AA19" s="106"/>
      <c r="AB19" s="106"/>
      <c r="AC19" s="106"/>
    </row>
    <row r="20">
      <c r="A20" s="105" t="s">
        <v>220</v>
      </c>
      <c r="B20" s="104">
        <v>45747.0</v>
      </c>
      <c r="C20" s="105" t="s">
        <v>219</v>
      </c>
      <c r="D20" s="105" t="s">
        <v>34</v>
      </c>
      <c r="E20" s="105"/>
      <c r="F20" s="242"/>
      <c r="G20" s="106">
        <v>155.0</v>
      </c>
      <c r="H20" s="106">
        <v>25.0</v>
      </c>
      <c r="I20" s="106">
        <v>10.0</v>
      </c>
      <c r="J20" s="106">
        <v>6.0</v>
      </c>
      <c r="K20" s="106">
        <v>68.0</v>
      </c>
      <c r="L20" s="106">
        <v>71.0</v>
      </c>
      <c r="M20" s="107">
        <v>1.1661038372E10</v>
      </c>
      <c r="N20" s="245">
        <v>1.9627680653E10</v>
      </c>
      <c r="O20" s="111">
        <v>7.993125748E9</v>
      </c>
      <c r="P20" s="111">
        <v>3760935.0</v>
      </c>
      <c r="Q20" s="111">
        <v>6.59408472E8</v>
      </c>
      <c r="R20" s="111">
        <v>1.705065089E9</v>
      </c>
      <c r="S20" s="111">
        <v>4.26922414E8</v>
      </c>
      <c r="T20" s="111">
        <v>9.96428031E9</v>
      </c>
      <c r="U20" s="111">
        <v>7.53141284E9</v>
      </c>
      <c r="V20" s="111">
        <v>6.45162973E8</v>
      </c>
      <c r="W20" s="106"/>
      <c r="X20" s="106">
        <v>2.0</v>
      </c>
      <c r="Y20" s="106"/>
      <c r="Z20" s="106"/>
      <c r="AA20" s="106"/>
      <c r="AB20" s="106"/>
      <c r="AC20" s="106"/>
    </row>
    <row r="21">
      <c r="A21" s="105" t="s">
        <v>68</v>
      </c>
      <c r="B21" s="104">
        <v>45747.0</v>
      </c>
      <c r="C21" s="105" t="s">
        <v>219</v>
      </c>
      <c r="D21" s="105" t="s">
        <v>38</v>
      </c>
      <c r="E21" s="105"/>
      <c r="F21" s="242"/>
      <c r="G21" s="106">
        <v>937.0</v>
      </c>
      <c r="H21" s="106">
        <v>113.0</v>
      </c>
      <c r="I21" s="106">
        <v>77.0</v>
      </c>
      <c r="J21" s="106">
        <v>48.0</v>
      </c>
      <c r="K21" s="106">
        <v>323.0</v>
      </c>
      <c r="L21" s="106">
        <v>489.0</v>
      </c>
      <c r="M21" s="107">
        <v>6.3504523447E10</v>
      </c>
      <c r="N21" s="245">
        <v>1.29859540151E11</v>
      </c>
      <c r="O21" s="111">
        <v>2.2254710806E10</v>
      </c>
      <c r="P21" s="111">
        <v>2.6928426035E10</v>
      </c>
      <c r="Q21" s="111">
        <v>2.447334172E9</v>
      </c>
      <c r="R21" s="111">
        <v>1.2533750476E10</v>
      </c>
      <c r="S21" s="111">
        <v>5.924564012E9</v>
      </c>
      <c r="T21" s="111">
        <v>5.1126714881E10</v>
      </c>
      <c r="U21" s="111">
        <v>6.0274510782E10</v>
      </c>
      <c r="V21" s="111">
        <v>1.958279669E9</v>
      </c>
      <c r="W21" s="106"/>
      <c r="X21" s="106">
        <v>7.0</v>
      </c>
      <c r="Y21" s="106">
        <v>4.0</v>
      </c>
      <c r="Z21" s="106">
        <v>2.0</v>
      </c>
      <c r="AA21" s="106">
        <v>1.0</v>
      </c>
      <c r="AB21" s="106"/>
      <c r="AC21" s="106"/>
    </row>
    <row r="22">
      <c r="A22" s="105" t="s">
        <v>66</v>
      </c>
      <c r="B22" s="104">
        <v>45747.0</v>
      </c>
      <c r="C22" s="105" t="s">
        <v>219</v>
      </c>
      <c r="D22" s="105" t="s">
        <v>38</v>
      </c>
      <c r="E22" s="105"/>
      <c r="F22" s="242"/>
      <c r="G22" s="106">
        <v>3109.0</v>
      </c>
      <c r="H22" s="106">
        <v>474.0</v>
      </c>
      <c r="I22" s="106">
        <v>146.0</v>
      </c>
      <c r="J22" s="106">
        <v>59.0</v>
      </c>
      <c r="K22" s="106">
        <v>1561.0</v>
      </c>
      <c r="L22" s="106">
        <v>1343.0</v>
      </c>
      <c r="M22" s="107">
        <v>2.61156984349E11</v>
      </c>
      <c r="N22" s="245">
        <v>4.35541243891E11</v>
      </c>
      <c r="O22" s="111">
        <v>2.34032615874E11</v>
      </c>
      <c r="P22" s="111">
        <v>1.3352932915E10</v>
      </c>
      <c r="Q22" s="111">
        <v>7.030235975E9</v>
      </c>
      <c r="R22" s="111">
        <v>1.5701598825E10</v>
      </c>
      <c r="S22" s="111">
        <v>4.93809509E9</v>
      </c>
      <c r="T22" s="111">
        <v>2.45955272891E11</v>
      </c>
      <c r="U22" s="111">
        <v>1.68946277085E11</v>
      </c>
      <c r="V22" s="111">
        <v>4.816853462E9</v>
      </c>
      <c r="W22" s="106"/>
      <c r="X22" s="106">
        <v>6.0</v>
      </c>
      <c r="Y22" s="106"/>
      <c r="Z22" s="106"/>
      <c r="AA22" s="106"/>
      <c r="AB22" s="106"/>
      <c r="AC22" s="106"/>
    </row>
    <row r="23">
      <c r="A23" s="105" t="s">
        <v>220</v>
      </c>
      <c r="B23" s="104">
        <v>45747.0</v>
      </c>
      <c r="C23" s="105" t="s">
        <v>219</v>
      </c>
      <c r="D23" s="105" t="s">
        <v>38</v>
      </c>
      <c r="E23" s="105"/>
      <c r="F23" s="242"/>
      <c r="G23" s="106">
        <v>789.0</v>
      </c>
      <c r="H23" s="106">
        <v>271.0</v>
      </c>
      <c r="I23" s="106">
        <v>34.0</v>
      </c>
      <c r="J23" s="106">
        <v>9.0</v>
      </c>
      <c r="K23" s="106">
        <v>360.0</v>
      </c>
      <c r="L23" s="106">
        <v>386.0</v>
      </c>
      <c r="M23" s="107">
        <v>7.6719458777E10</v>
      </c>
      <c r="N23" s="245">
        <v>1.35253311001E11</v>
      </c>
      <c r="O23" s="111">
        <v>6.723030178E10</v>
      </c>
      <c r="P23" s="111">
        <v>1.48893921E8</v>
      </c>
      <c r="Q23" s="111">
        <v>2.041213775E9</v>
      </c>
      <c r="R23" s="111">
        <v>5.243129992E9</v>
      </c>
      <c r="S23" s="111">
        <v>8.16986745E8</v>
      </c>
      <c r="T23" s="111">
        <v>7.1880025558E10</v>
      </c>
      <c r="U23" s="111">
        <v>5.7313168706E10</v>
      </c>
      <c r="V23" s="111">
        <v>1.604927276E9</v>
      </c>
      <c r="W23" s="106"/>
      <c r="X23" s="106">
        <v>7.0</v>
      </c>
      <c r="Y23" s="106"/>
      <c r="Z23" s="106"/>
      <c r="AA23" s="106"/>
      <c r="AB23" s="106"/>
      <c r="AC23" s="106"/>
    </row>
    <row r="24">
      <c r="A24" s="115" t="s">
        <v>221</v>
      </c>
      <c r="B24" s="114">
        <v>45747.0</v>
      </c>
      <c r="C24" s="115" t="s">
        <v>219</v>
      </c>
      <c r="D24" s="115"/>
      <c r="E24" s="115"/>
      <c r="F24" s="243"/>
      <c r="G24" s="116">
        <f t="shared" ref="G24:V24" si="6">SUM(G18:G23)</f>
        <v>5333</v>
      </c>
      <c r="H24" s="116">
        <f t="shared" si="6"/>
        <v>955</v>
      </c>
      <c r="I24" s="116">
        <f t="shared" si="6"/>
        <v>284</v>
      </c>
      <c r="J24" s="116">
        <f t="shared" si="6"/>
        <v>127</v>
      </c>
      <c r="K24" s="116">
        <f t="shared" si="6"/>
        <v>2475</v>
      </c>
      <c r="L24" s="116">
        <f t="shared" si="6"/>
        <v>2447</v>
      </c>
      <c r="M24" s="117">
        <f t="shared" si="6"/>
        <v>440569460301</v>
      </c>
      <c r="N24" s="117">
        <f t="shared" si="6"/>
        <v>767924526956</v>
      </c>
      <c r="O24" s="118">
        <f t="shared" si="6"/>
        <v>349085537318</v>
      </c>
      <c r="P24" s="118">
        <f t="shared" si="6"/>
        <v>42803820690</v>
      </c>
      <c r="Q24" s="118">
        <f t="shared" si="6"/>
        <v>13218117689</v>
      </c>
      <c r="R24" s="118">
        <f t="shared" si="6"/>
        <v>36884948751</v>
      </c>
      <c r="S24" s="118">
        <f t="shared" si="6"/>
        <v>12615076192</v>
      </c>
      <c r="T24" s="118">
        <f t="shared" si="6"/>
        <v>404959340381</v>
      </c>
      <c r="U24" s="118">
        <f t="shared" si="6"/>
        <v>313465161632</v>
      </c>
      <c r="V24" s="117">
        <f t="shared" si="6"/>
        <v>9845886895</v>
      </c>
      <c r="W24" s="244">
        <v>10.0</v>
      </c>
      <c r="X24" s="116">
        <f>SUM(X18:X23)</f>
        <v>26</v>
      </c>
      <c r="Y24" s="116">
        <f t="shared" ref="Y24:Z24" si="7">SUM(Y21:Y23)</f>
        <v>4</v>
      </c>
      <c r="Z24" s="116">
        <f t="shared" si="7"/>
        <v>2</v>
      </c>
      <c r="AA24" s="116">
        <f>SUM(AA18:AA23)</f>
        <v>2</v>
      </c>
      <c r="AB24" s="244"/>
      <c r="AC24" s="244"/>
    </row>
    <row r="25">
      <c r="A25" s="105" t="s">
        <v>68</v>
      </c>
      <c r="B25" s="104">
        <v>45777.0</v>
      </c>
      <c r="C25" s="105" t="s">
        <v>219</v>
      </c>
      <c r="D25" s="105" t="s">
        <v>34</v>
      </c>
      <c r="E25" s="105"/>
      <c r="F25" s="103"/>
      <c r="G25" s="106">
        <v>115.0</v>
      </c>
      <c r="H25" s="106">
        <v>42.0</v>
      </c>
      <c r="I25" s="106">
        <v>7.0</v>
      </c>
      <c r="J25" s="106">
        <v>2.0</v>
      </c>
      <c r="K25" s="106">
        <v>51.0</v>
      </c>
      <c r="L25" s="106">
        <v>55.0</v>
      </c>
      <c r="M25" s="246">
        <v>1.0577664949E10</v>
      </c>
      <c r="N25" s="245">
        <v>1.7577502056E10</v>
      </c>
      <c r="O25" s="246">
        <v>2.838283658E9</v>
      </c>
      <c r="P25" s="246">
        <v>9.27575094E8</v>
      </c>
      <c r="Q25" s="246">
        <v>3.14050382E8</v>
      </c>
      <c r="R25" s="246">
        <v>1.133336487E9</v>
      </c>
      <c r="S25" s="246">
        <v>1.82961967E8</v>
      </c>
      <c r="T25" s="246">
        <v>9.444328462E9</v>
      </c>
      <c r="U25" s="246">
        <v>6.81687514E9</v>
      </c>
      <c r="V25" s="246">
        <v>1.82476987E8</v>
      </c>
      <c r="W25" s="106"/>
      <c r="X25" s="106">
        <v>2.0</v>
      </c>
      <c r="Y25" s="106"/>
      <c r="Z25" s="106"/>
      <c r="AA25" s="106">
        <v>1.0</v>
      </c>
      <c r="AB25" s="106"/>
      <c r="AC25" s="106"/>
    </row>
    <row r="26">
      <c r="A26" s="105" t="s">
        <v>66</v>
      </c>
      <c r="B26" s="104">
        <v>45777.0</v>
      </c>
      <c r="C26" s="105" t="s">
        <v>219</v>
      </c>
      <c r="D26" s="105" t="s">
        <v>34</v>
      </c>
      <c r="E26" s="105"/>
      <c r="F26" s="242"/>
      <c r="G26" s="106">
        <v>241.0</v>
      </c>
      <c r="H26" s="106">
        <v>104.0</v>
      </c>
      <c r="I26" s="106">
        <v>10.0</v>
      </c>
      <c r="J26" s="106">
        <v>2.0</v>
      </c>
      <c r="K26" s="106">
        <v>90.0</v>
      </c>
      <c r="L26" s="106">
        <v>139.0</v>
      </c>
      <c r="M26" s="246">
        <v>1.6686423899E10</v>
      </c>
      <c r="N26" s="245">
        <v>3.3741805154E10</v>
      </c>
      <c r="O26" s="246">
        <v>1.4849702812E10</v>
      </c>
      <c r="P26" s="246">
        <v>5.90497597E8</v>
      </c>
      <c r="Q26" s="246">
        <v>1.065332447E9</v>
      </c>
      <c r="R26" s="246">
        <v>2.02063519E9</v>
      </c>
      <c r="S26" s="246">
        <v>4.30485097E8</v>
      </c>
      <c r="T26" s="246">
        <v>1.4665788709E10</v>
      </c>
      <c r="U26" s="246">
        <v>1.6624896158E10</v>
      </c>
      <c r="V26" s="246">
        <v>7.82261784E8</v>
      </c>
      <c r="W26" s="106"/>
      <c r="X26" s="106">
        <v>2.0</v>
      </c>
      <c r="Y26" s="106">
        <v>2.0</v>
      </c>
      <c r="Z26" s="106">
        <v>2.0</v>
      </c>
      <c r="AA26" s="106"/>
      <c r="AB26" s="106"/>
      <c r="AC26" s="106"/>
    </row>
    <row r="27">
      <c r="A27" s="105" t="s">
        <v>220</v>
      </c>
      <c r="B27" s="104">
        <v>45777.0</v>
      </c>
      <c r="C27" s="105" t="s">
        <v>219</v>
      </c>
      <c r="D27" s="105" t="s">
        <v>34</v>
      </c>
      <c r="E27" s="105"/>
      <c r="F27" s="242"/>
      <c r="G27" s="106">
        <v>141.0</v>
      </c>
      <c r="H27" s="106">
        <v>52.0</v>
      </c>
      <c r="I27" s="106">
        <v>5.0</v>
      </c>
      <c r="J27" s="106">
        <v>3.0</v>
      </c>
      <c r="K27" s="106">
        <v>64.0</v>
      </c>
      <c r="L27" s="106">
        <v>69.0</v>
      </c>
      <c r="M27" s="246">
        <v>1.1553428243E10</v>
      </c>
      <c r="N27" s="245">
        <v>2.0844079538E10</v>
      </c>
      <c r="O27" s="246">
        <v>7.391386361E9</v>
      </c>
      <c r="P27" s="246">
        <v>2.12709278E8</v>
      </c>
      <c r="Q27" s="246">
        <v>7.62985709E8</v>
      </c>
      <c r="R27" s="246">
        <v>7.17884289E8</v>
      </c>
      <c r="S27" s="246">
        <v>3.07372063E8</v>
      </c>
      <c r="T27" s="246">
        <v>1.0835543954E10</v>
      </c>
      <c r="U27" s="246">
        <v>8.983279232E9</v>
      </c>
      <c r="V27" s="246">
        <v>4.41186662E8</v>
      </c>
      <c r="W27" s="106"/>
      <c r="X27" s="106">
        <v>1.0</v>
      </c>
      <c r="Y27" s="106"/>
      <c r="Z27" s="106"/>
      <c r="AA27" s="106"/>
      <c r="AB27" s="106"/>
      <c r="AC27" s="106"/>
    </row>
    <row r="28">
      <c r="A28" s="105" t="s">
        <v>68</v>
      </c>
      <c r="B28" s="104">
        <v>45777.0</v>
      </c>
      <c r="C28" s="105" t="s">
        <v>219</v>
      </c>
      <c r="D28" s="105" t="s">
        <v>38</v>
      </c>
      <c r="E28" s="105"/>
      <c r="F28" s="242"/>
      <c r="G28" s="106">
        <v>1182.0</v>
      </c>
      <c r="H28" s="106">
        <v>329.0</v>
      </c>
      <c r="I28" s="106">
        <v>56.0</v>
      </c>
      <c r="J28" s="106">
        <v>7.0</v>
      </c>
      <c r="K28" s="106">
        <v>490.0</v>
      </c>
      <c r="L28" s="106">
        <v>629.0</v>
      </c>
      <c r="M28" s="246">
        <v>9.0285525573E10</v>
      </c>
      <c r="N28" s="245">
        <v>1.71448765042E11</v>
      </c>
      <c r="O28" s="246">
        <v>2.8079850148E10</v>
      </c>
      <c r="P28" s="246">
        <v>1.7783015875E10</v>
      </c>
      <c r="Q28" s="246">
        <v>3.274301318E9</v>
      </c>
      <c r="R28" s="246">
        <v>7.971227631E9</v>
      </c>
      <c r="S28" s="246">
        <v>6.4484007E8</v>
      </c>
      <c r="T28" s="246">
        <v>8.2382719043E10</v>
      </c>
      <c r="U28" s="246">
        <v>8.0449978298E10</v>
      </c>
      <c r="V28" s="246">
        <v>2.064359303E9</v>
      </c>
      <c r="W28" s="106"/>
      <c r="X28" s="106">
        <v>6.0</v>
      </c>
      <c r="Y28" s="106">
        <v>4.0</v>
      </c>
      <c r="Z28" s="106">
        <v>2.0</v>
      </c>
      <c r="AA28" s="106">
        <v>1.0</v>
      </c>
      <c r="AB28" s="106"/>
      <c r="AC28" s="106"/>
    </row>
    <row r="29">
      <c r="A29" s="105" t="s">
        <v>66</v>
      </c>
      <c r="B29" s="104">
        <v>45777.0</v>
      </c>
      <c r="C29" s="105" t="s">
        <v>219</v>
      </c>
      <c r="D29" s="105" t="s">
        <v>38</v>
      </c>
      <c r="E29" s="105"/>
      <c r="F29" s="242"/>
      <c r="G29" s="106">
        <v>3205.0</v>
      </c>
      <c r="H29" s="106">
        <v>646.0</v>
      </c>
      <c r="I29" s="106">
        <v>101.0</v>
      </c>
      <c r="J29" s="106">
        <v>20.0</v>
      </c>
      <c r="K29" s="106">
        <v>1241.0</v>
      </c>
      <c r="L29" s="106">
        <v>1843.0</v>
      </c>
      <c r="M29" s="246">
        <v>2.23621833817E11</v>
      </c>
      <c r="N29" s="245">
        <v>4.49729556906E11</v>
      </c>
      <c r="O29" s="246">
        <v>2.27446423345E11</v>
      </c>
      <c r="P29" s="246">
        <v>1.2423465951E10</v>
      </c>
      <c r="Q29" s="246">
        <v>7.545928199E9</v>
      </c>
      <c r="R29" s="246">
        <v>1.2945510684E10</v>
      </c>
      <c r="S29" s="246">
        <v>1.97675524E9</v>
      </c>
      <c r="T29" s="246">
        <v>2.10676323133E11</v>
      </c>
      <c r="U29" s="246">
        <v>2.24130967849E11</v>
      </c>
      <c r="V29" s="246">
        <v>5.403030669E9</v>
      </c>
      <c r="W29" s="106"/>
      <c r="X29" s="106">
        <v>4.0</v>
      </c>
      <c r="Y29" s="106"/>
      <c r="Z29" s="106"/>
      <c r="AA29" s="106"/>
      <c r="AB29" s="106"/>
      <c r="AC29" s="106"/>
    </row>
    <row r="30">
      <c r="A30" s="105" t="s">
        <v>220</v>
      </c>
      <c r="B30" s="104">
        <v>45777.0</v>
      </c>
      <c r="C30" s="105" t="s">
        <v>219</v>
      </c>
      <c r="D30" s="105" t="s">
        <v>38</v>
      </c>
      <c r="E30" s="105"/>
      <c r="F30" s="242"/>
      <c r="G30" s="106">
        <v>984.0</v>
      </c>
      <c r="H30" s="106">
        <v>298.0</v>
      </c>
      <c r="I30" s="106">
        <v>15.0</v>
      </c>
      <c r="J30" s="106">
        <v>7.0</v>
      </c>
      <c r="K30" s="106">
        <v>447.0</v>
      </c>
      <c r="L30" s="106">
        <v>515.0</v>
      </c>
      <c r="M30" s="246">
        <v>9.9643728322E10</v>
      </c>
      <c r="N30" s="245">
        <v>1.76818660672E11</v>
      </c>
      <c r="O30" s="246">
        <v>7.576025924E10</v>
      </c>
      <c r="P30" s="246">
        <v>3.008311388E9</v>
      </c>
      <c r="Q30" s="246">
        <v>2.541064035E9</v>
      </c>
      <c r="R30" s="246">
        <v>2.995033758E9</v>
      </c>
      <c r="S30" s="246">
        <v>5.80642455E8</v>
      </c>
      <c r="T30" s="246">
        <v>9.6778330933E10</v>
      </c>
      <c r="U30" s="246">
        <v>7.6464653526E10</v>
      </c>
      <c r="V30" s="246">
        <v>2.136243297E9</v>
      </c>
      <c r="W30" s="106"/>
      <c r="X30" s="106">
        <v>7.0</v>
      </c>
      <c r="Y30" s="106"/>
      <c r="Z30" s="106"/>
      <c r="AA30" s="106"/>
      <c r="AB30" s="106"/>
      <c r="AC30" s="106"/>
    </row>
    <row r="31">
      <c r="A31" s="115" t="s">
        <v>221</v>
      </c>
      <c r="B31" s="114">
        <v>45777.0</v>
      </c>
      <c r="C31" s="115" t="s">
        <v>219</v>
      </c>
      <c r="D31" s="115"/>
      <c r="E31" s="115"/>
      <c r="F31" s="243"/>
      <c r="G31" s="116">
        <f t="shared" ref="G31:J31" si="8">SUM(G25:G30)</f>
        <v>5868</v>
      </c>
      <c r="H31" s="116">
        <f t="shared" si="8"/>
        <v>1471</v>
      </c>
      <c r="I31" s="116">
        <f t="shared" si="8"/>
        <v>194</v>
      </c>
      <c r="J31" s="116">
        <f t="shared" si="8"/>
        <v>41</v>
      </c>
      <c r="K31" s="116"/>
      <c r="L31" s="116">
        <f t="shared" ref="L31:V31" si="9">SUM(L25:L30)</f>
        <v>3250</v>
      </c>
      <c r="M31" s="117">
        <f t="shared" si="9"/>
        <v>452368604803</v>
      </c>
      <c r="N31" s="117">
        <f t="shared" si="9"/>
        <v>870160369368</v>
      </c>
      <c r="O31" s="118">
        <f t="shared" si="9"/>
        <v>356365905564</v>
      </c>
      <c r="P31" s="118">
        <f t="shared" si="9"/>
        <v>34945575183</v>
      </c>
      <c r="Q31" s="118">
        <f t="shared" si="9"/>
        <v>15503662090</v>
      </c>
      <c r="R31" s="118">
        <f t="shared" si="9"/>
        <v>27783628039</v>
      </c>
      <c r="S31" s="118">
        <f t="shared" si="9"/>
        <v>4123056892</v>
      </c>
      <c r="T31" s="118">
        <f t="shared" si="9"/>
        <v>424783034234</v>
      </c>
      <c r="U31" s="118">
        <f t="shared" si="9"/>
        <v>413470650203</v>
      </c>
      <c r="V31" s="117">
        <f t="shared" si="9"/>
        <v>11009558702</v>
      </c>
      <c r="W31" s="244">
        <v>10.0</v>
      </c>
      <c r="X31" s="116">
        <f>SUM(X25:X30)</f>
        <v>22</v>
      </c>
      <c r="Y31" s="116">
        <f t="shared" ref="Y31:Z31" si="10">SUM(Y28:Y30)</f>
        <v>4</v>
      </c>
      <c r="Z31" s="116">
        <f t="shared" si="10"/>
        <v>2</v>
      </c>
      <c r="AA31" s="116">
        <f>SUM(AA25:AA30)</f>
        <v>2</v>
      </c>
      <c r="AB31" s="244"/>
      <c r="AC31" s="244"/>
    </row>
    <row r="32">
      <c r="A32" s="105" t="s">
        <v>68</v>
      </c>
      <c r="B32" s="104">
        <v>45808.0</v>
      </c>
      <c r="C32" s="105" t="s">
        <v>219</v>
      </c>
      <c r="D32" s="105" t="s">
        <v>34</v>
      </c>
      <c r="E32" s="105"/>
      <c r="F32" s="103"/>
      <c r="G32" s="106">
        <v>63.0</v>
      </c>
      <c r="H32" s="247">
        <v>21.0</v>
      </c>
      <c r="I32" s="247">
        <v>8.0</v>
      </c>
      <c r="J32" s="247">
        <v>1.0</v>
      </c>
      <c r="K32" s="247">
        <v>19.0</v>
      </c>
      <c r="L32" s="247">
        <v>35.0</v>
      </c>
      <c r="M32" s="246">
        <v>6.84956171E9</v>
      </c>
      <c r="N32" s="246">
        <v>1.1217233767E10</v>
      </c>
      <c r="O32" s="246">
        <v>1.957531836E9</v>
      </c>
      <c r="P32" s="246">
        <v>7.98486275E8</v>
      </c>
      <c r="Q32" s="246">
        <v>1.83614025E8</v>
      </c>
      <c r="R32" s="246">
        <v>1.26348365E8</v>
      </c>
      <c r="S32" s="246">
        <v>4000000.0</v>
      </c>
      <c r="T32" s="246">
        <v>3.1688248E7</v>
      </c>
      <c r="U32" s="246">
        <v>5714934.0</v>
      </c>
      <c r="V32" s="246">
        <v>1.67751547E8</v>
      </c>
      <c r="W32" s="106"/>
      <c r="X32" s="106">
        <v>2.0</v>
      </c>
      <c r="Y32" s="106"/>
      <c r="Z32" s="106"/>
      <c r="AA32" s="106"/>
      <c r="AB32" s="106"/>
      <c r="AC32" s="106"/>
    </row>
    <row r="33">
      <c r="A33" s="105" t="s">
        <v>66</v>
      </c>
      <c r="B33" s="104">
        <v>45808.0</v>
      </c>
      <c r="C33" s="105" t="s">
        <v>219</v>
      </c>
      <c r="D33" s="105" t="s">
        <v>34</v>
      </c>
      <c r="E33" s="105"/>
      <c r="F33" s="242"/>
      <c r="G33" s="106">
        <v>411.0</v>
      </c>
      <c r="H33" s="247">
        <v>124.0</v>
      </c>
      <c r="I33" s="247">
        <v>8.0</v>
      </c>
      <c r="J33" s="248"/>
      <c r="K33" s="247">
        <v>201.0</v>
      </c>
      <c r="L33" s="247">
        <v>202.0</v>
      </c>
      <c r="M33" s="246">
        <v>6.2011345188E10</v>
      </c>
      <c r="N33" s="246">
        <v>6.5229900471E10</v>
      </c>
      <c r="O33" s="246">
        <v>4.088191418E10</v>
      </c>
      <c r="P33" s="246">
        <v>1.198410254E9</v>
      </c>
      <c r="Q33" s="246">
        <v>6.84589201E8</v>
      </c>
      <c r="R33" s="246">
        <v>3.37967598E8</v>
      </c>
      <c r="S33" s="246">
        <v>3668640.0</v>
      </c>
      <c r="T33" s="246">
        <v>2.49120047E8</v>
      </c>
      <c r="U33" s="246">
        <v>5.7237791E7</v>
      </c>
      <c r="V33" s="246">
        <v>6.47994076E8</v>
      </c>
      <c r="W33" s="106"/>
      <c r="X33" s="106">
        <v>2.0</v>
      </c>
      <c r="Y33" s="106">
        <v>2.0</v>
      </c>
      <c r="Z33" s="106">
        <v>2.0</v>
      </c>
      <c r="AA33" s="106"/>
      <c r="AB33" s="106"/>
      <c r="AC33" s="106"/>
    </row>
    <row r="34">
      <c r="A34" s="105" t="s">
        <v>220</v>
      </c>
      <c r="B34" s="104">
        <v>45808.0</v>
      </c>
      <c r="C34" s="105" t="s">
        <v>219</v>
      </c>
      <c r="D34" s="105" t="s">
        <v>34</v>
      </c>
      <c r="E34" s="105"/>
      <c r="F34" s="242"/>
      <c r="G34" s="106">
        <v>97.0</v>
      </c>
      <c r="H34" s="247">
        <v>29.0</v>
      </c>
      <c r="I34" s="247">
        <v>5.0</v>
      </c>
      <c r="J34" s="247">
        <v>4.0</v>
      </c>
      <c r="K34" s="247">
        <v>40.0</v>
      </c>
      <c r="L34" s="247">
        <v>48.0</v>
      </c>
      <c r="M34" s="246">
        <v>7.494354515E9</v>
      </c>
      <c r="N34" s="246">
        <v>1.4570751761E10</v>
      </c>
      <c r="O34" s="246">
        <v>6.17656163E9</v>
      </c>
      <c r="P34" s="246">
        <v>1.42024489E8</v>
      </c>
      <c r="Q34" s="246">
        <v>3.68601055E8</v>
      </c>
      <c r="R34" s="246">
        <v>8.0901727E7</v>
      </c>
      <c r="S34" s="246">
        <v>8636435.0</v>
      </c>
      <c r="T34" s="246">
        <v>1.04318665E8</v>
      </c>
      <c r="U34" s="246">
        <v>1.1081121E7</v>
      </c>
      <c r="V34" s="246">
        <v>2.04937948E8</v>
      </c>
      <c r="W34" s="106"/>
      <c r="X34" s="106">
        <v>1.0</v>
      </c>
      <c r="Y34" s="106"/>
      <c r="Z34" s="106"/>
      <c r="AA34" s="106"/>
      <c r="AB34" s="106"/>
      <c r="AC34" s="106"/>
    </row>
    <row r="35">
      <c r="A35" s="105" t="s">
        <v>68</v>
      </c>
      <c r="B35" s="104">
        <v>45808.0</v>
      </c>
      <c r="C35" s="105" t="s">
        <v>219</v>
      </c>
      <c r="D35" s="105" t="s">
        <v>38</v>
      </c>
      <c r="E35" s="105"/>
      <c r="F35" s="242"/>
      <c r="G35" s="106">
        <v>748.0</v>
      </c>
      <c r="H35" s="247">
        <v>249.0</v>
      </c>
      <c r="I35" s="247">
        <v>79.0</v>
      </c>
      <c r="J35" s="247">
        <v>5.0</v>
      </c>
      <c r="K35" s="247">
        <v>289.0</v>
      </c>
      <c r="L35" s="247">
        <v>375.0</v>
      </c>
      <c r="M35" s="246">
        <v>7.0150030608E10</v>
      </c>
      <c r="N35" s="246">
        <v>1.21977030769E11</v>
      </c>
      <c r="O35" s="246">
        <v>2.1138485907E10</v>
      </c>
      <c r="P35" s="246">
        <v>1.6797366382E10</v>
      </c>
      <c r="Q35" s="246">
        <v>2.302666406E9</v>
      </c>
      <c r="R35" s="246">
        <v>1.284795034E9</v>
      </c>
      <c r="S35" s="246">
        <v>3.2442326E7</v>
      </c>
      <c r="T35" s="246">
        <v>6.89704435E8</v>
      </c>
      <c r="U35" s="246">
        <v>1.38600834E8</v>
      </c>
      <c r="V35" s="246">
        <v>2.145542629E9</v>
      </c>
      <c r="W35" s="106"/>
      <c r="X35" s="106">
        <v>6.0</v>
      </c>
      <c r="Y35" s="106">
        <v>4.0</v>
      </c>
      <c r="Z35" s="106">
        <v>2.0</v>
      </c>
      <c r="AA35" s="106">
        <v>1.0</v>
      </c>
      <c r="AB35" s="106"/>
      <c r="AC35" s="106"/>
    </row>
    <row r="36">
      <c r="A36" s="105" t="s">
        <v>66</v>
      </c>
      <c r="B36" s="104">
        <v>45808.0</v>
      </c>
      <c r="C36" s="105" t="s">
        <v>219</v>
      </c>
      <c r="D36" s="105" t="s">
        <v>38</v>
      </c>
      <c r="E36" s="105"/>
      <c r="F36" s="242"/>
      <c r="G36" s="106">
        <v>3372.0</v>
      </c>
      <c r="H36" s="247">
        <v>790.0</v>
      </c>
      <c r="I36" s="247">
        <v>138.0</v>
      </c>
      <c r="J36" s="247">
        <v>29.0</v>
      </c>
      <c r="K36" s="247">
        <v>1238.0</v>
      </c>
      <c r="L36" s="247">
        <v>1967.0</v>
      </c>
      <c r="M36" s="246">
        <v>1.87344759542E11</v>
      </c>
      <c r="N36" s="246">
        <v>4.46494021053E11</v>
      </c>
      <c r="O36" s="246">
        <v>2.10119437123E11</v>
      </c>
      <c r="P36" s="246">
        <v>1.5641755518E10</v>
      </c>
      <c r="Q36" s="246">
        <v>6.931111991E9</v>
      </c>
      <c r="R36" s="246">
        <v>2.182950139E9</v>
      </c>
      <c r="S36" s="246">
        <v>9.1499832E7</v>
      </c>
      <c r="T36" s="246">
        <v>2.469178877E9</v>
      </c>
      <c r="U36" s="246">
        <v>7.66854042E8</v>
      </c>
      <c r="V36" s="246">
        <v>5.51048289E9</v>
      </c>
      <c r="W36" s="106"/>
      <c r="X36" s="106">
        <v>4.0</v>
      </c>
      <c r="Y36" s="106"/>
      <c r="Z36" s="106"/>
      <c r="AA36" s="106"/>
      <c r="AB36" s="106"/>
      <c r="AC36" s="106"/>
    </row>
    <row r="37">
      <c r="A37" s="105" t="s">
        <v>220</v>
      </c>
      <c r="B37" s="104">
        <v>45808.0</v>
      </c>
      <c r="C37" s="105" t="s">
        <v>219</v>
      </c>
      <c r="D37" s="105" t="s">
        <v>38</v>
      </c>
      <c r="E37" s="105"/>
      <c r="F37" s="242"/>
      <c r="G37" s="106">
        <v>711.0</v>
      </c>
      <c r="H37" s="247">
        <v>220.0</v>
      </c>
      <c r="I37" s="247">
        <v>25.0</v>
      </c>
      <c r="J37" s="247">
        <v>4.0</v>
      </c>
      <c r="K37" s="247">
        <v>314.0</v>
      </c>
      <c r="L37" s="247">
        <v>368.0</v>
      </c>
      <c r="M37" s="246">
        <v>7.6876807771E10</v>
      </c>
      <c r="N37" s="246">
        <v>1.33810920504E11</v>
      </c>
      <c r="O37" s="246">
        <v>6.4998606961E10</v>
      </c>
      <c r="P37" s="246">
        <v>2.182257524E9</v>
      </c>
      <c r="Q37" s="246">
        <v>2.642684748E9</v>
      </c>
      <c r="R37" s="246">
        <v>3.64840749E8</v>
      </c>
      <c r="S37" s="246">
        <v>1534000.0</v>
      </c>
      <c r="T37" s="246">
        <v>1.726790267E9</v>
      </c>
      <c r="U37" s="246">
        <v>1.61082349E8</v>
      </c>
      <c r="V37" s="246">
        <v>2.254247365E9</v>
      </c>
      <c r="W37" s="106"/>
      <c r="X37" s="106">
        <v>7.0</v>
      </c>
      <c r="Y37" s="106"/>
      <c r="Z37" s="106"/>
      <c r="AA37" s="106"/>
      <c r="AB37" s="106"/>
      <c r="AC37" s="106"/>
    </row>
    <row r="38">
      <c r="A38" s="115" t="s">
        <v>221</v>
      </c>
      <c r="B38" s="114">
        <v>45808.0</v>
      </c>
      <c r="C38" s="115" t="s">
        <v>219</v>
      </c>
      <c r="D38" s="115"/>
      <c r="E38" s="115"/>
      <c r="F38" s="243"/>
      <c r="G38" s="116">
        <f t="shared" ref="G38:J38" si="11">SUM(G32:G37)</f>
        <v>5402</v>
      </c>
      <c r="H38" s="116">
        <f t="shared" si="11"/>
        <v>1433</v>
      </c>
      <c r="I38" s="116">
        <f t="shared" si="11"/>
        <v>263</v>
      </c>
      <c r="J38" s="116">
        <f t="shared" si="11"/>
        <v>43</v>
      </c>
      <c r="K38" s="116"/>
      <c r="L38" s="116">
        <f t="shared" ref="L38:V38" si="12">SUM(L32:L37)</f>
        <v>2995</v>
      </c>
      <c r="M38" s="117">
        <f t="shared" si="12"/>
        <v>410726859334</v>
      </c>
      <c r="N38" s="117">
        <f t="shared" si="12"/>
        <v>793299858325</v>
      </c>
      <c r="O38" s="118">
        <f t="shared" si="12"/>
        <v>345272537637</v>
      </c>
      <c r="P38" s="118">
        <f t="shared" si="12"/>
        <v>36760300442</v>
      </c>
      <c r="Q38" s="118">
        <f t="shared" si="12"/>
        <v>13113267426</v>
      </c>
      <c r="R38" s="118">
        <f t="shared" si="12"/>
        <v>4377803612</v>
      </c>
      <c r="S38" s="118">
        <f t="shared" si="12"/>
        <v>141781233</v>
      </c>
      <c r="T38" s="118">
        <f t="shared" si="12"/>
        <v>5270800539</v>
      </c>
      <c r="U38" s="118">
        <f t="shared" si="12"/>
        <v>1140571071</v>
      </c>
      <c r="V38" s="118">
        <f t="shared" si="12"/>
        <v>10930956455</v>
      </c>
      <c r="W38" s="244">
        <v>10.0</v>
      </c>
      <c r="X38" s="116">
        <f>SUM(X32:X37)</f>
        <v>22</v>
      </c>
      <c r="Y38" s="116">
        <f t="shared" ref="Y38:Z38" si="13">SUM(Y35:Y37)</f>
        <v>4</v>
      </c>
      <c r="Z38" s="116">
        <f t="shared" si="13"/>
        <v>2</v>
      </c>
      <c r="AA38" s="116">
        <f>SUM(AA32:AA37)</f>
        <v>1</v>
      </c>
      <c r="AB38" s="244"/>
      <c r="AC38" s="244"/>
    </row>
    <row r="39">
      <c r="A39" s="105" t="s">
        <v>68</v>
      </c>
      <c r="B39" s="104">
        <v>45838.0</v>
      </c>
      <c r="C39" s="105" t="s">
        <v>219</v>
      </c>
      <c r="D39" s="105" t="s">
        <v>34</v>
      </c>
      <c r="E39" s="105"/>
      <c r="F39" s="103"/>
      <c r="G39" s="106">
        <v>58.0</v>
      </c>
      <c r="H39" s="106"/>
      <c r="I39" s="106"/>
      <c r="J39" s="106"/>
      <c r="K39" s="106"/>
      <c r="L39" s="106"/>
      <c r="M39" s="107">
        <v>6.033592332E9</v>
      </c>
      <c r="N39" s="111">
        <v>1.0826751936E10</v>
      </c>
      <c r="O39" s="111">
        <v>1.888819223E9</v>
      </c>
      <c r="P39" s="111">
        <v>7.8101027E8</v>
      </c>
      <c r="Q39" s="111">
        <v>1.01260621E8</v>
      </c>
      <c r="R39" s="111"/>
      <c r="S39" s="111"/>
      <c r="T39" s="111"/>
      <c r="U39" s="111"/>
      <c r="V39" s="111">
        <v>9.2746895E7</v>
      </c>
      <c r="W39" s="106"/>
      <c r="X39" s="106">
        <v>2.0</v>
      </c>
      <c r="Y39" s="106"/>
      <c r="Z39" s="106"/>
      <c r="AA39" s="106"/>
      <c r="AB39" s="106"/>
      <c r="AC39" s="106"/>
    </row>
    <row r="40">
      <c r="A40" s="105" t="s">
        <v>66</v>
      </c>
      <c r="B40" s="104">
        <v>45838.0</v>
      </c>
      <c r="C40" s="105" t="s">
        <v>219</v>
      </c>
      <c r="D40" s="105" t="s">
        <v>34</v>
      </c>
      <c r="E40" s="105"/>
      <c r="F40" s="242"/>
      <c r="G40" s="106">
        <v>138.0</v>
      </c>
      <c r="H40" s="106"/>
      <c r="I40" s="106"/>
      <c r="J40" s="106"/>
      <c r="K40" s="106"/>
      <c r="L40" s="106"/>
      <c r="M40" s="107">
        <v>9.018298246E9</v>
      </c>
      <c r="N40" s="111">
        <v>1.7266160169E10</v>
      </c>
      <c r="O40" s="111">
        <v>8.083959901E9</v>
      </c>
      <c r="P40" s="111">
        <v>2.71332234E8</v>
      </c>
      <c r="Q40" s="111">
        <v>2.97716532E8</v>
      </c>
      <c r="R40" s="111"/>
      <c r="S40" s="111"/>
      <c r="T40" s="111"/>
      <c r="U40" s="111"/>
      <c r="V40" s="111">
        <v>1.91161375E8</v>
      </c>
      <c r="W40" s="106"/>
      <c r="X40" s="106">
        <v>2.0</v>
      </c>
      <c r="Y40" s="106">
        <v>2.0</v>
      </c>
      <c r="Z40" s="106">
        <v>2.0</v>
      </c>
      <c r="AA40" s="106">
        <v>1.0</v>
      </c>
      <c r="AB40" s="106"/>
      <c r="AC40" s="106"/>
    </row>
    <row r="41">
      <c r="A41" s="105" t="s">
        <v>220</v>
      </c>
      <c r="B41" s="104">
        <v>45838.0</v>
      </c>
      <c r="C41" s="105" t="s">
        <v>219</v>
      </c>
      <c r="D41" s="105" t="s">
        <v>34</v>
      </c>
      <c r="E41" s="105"/>
      <c r="F41" s="242"/>
      <c r="G41" s="106">
        <v>112.0</v>
      </c>
      <c r="H41" s="106"/>
      <c r="I41" s="106"/>
      <c r="J41" s="106"/>
      <c r="K41" s="106"/>
      <c r="L41" s="106"/>
      <c r="M41" s="107">
        <v>8.3463724E9</v>
      </c>
      <c r="N41" s="111">
        <v>1.7067841024E10</v>
      </c>
      <c r="O41" s="111">
        <v>7.211950011E9</v>
      </c>
      <c r="P41" s="111">
        <v>1.69820962E8</v>
      </c>
      <c r="Q41" s="111">
        <v>2.17508169E8</v>
      </c>
      <c r="R41" s="111"/>
      <c r="S41" s="111"/>
      <c r="T41" s="111"/>
      <c r="U41" s="111"/>
      <c r="V41" s="111">
        <v>1.65155953E8</v>
      </c>
      <c r="W41" s="106"/>
      <c r="X41" s="106">
        <v>2.0</v>
      </c>
      <c r="Y41" s="106"/>
      <c r="Z41" s="106"/>
      <c r="AA41" s="106"/>
      <c r="AB41" s="106"/>
      <c r="AC41" s="106"/>
    </row>
    <row r="42">
      <c r="A42" s="105" t="s">
        <v>68</v>
      </c>
      <c r="B42" s="104">
        <v>45838.0</v>
      </c>
      <c r="C42" s="105" t="s">
        <v>219</v>
      </c>
      <c r="D42" s="105" t="s">
        <v>38</v>
      </c>
      <c r="E42" s="105"/>
      <c r="F42" s="242"/>
      <c r="G42" s="106">
        <v>923.0</v>
      </c>
      <c r="H42" s="106"/>
      <c r="I42" s="106"/>
      <c r="J42" s="106"/>
      <c r="K42" s="106"/>
      <c r="L42" s="106"/>
      <c r="M42" s="107">
        <v>1.01078149736E11</v>
      </c>
      <c r="N42" s="111">
        <v>1.63105892572E11</v>
      </c>
      <c r="O42" s="111">
        <v>2.3857596879E10</v>
      </c>
      <c r="P42" s="111">
        <v>2.6680858433E10</v>
      </c>
      <c r="Q42" s="111">
        <v>2.848128515E9</v>
      </c>
      <c r="R42" s="111"/>
      <c r="S42" s="111"/>
      <c r="T42" s="111"/>
      <c r="U42" s="111"/>
      <c r="V42" s="111">
        <v>1.92648757E9</v>
      </c>
      <c r="W42" s="106"/>
      <c r="X42" s="106">
        <v>6.0</v>
      </c>
      <c r="Y42" s="106">
        <v>4.0</v>
      </c>
      <c r="Z42" s="106">
        <v>2.0</v>
      </c>
      <c r="AA42" s="106">
        <v>1.0</v>
      </c>
      <c r="AB42" s="106"/>
      <c r="AC42" s="106"/>
    </row>
    <row r="43">
      <c r="A43" s="105" t="s">
        <v>66</v>
      </c>
      <c r="B43" s="104">
        <v>45838.0</v>
      </c>
      <c r="C43" s="105" t="s">
        <v>219</v>
      </c>
      <c r="D43" s="105" t="s">
        <v>38</v>
      </c>
      <c r="E43" s="105"/>
      <c r="F43" s="242"/>
      <c r="G43" s="106">
        <v>4011.0</v>
      </c>
      <c r="H43" s="106"/>
      <c r="I43" s="106"/>
      <c r="J43" s="106"/>
      <c r="K43" s="106"/>
      <c r="L43" s="106"/>
      <c r="M43" s="107">
        <v>2.35829241792E11</v>
      </c>
      <c r="N43" s="111">
        <v>5.49403144668E11</v>
      </c>
      <c r="O43" s="111">
        <v>2.73650760329E11</v>
      </c>
      <c r="P43" s="111">
        <v>1.5904109625E10</v>
      </c>
      <c r="Q43" s="111">
        <v>9.663370384E9</v>
      </c>
      <c r="R43" s="111"/>
      <c r="S43" s="111"/>
      <c r="T43" s="111"/>
      <c r="U43" s="111"/>
      <c r="V43" s="111">
        <v>6.90154263E9</v>
      </c>
      <c r="W43" s="106"/>
      <c r="X43" s="106">
        <v>5.0</v>
      </c>
      <c r="Y43" s="106"/>
      <c r="Z43" s="106"/>
      <c r="AA43" s="106"/>
      <c r="AB43" s="106"/>
      <c r="AC43" s="106"/>
    </row>
    <row r="44">
      <c r="A44" s="105" t="s">
        <v>220</v>
      </c>
      <c r="B44" s="104">
        <v>45838.0</v>
      </c>
      <c r="C44" s="105" t="s">
        <v>219</v>
      </c>
      <c r="D44" s="105" t="s">
        <v>38</v>
      </c>
      <c r="E44" s="105"/>
      <c r="F44" s="242"/>
      <c r="G44" s="106">
        <v>790.0</v>
      </c>
      <c r="H44" s="106"/>
      <c r="I44" s="106"/>
      <c r="J44" s="106"/>
      <c r="K44" s="106"/>
      <c r="L44" s="106"/>
      <c r="M44" s="107">
        <v>7.9822870308E10</v>
      </c>
      <c r="N44" s="111">
        <v>1.43376381808E11</v>
      </c>
      <c r="O44" s="111">
        <v>6.5196348871E10</v>
      </c>
      <c r="P44" s="111">
        <v>2.353051511E9</v>
      </c>
      <c r="Q44" s="111">
        <v>2.654421516E9</v>
      </c>
      <c r="R44" s="111"/>
      <c r="S44" s="111"/>
      <c r="T44" s="111"/>
      <c r="U44" s="111"/>
      <c r="V44" s="111">
        <v>1.599801111E9</v>
      </c>
      <c r="W44" s="106"/>
      <c r="X44" s="106">
        <v>7.0</v>
      </c>
      <c r="Y44" s="106"/>
      <c r="Z44" s="106"/>
      <c r="AA44" s="106"/>
      <c r="AB44" s="106"/>
      <c r="AC44" s="106"/>
    </row>
    <row r="45">
      <c r="A45" s="115" t="s">
        <v>221</v>
      </c>
      <c r="B45" s="114">
        <v>45838.0</v>
      </c>
      <c r="C45" s="115" t="s">
        <v>219</v>
      </c>
      <c r="D45" s="115"/>
      <c r="E45" s="115"/>
      <c r="F45" s="243"/>
      <c r="G45" s="116">
        <f t="shared" ref="G45:J45" si="14">SUM(G39:G44)</f>
        <v>6032</v>
      </c>
      <c r="H45" s="116">
        <f t="shared" si="14"/>
        <v>0</v>
      </c>
      <c r="I45" s="116">
        <f t="shared" si="14"/>
        <v>0</v>
      </c>
      <c r="J45" s="116">
        <f t="shared" si="14"/>
        <v>0</v>
      </c>
      <c r="K45" s="116"/>
      <c r="L45" s="116">
        <f t="shared" ref="L45:S45" si="15">SUM(L39:L44)</f>
        <v>0</v>
      </c>
      <c r="M45" s="117">
        <f t="shared" si="15"/>
        <v>440128524814</v>
      </c>
      <c r="N45" s="117">
        <f t="shared" si="15"/>
        <v>901046172177</v>
      </c>
      <c r="O45" s="118">
        <f t="shared" si="15"/>
        <v>379889435214</v>
      </c>
      <c r="P45" s="118">
        <f t="shared" si="15"/>
        <v>46160183035</v>
      </c>
      <c r="Q45" s="118">
        <f t="shared" si="15"/>
        <v>15782405737</v>
      </c>
      <c r="R45" s="118">
        <f t="shared" si="15"/>
        <v>0</v>
      </c>
      <c r="S45" s="118">
        <f t="shared" si="15"/>
        <v>0</v>
      </c>
      <c r="T45" s="118"/>
      <c r="U45" s="118">
        <f t="shared" ref="U45:V45" si="16">SUM(U39:U44)</f>
        <v>0</v>
      </c>
      <c r="V45" s="117">
        <f t="shared" si="16"/>
        <v>10876895534</v>
      </c>
      <c r="W45" s="244">
        <v>10.0</v>
      </c>
      <c r="X45" s="116">
        <f>SUM(X39:X44)</f>
        <v>24</v>
      </c>
      <c r="Y45" s="116">
        <f t="shared" ref="Y45:Z45" si="17">SUM(Y42:Y44)</f>
        <v>4</v>
      </c>
      <c r="Z45" s="116">
        <f t="shared" si="17"/>
        <v>2</v>
      </c>
      <c r="AA45" s="116">
        <f>SUM(AA39:AA44)</f>
        <v>2</v>
      </c>
      <c r="AB45" s="244"/>
      <c r="AC45" s="244"/>
    </row>
    <row r="46">
      <c r="A46" s="105" t="s">
        <v>68</v>
      </c>
      <c r="B46" s="104">
        <v>45869.0</v>
      </c>
      <c r="C46" s="105" t="s">
        <v>219</v>
      </c>
      <c r="D46" s="105" t="s">
        <v>34</v>
      </c>
      <c r="E46" s="105"/>
      <c r="F46" s="103"/>
      <c r="G46" s="106"/>
      <c r="H46" s="106"/>
      <c r="I46" s="106"/>
      <c r="J46" s="106"/>
      <c r="K46" s="106"/>
      <c r="L46" s="106"/>
      <c r="M46" s="107"/>
      <c r="N46" s="111"/>
      <c r="O46" s="111"/>
      <c r="P46" s="111"/>
      <c r="Q46" s="111"/>
      <c r="R46" s="111"/>
      <c r="S46" s="111"/>
      <c r="T46" s="111"/>
      <c r="U46" s="111"/>
      <c r="V46" s="111"/>
      <c r="W46" s="106"/>
      <c r="X46" s="106"/>
      <c r="Y46" s="106"/>
      <c r="Z46" s="106"/>
      <c r="AA46" s="106"/>
      <c r="AB46" s="106"/>
      <c r="AC46" s="106"/>
    </row>
    <row r="47">
      <c r="A47" s="105" t="s">
        <v>66</v>
      </c>
      <c r="B47" s="104">
        <v>45869.0</v>
      </c>
      <c r="C47" s="105" t="s">
        <v>219</v>
      </c>
      <c r="D47" s="105" t="s">
        <v>34</v>
      </c>
      <c r="E47" s="105"/>
      <c r="F47" s="242"/>
      <c r="G47" s="106"/>
      <c r="H47" s="106"/>
      <c r="I47" s="106"/>
      <c r="J47" s="106"/>
      <c r="K47" s="106"/>
      <c r="L47" s="106"/>
      <c r="M47" s="107"/>
      <c r="N47" s="111"/>
      <c r="O47" s="111"/>
      <c r="P47" s="111"/>
      <c r="Q47" s="111"/>
      <c r="R47" s="111"/>
      <c r="S47" s="111"/>
      <c r="T47" s="111"/>
      <c r="U47" s="111"/>
      <c r="V47" s="111"/>
      <c r="W47" s="106"/>
      <c r="X47" s="106"/>
      <c r="Y47" s="106"/>
      <c r="Z47" s="106"/>
      <c r="AA47" s="106"/>
      <c r="AB47" s="106"/>
      <c r="AC47" s="106"/>
    </row>
    <row r="48">
      <c r="A48" s="105" t="s">
        <v>220</v>
      </c>
      <c r="B48" s="104">
        <v>45869.0</v>
      </c>
      <c r="C48" s="105" t="s">
        <v>219</v>
      </c>
      <c r="D48" s="105" t="s">
        <v>34</v>
      </c>
      <c r="E48" s="105"/>
      <c r="F48" s="242"/>
      <c r="G48" s="106"/>
      <c r="H48" s="106"/>
      <c r="I48" s="106"/>
      <c r="J48" s="106"/>
      <c r="K48" s="106"/>
      <c r="L48" s="106"/>
      <c r="M48" s="107"/>
      <c r="N48" s="111"/>
      <c r="O48" s="111"/>
      <c r="P48" s="111"/>
      <c r="Q48" s="111"/>
      <c r="R48" s="111"/>
      <c r="S48" s="111"/>
      <c r="T48" s="111"/>
      <c r="U48" s="111"/>
      <c r="V48" s="111"/>
      <c r="W48" s="106"/>
      <c r="X48" s="108"/>
      <c r="Y48" s="106"/>
      <c r="Z48" s="106"/>
      <c r="AA48" s="106"/>
      <c r="AB48" s="106"/>
      <c r="AC48" s="106"/>
    </row>
    <row r="49">
      <c r="A49" s="105" t="s">
        <v>68</v>
      </c>
      <c r="B49" s="104">
        <v>45869.0</v>
      </c>
      <c r="C49" s="105" t="s">
        <v>219</v>
      </c>
      <c r="D49" s="105" t="s">
        <v>38</v>
      </c>
      <c r="E49" s="105"/>
      <c r="F49" s="242"/>
      <c r="G49" s="106"/>
      <c r="H49" s="106"/>
      <c r="I49" s="106"/>
      <c r="J49" s="106"/>
      <c r="K49" s="106"/>
      <c r="L49" s="106"/>
      <c r="M49" s="107"/>
      <c r="N49" s="111"/>
      <c r="O49" s="111"/>
      <c r="P49" s="111"/>
      <c r="Q49" s="111"/>
      <c r="R49" s="111"/>
      <c r="S49" s="111"/>
      <c r="T49" s="111"/>
      <c r="U49" s="111"/>
      <c r="V49" s="111"/>
      <c r="W49" s="106"/>
      <c r="X49" s="106"/>
      <c r="Y49" s="106"/>
      <c r="Z49" s="106"/>
      <c r="AA49" s="106"/>
      <c r="AB49" s="106"/>
      <c r="AC49" s="106"/>
    </row>
    <row r="50">
      <c r="A50" s="105" t="s">
        <v>66</v>
      </c>
      <c r="B50" s="104">
        <v>45869.0</v>
      </c>
      <c r="C50" s="105" t="s">
        <v>219</v>
      </c>
      <c r="D50" s="105" t="s">
        <v>38</v>
      </c>
      <c r="E50" s="105"/>
      <c r="F50" s="242"/>
      <c r="G50" s="106"/>
      <c r="H50" s="106"/>
      <c r="I50" s="106"/>
      <c r="J50" s="106"/>
      <c r="K50" s="106"/>
      <c r="L50" s="106"/>
      <c r="M50" s="107"/>
      <c r="N50" s="111"/>
      <c r="O50" s="111"/>
      <c r="P50" s="111"/>
      <c r="Q50" s="111"/>
      <c r="R50" s="111"/>
      <c r="S50" s="111"/>
      <c r="T50" s="111"/>
      <c r="U50" s="111"/>
      <c r="V50" s="111"/>
      <c r="W50" s="106"/>
      <c r="X50" s="106"/>
      <c r="Y50" s="106"/>
      <c r="Z50" s="106"/>
      <c r="AA50" s="106"/>
      <c r="AB50" s="106"/>
      <c r="AC50" s="106"/>
    </row>
    <row r="51">
      <c r="A51" s="105" t="s">
        <v>220</v>
      </c>
      <c r="B51" s="104">
        <v>45869.0</v>
      </c>
      <c r="C51" s="105" t="s">
        <v>219</v>
      </c>
      <c r="D51" s="105" t="s">
        <v>38</v>
      </c>
      <c r="E51" s="105"/>
      <c r="F51" s="242"/>
      <c r="G51" s="106"/>
      <c r="H51" s="106"/>
      <c r="I51" s="106"/>
      <c r="J51" s="106"/>
      <c r="K51" s="106"/>
      <c r="L51" s="106"/>
      <c r="M51" s="107"/>
      <c r="N51" s="111"/>
      <c r="O51" s="111"/>
      <c r="P51" s="111"/>
      <c r="Q51" s="111"/>
      <c r="R51" s="111"/>
      <c r="S51" s="111"/>
      <c r="T51" s="111"/>
      <c r="U51" s="111"/>
      <c r="V51" s="111"/>
      <c r="W51" s="106"/>
      <c r="X51" s="106"/>
      <c r="Y51" s="106"/>
      <c r="Z51" s="106"/>
      <c r="AA51" s="106"/>
      <c r="AB51" s="106"/>
      <c r="AC51" s="106"/>
    </row>
    <row r="52">
      <c r="A52" s="115" t="s">
        <v>221</v>
      </c>
      <c r="B52" s="114">
        <v>45869.0</v>
      </c>
      <c r="C52" s="115" t="s">
        <v>219</v>
      </c>
      <c r="D52" s="115"/>
      <c r="E52" s="115"/>
      <c r="F52" s="243"/>
      <c r="G52" s="116">
        <f t="shared" ref="G52:J52" si="18">SUM(G46:G51)</f>
        <v>0</v>
      </c>
      <c r="H52" s="116">
        <f t="shared" si="18"/>
        <v>0</v>
      </c>
      <c r="I52" s="116">
        <f t="shared" si="18"/>
        <v>0</v>
      </c>
      <c r="J52" s="116">
        <f t="shared" si="18"/>
        <v>0</v>
      </c>
      <c r="K52" s="116"/>
      <c r="L52" s="116">
        <f t="shared" ref="L52:S52" si="19">SUM(L46:L51)</f>
        <v>0</v>
      </c>
      <c r="M52" s="117">
        <f t="shared" si="19"/>
        <v>0</v>
      </c>
      <c r="N52" s="117">
        <f t="shared" si="19"/>
        <v>0</v>
      </c>
      <c r="O52" s="118">
        <f t="shared" si="19"/>
        <v>0</v>
      </c>
      <c r="P52" s="118">
        <f t="shared" si="19"/>
        <v>0</v>
      </c>
      <c r="Q52" s="118">
        <f t="shared" si="19"/>
        <v>0</v>
      </c>
      <c r="R52" s="118">
        <f t="shared" si="19"/>
        <v>0</v>
      </c>
      <c r="S52" s="118">
        <f t="shared" si="19"/>
        <v>0</v>
      </c>
      <c r="T52" s="118"/>
      <c r="U52" s="118">
        <f t="shared" ref="U52:V52" si="20">SUM(U46:U51)</f>
        <v>0</v>
      </c>
      <c r="V52" s="117">
        <f t="shared" si="20"/>
        <v>0</v>
      </c>
      <c r="W52" s="244">
        <v>10.0</v>
      </c>
      <c r="X52" s="116">
        <f t="shared" ref="X52:Y52" si="21">SUM(X49:X51)</f>
        <v>0</v>
      </c>
      <c r="Y52" s="116">
        <f t="shared" si="21"/>
        <v>0</v>
      </c>
      <c r="Z52" s="244">
        <v>1.0</v>
      </c>
      <c r="AA52" s="244"/>
      <c r="AB52" s="244"/>
      <c r="AC52" s="244"/>
    </row>
    <row r="53">
      <c r="A53" s="105" t="s">
        <v>68</v>
      </c>
      <c r="B53" s="104">
        <v>45900.0</v>
      </c>
      <c r="C53" s="105" t="s">
        <v>219</v>
      </c>
      <c r="D53" s="105" t="s">
        <v>34</v>
      </c>
      <c r="E53" s="105"/>
      <c r="F53" s="103"/>
      <c r="G53" s="106"/>
      <c r="H53" s="106"/>
      <c r="I53" s="106"/>
      <c r="J53" s="106"/>
      <c r="K53" s="106"/>
      <c r="L53" s="106"/>
      <c r="M53" s="107"/>
      <c r="N53" s="111"/>
      <c r="O53" s="111"/>
      <c r="P53" s="111"/>
      <c r="Q53" s="111"/>
      <c r="R53" s="111"/>
      <c r="S53" s="111"/>
      <c r="T53" s="111"/>
      <c r="U53" s="111"/>
      <c r="V53" s="111"/>
      <c r="W53" s="106"/>
      <c r="X53" s="106"/>
      <c r="Y53" s="106"/>
      <c r="Z53" s="106"/>
      <c r="AA53" s="106"/>
      <c r="AB53" s="106"/>
      <c r="AC53" s="106"/>
    </row>
    <row r="54">
      <c r="A54" s="105" t="s">
        <v>66</v>
      </c>
      <c r="B54" s="104">
        <v>45900.0</v>
      </c>
      <c r="C54" s="105" t="s">
        <v>219</v>
      </c>
      <c r="D54" s="105" t="s">
        <v>34</v>
      </c>
      <c r="E54" s="105"/>
      <c r="F54" s="242"/>
      <c r="G54" s="106"/>
      <c r="H54" s="106"/>
      <c r="I54" s="106"/>
      <c r="J54" s="106"/>
      <c r="K54" s="106"/>
      <c r="L54" s="106"/>
      <c r="M54" s="107"/>
      <c r="N54" s="111"/>
      <c r="O54" s="111"/>
      <c r="P54" s="111"/>
      <c r="Q54" s="111"/>
      <c r="R54" s="111"/>
      <c r="S54" s="111"/>
      <c r="T54" s="111"/>
      <c r="U54" s="111"/>
      <c r="V54" s="111"/>
      <c r="W54" s="106"/>
      <c r="X54" s="106"/>
      <c r="Y54" s="106"/>
      <c r="Z54" s="106"/>
      <c r="AA54" s="106"/>
      <c r="AB54" s="106"/>
      <c r="AC54" s="106"/>
    </row>
    <row r="55">
      <c r="A55" s="105" t="s">
        <v>220</v>
      </c>
      <c r="B55" s="104">
        <v>45900.0</v>
      </c>
      <c r="C55" s="105" t="s">
        <v>219</v>
      </c>
      <c r="D55" s="105" t="s">
        <v>34</v>
      </c>
      <c r="E55" s="105"/>
      <c r="F55" s="242"/>
      <c r="G55" s="106"/>
      <c r="H55" s="106"/>
      <c r="I55" s="106"/>
      <c r="J55" s="106"/>
      <c r="K55" s="106"/>
      <c r="L55" s="106"/>
      <c r="M55" s="107"/>
      <c r="N55" s="111"/>
      <c r="O55" s="111"/>
      <c r="P55" s="111"/>
      <c r="Q55" s="111"/>
      <c r="R55" s="111"/>
      <c r="S55" s="111"/>
      <c r="T55" s="111"/>
      <c r="U55" s="111"/>
      <c r="V55" s="111"/>
      <c r="W55" s="106"/>
      <c r="X55" s="108"/>
      <c r="Y55" s="106"/>
      <c r="Z55" s="106"/>
      <c r="AA55" s="106"/>
      <c r="AB55" s="106"/>
      <c r="AC55" s="106"/>
    </row>
    <row r="56">
      <c r="A56" s="105" t="s">
        <v>68</v>
      </c>
      <c r="B56" s="104">
        <v>45900.0</v>
      </c>
      <c r="C56" s="105" t="s">
        <v>219</v>
      </c>
      <c r="D56" s="105" t="s">
        <v>38</v>
      </c>
      <c r="E56" s="105"/>
      <c r="F56" s="242"/>
      <c r="G56" s="106"/>
      <c r="H56" s="106"/>
      <c r="I56" s="106"/>
      <c r="J56" s="106"/>
      <c r="K56" s="106"/>
      <c r="L56" s="106"/>
      <c r="M56" s="107"/>
      <c r="N56" s="111"/>
      <c r="O56" s="111"/>
      <c r="P56" s="111"/>
      <c r="Q56" s="111"/>
      <c r="R56" s="111"/>
      <c r="S56" s="111"/>
      <c r="T56" s="111"/>
      <c r="U56" s="111"/>
      <c r="V56" s="111"/>
      <c r="W56" s="106"/>
      <c r="X56" s="106"/>
      <c r="Y56" s="106"/>
      <c r="Z56" s="106"/>
      <c r="AA56" s="106"/>
      <c r="AB56" s="106"/>
      <c r="AC56" s="106"/>
    </row>
    <row r="57">
      <c r="A57" s="105" t="s">
        <v>66</v>
      </c>
      <c r="B57" s="104">
        <v>45900.0</v>
      </c>
      <c r="C57" s="105" t="s">
        <v>219</v>
      </c>
      <c r="D57" s="105" t="s">
        <v>38</v>
      </c>
      <c r="E57" s="105"/>
      <c r="F57" s="242"/>
      <c r="G57" s="106"/>
      <c r="H57" s="106"/>
      <c r="I57" s="106"/>
      <c r="J57" s="106"/>
      <c r="K57" s="106"/>
      <c r="L57" s="106"/>
      <c r="M57" s="107"/>
      <c r="N57" s="111"/>
      <c r="O57" s="111"/>
      <c r="P57" s="111"/>
      <c r="Q57" s="111"/>
      <c r="R57" s="111"/>
      <c r="S57" s="111"/>
      <c r="T57" s="111"/>
      <c r="U57" s="111"/>
      <c r="V57" s="111"/>
      <c r="W57" s="106"/>
      <c r="X57" s="106"/>
      <c r="Y57" s="106"/>
      <c r="Z57" s="106"/>
      <c r="AA57" s="106"/>
      <c r="AB57" s="106"/>
      <c r="AC57" s="106"/>
    </row>
    <row r="58">
      <c r="A58" s="105" t="s">
        <v>220</v>
      </c>
      <c r="B58" s="104">
        <v>45900.0</v>
      </c>
      <c r="C58" s="105" t="s">
        <v>219</v>
      </c>
      <c r="D58" s="105" t="s">
        <v>38</v>
      </c>
      <c r="E58" s="105"/>
      <c r="F58" s="242"/>
      <c r="G58" s="106"/>
      <c r="H58" s="106"/>
      <c r="I58" s="106"/>
      <c r="J58" s="106"/>
      <c r="K58" s="106"/>
      <c r="L58" s="106"/>
      <c r="M58" s="107"/>
      <c r="N58" s="111"/>
      <c r="O58" s="111"/>
      <c r="P58" s="111"/>
      <c r="Q58" s="111"/>
      <c r="R58" s="111"/>
      <c r="S58" s="111"/>
      <c r="T58" s="111"/>
      <c r="U58" s="111"/>
      <c r="V58" s="111"/>
      <c r="W58" s="106"/>
      <c r="X58" s="106"/>
      <c r="Y58" s="106"/>
      <c r="Z58" s="106"/>
      <c r="AA58" s="106"/>
      <c r="AB58" s="106"/>
      <c r="AC58" s="106"/>
    </row>
    <row r="59">
      <c r="A59" s="115" t="s">
        <v>221</v>
      </c>
      <c r="B59" s="114">
        <v>45900.0</v>
      </c>
      <c r="C59" s="115" t="s">
        <v>219</v>
      </c>
      <c r="D59" s="115"/>
      <c r="E59" s="115"/>
      <c r="F59" s="243"/>
      <c r="G59" s="116">
        <f t="shared" ref="G59:J59" si="22">SUM(G53:G58)</f>
        <v>0</v>
      </c>
      <c r="H59" s="116">
        <f t="shared" si="22"/>
        <v>0</v>
      </c>
      <c r="I59" s="116">
        <f t="shared" si="22"/>
        <v>0</v>
      </c>
      <c r="J59" s="116">
        <f t="shared" si="22"/>
        <v>0</v>
      </c>
      <c r="K59" s="116"/>
      <c r="L59" s="116">
        <f t="shared" ref="L59:S59" si="23">SUM(L53:L58)</f>
        <v>0</v>
      </c>
      <c r="M59" s="117">
        <f t="shared" si="23"/>
        <v>0</v>
      </c>
      <c r="N59" s="117">
        <f t="shared" si="23"/>
        <v>0</v>
      </c>
      <c r="O59" s="118">
        <f t="shared" si="23"/>
        <v>0</v>
      </c>
      <c r="P59" s="118">
        <f t="shared" si="23"/>
        <v>0</v>
      </c>
      <c r="Q59" s="118">
        <f t="shared" si="23"/>
        <v>0</v>
      </c>
      <c r="R59" s="118">
        <f t="shared" si="23"/>
        <v>0</v>
      </c>
      <c r="S59" s="118">
        <f t="shared" si="23"/>
        <v>0</v>
      </c>
      <c r="T59" s="118"/>
      <c r="U59" s="118">
        <f t="shared" ref="U59:V59" si="24">SUM(U53:U58)</f>
        <v>0</v>
      </c>
      <c r="V59" s="117">
        <f t="shared" si="24"/>
        <v>0</v>
      </c>
      <c r="W59" s="244">
        <v>10.0</v>
      </c>
      <c r="X59" s="116">
        <f t="shared" ref="X59:Y59" si="25">SUM(X56:X58)</f>
        <v>0</v>
      </c>
      <c r="Y59" s="116">
        <f t="shared" si="25"/>
        <v>0</v>
      </c>
      <c r="Z59" s="244">
        <v>1.0</v>
      </c>
      <c r="AA59" s="244"/>
      <c r="AB59" s="244"/>
      <c r="AC59" s="244"/>
    </row>
    <row r="60">
      <c r="A60" s="105" t="s">
        <v>68</v>
      </c>
      <c r="B60" s="104">
        <v>45930.0</v>
      </c>
      <c r="C60" s="105" t="s">
        <v>219</v>
      </c>
      <c r="D60" s="105" t="s">
        <v>34</v>
      </c>
      <c r="E60" s="105"/>
      <c r="F60" s="103"/>
      <c r="G60" s="106"/>
      <c r="H60" s="106"/>
      <c r="I60" s="106"/>
      <c r="J60" s="106"/>
      <c r="K60" s="106"/>
      <c r="L60" s="106"/>
      <c r="M60" s="107"/>
      <c r="N60" s="111"/>
      <c r="O60" s="111"/>
      <c r="P60" s="111"/>
      <c r="Q60" s="111"/>
      <c r="R60" s="111"/>
      <c r="S60" s="111"/>
      <c r="T60" s="111"/>
      <c r="U60" s="111"/>
      <c r="V60" s="111"/>
      <c r="W60" s="106"/>
      <c r="X60" s="106"/>
      <c r="Y60" s="106"/>
      <c r="Z60" s="106"/>
      <c r="AA60" s="106"/>
      <c r="AB60" s="106"/>
      <c r="AC60" s="106"/>
    </row>
    <row r="61">
      <c r="A61" s="105" t="s">
        <v>66</v>
      </c>
      <c r="B61" s="104">
        <v>45930.0</v>
      </c>
      <c r="C61" s="105" t="s">
        <v>219</v>
      </c>
      <c r="D61" s="105" t="s">
        <v>34</v>
      </c>
      <c r="E61" s="105"/>
      <c r="F61" s="242"/>
      <c r="G61" s="106"/>
      <c r="H61" s="106"/>
      <c r="I61" s="106"/>
      <c r="J61" s="106"/>
      <c r="K61" s="106"/>
      <c r="L61" s="106"/>
      <c r="M61" s="107"/>
      <c r="N61" s="111"/>
      <c r="O61" s="111"/>
      <c r="P61" s="111"/>
      <c r="Q61" s="111"/>
      <c r="R61" s="111"/>
      <c r="S61" s="111"/>
      <c r="T61" s="111"/>
      <c r="U61" s="111"/>
      <c r="V61" s="111"/>
      <c r="W61" s="106"/>
      <c r="X61" s="106"/>
      <c r="Y61" s="106"/>
      <c r="Z61" s="106"/>
      <c r="AA61" s="106"/>
      <c r="AB61" s="106"/>
      <c r="AC61" s="106"/>
    </row>
    <row r="62">
      <c r="A62" s="105" t="s">
        <v>220</v>
      </c>
      <c r="B62" s="104">
        <v>45930.0</v>
      </c>
      <c r="C62" s="105" t="s">
        <v>219</v>
      </c>
      <c r="D62" s="105" t="s">
        <v>34</v>
      </c>
      <c r="E62" s="105"/>
      <c r="F62" s="242"/>
      <c r="G62" s="106"/>
      <c r="H62" s="247"/>
      <c r="I62" s="106"/>
      <c r="J62" s="106"/>
      <c r="K62" s="106"/>
      <c r="L62" s="106"/>
      <c r="M62" s="107"/>
      <c r="N62" s="111"/>
      <c r="O62" s="111"/>
      <c r="P62" s="111"/>
      <c r="Q62" s="111"/>
      <c r="R62" s="111"/>
      <c r="S62" s="111"/>
      <c r="T62" s="111"/>
      <c r="U62" s="111"/>
      <c r="V62" s="111"/>
      <c r="W62" s="106"/>
      <c r="X62" s="108"/>
      <c r="Y62" s="106"/>
      <c r="Z62" s="106"/>
      <c r="AA62" s="106"/>
      <c r="AB62" s="106"/>
      <c r="AC62" s="106"/>
    </row>
    <row r="63">
      <c r="A63" s="105" t="s">
        <v>68</v>
      </c>
      <c r="B63" s="104">
        <v>45930.0</v>
      </c>
      <c r="C63" s="105" t="s">
        <v>219</v>
      </c>
      <c r="D63" s="105" t="s">
        <v>38</v>
      </c>
      <c r="E63" s="105"/>
      <c r="F63" s="242"/>
      <c r="G63" s="106"/>
      <c r="H63" s="247"/>
      <c r="I63" s="106"/>
      <c r="J63" s="106"/>
      <c r="K63" s="106"/>
      <c r="L63" s="106"/>
      <c r="M63" s="107"/>
      <c r="N63" s="111"/>
      <c r="O63" s="111"/>
      <c r="P63" s="111"/>
      <c r="Q63" s="111"/>
      <c r="R63" s="111"/>
      <c r="S63" s="111"/>
      <c r="T63" s="111"/>
      <c r="U63" s="111"/>
      <c r="V63" s="111"/>
      <c r="W63" s="106"/>
      <c r="X63" s="106"/>
      <c r="Y63" s="106"/>
      <c r="Z63" s="106"/>
      <c r="AA63" s="106"/>
      <c r="AB63" s="106"/>
      <c r="AC63" s="106"/>
    </row>
    <row r="64">
      <c r="A64" s="105" t="s">
        <v>66</v>
      </c>
      <c r="B64" s="104">
        <v>45930.0</v>
      </c>
      <c r="C64" s="105" t="s">
        <v>219</v>
      </c>
      <c r="D64" s="105" t="s">
        <v>38</v>
      </c>
      <c r="E64" s="105"/>
      <c r="F64" s="242"/>
      <c r="G64" s="106"/>
      <c r="H64" s="106"/>
      <c r="I64" s="106"/>
      <c r="J64" s="106"/>
      <c r="K64" s="106"/>
      <c r="L64" s="106"/>
      <c r="M64" s="107"/>
      <c r="N64" s="111"/>
      <c r="O64" s="111"/>
      <c r="P64" s="111"/>
      <c r="Q64" s="111"/>
      <c r="R64" s="111"/>
      <c r="S64" s="111"/>
      <c r="T64" s="111"/>
      <c r="U64" s="111"/>
      <c r="V64" s="111"/>
      <c r="W64" s="106"/>
      <c r="X64" s="106"/>
      <c r="Y64" s="106"/>
      <c r="Z64" s="106"/>
      <c r="AA64" s="106"/>
      <c r="AB64" s="106"/>
      <c r="AC64" s="106"/>
    </row>
    <row r="65">
      <c r="A65" s="105" t="s">
        <v>220</v>
      </c>
      <c r="B65" s="104">
        <v>45930.0</v>
      </c>
      <c r="C65" s="105" t="s">
        <v>219</v>
      </c>
      <c r="D65" s="105" t="s">
        <v>38</v>
      </c>
      <c r="E65" s="105"/>
      <c r="F65" s="242"/>
      <c r="G65" s="106"/>
      <c r="H65" s="106"/>
      <c r="I65" s="106"/>
      <c r="J65" s="106"/>
      <c r="K65" s="106"/>
      <c r="L65" s="106"/>
      <c r="M65" s="107"/>
      <c r="N65" s="111"/>
      <c r="O65" s="111"/>
      <c r="P65" s="111"/>
      <c r="Q65" s="111"/>
      <c r="R65" s="111"/>
      <c r="S65" s="111"/>
      <c r="T65" s="111"/>
      <c r="U65" s="111"/>
      <c r="V65" s="111"/>
      <c r="W65" s="106"/>
      <c r="X65" s="106"/>
      <c r="Y65" s="106"/>
      <c r="Z65" s="106"/>
      <c r="AA65" s="106"/>
      <c r="AB65" s="106"/>
      <c r="AC65" s="106"/>
    </row>
    <row r="66">
      <c r="A66" s="115" t="s">
        <v>221</v>
      </c>
      <c r="B66" s="114">
        <v>45930.0</v>
      </c>
      <c r="C66" s="115" t="s">
        <v>219</v>
      </c>
      <c r="D66" s="115"/>
      <c r="E66" s="115"/>
      <c r="F66" s="243"/>
      <c r="G66" s="116">
        <f t="shared" ref="G66:J66" si="26">SUM(G60:G65)</f>
        <v>0</v>
      </c>
      <c r="H66" s="116">
        <f t="shared" si="26"/>
        <v>0</v>
      </c>
      <c r="I66" s="116">
        <f t="shared" si="26"/>
        <v>0</v>
      </c>
      <c r="J66" s="116">
        <f t="shared" si="26"/>
        <v>0</v>
      </c>
      <c r="K66" s="116"/>
      <c r="L66" s="116">
        <f t="shared" ref="L66:S66" si="27">SUM(L60:L65)</f>
        <v>0</v>
      </c>
      <c r="M66" s="117">
        <f t="shared" si="27"/>
        <v>0</v>
      </c>
      <c r="N66" s="117">
        <f t="shared" si="27"/>
        <v>0</v>
      </c>
      <c r="O66" s="118">
        <f t="shared" si="27"/>
        <v>0</v>
      </c>
      <c r="P66" s="118">
        <f t="shared" si="27"/>
        <v>0</v>
      </c>
      <c r="Q66" s="118">
        <f t="shared" si="27"/>
        <v>0</v>
      </c>
      <c r="R66" s="118">
        <f t="shared" si="27"/>
        <v>0</v>
      </c>
      <c r="S66" s="118">
        <f t="shared" si="27"/>
        <v>0</v>
      </c>
      <c r="T66" s="118"/>
      <c r="U66" s="118">
        <f t="shared" ref="U66:V66" si="28">SUM(U60:U65)</f>
        <v>0</v>
      </c>
      <c r="V66" s="117">
        <f t="shared" si="28"/>
        <v>0</v>
      </c>
      <c r="W66" s="244">
        <v>10.0</v>
      </c>
      <c r="X66" s="116">
        <f t="shared" ref="X66:Y66" si="29">SUM(X63:X65)</f>
        <v>0</v>
      </c>
      <c r="Y66" s="116">
        <f t="shared" si="29"/>
        <v>0</v>
      </c>
      <c r="Z66" s="244">
        <v>1.0</v>
      </c>
      <c r="AA66" s="244"/>
      <c r="AB66" s="244"/>
      <c r="AC66" s="244"/>
    </row>
    <row r="67">
      <c r="A67" s="105" t="s">
        <v>68</v>
      </c>
      <c r="B67" s="104">
        <v>45961.0</v>
      </c>
      <c r="C67" s="105" t="s">
        <v>219</v>
      </c>
      <c r="D67" s="105" t="s">
        <v>34</v>
      </c>
      <c r="E67" s="105"/>
      <c r="F67" s="103"/>
      <c r="G67" s="106"/>
      <c r="H67" s="106"/>
      <c r="I67" s="106"/>
      <c r="J67" s="106"/>
      <c r="K67" s="106"/>
      <c r="L67" s="106"/>
      <c r="M67" s="107"/>
      <c r="N67" s="111"/>
      <c r="O67" s="111"/>
      <c r="P67" s="111"/>
      <c r="Q67" s="111"/>
      <c r="R67" s="111"/>
      <c r="S67" s="111"/>
      <c r="T67" s="111"/>
      <c r="U67" s="111"/>
      <c r="V67" s="111"/>
      <c r="W67" s="106"/>
      <c r="X67" s="106"/>
      <c r="Y67" s="106"/>
      <c r="Z67" s="106"/>
      <c r="AA67" s="106"/>
      <c r="AB67" s="106"/>
      <c r="AC67" s="106"/>
    </row>
    <row r="68">
      <c r="A68" s="105" t="s">
        <v>66</v>
      </c>
      <c r="B68" s="104">
        <v>45961.0</v>
      </c>
      <c r="C68" s="105" t="s">
        <v>219</v>
      </c>
      <c r="D68" s="105" t="s">
        <v>34</v>
      </c>
      <c r="E68" s="105"/>
      <c r="F68" s="242"/>
      <c r="G68" s="106"/>
      <c r="H68" s="106"/>
      <c r="I68" s="106"/>
      <c r="J68" s="106"/>
      <c r="K68" s="106"/>
      <c r="L68" s="106"/>
      <c r="M68" s="107"/>
      <c r="N68" s="111"/>
      <c r="O68" s="111"/>
      <c r="P68" s="111"/>
      <c r="Q68" s="111"/>
      <c r="R68" s="111"/>
      <c r="S68" s="111"/>
      <c r="T68" s="111"/>
      <c r="U68" s="111"/>
      <c r="V68" s="111"/>
      <c r="W68" s="106"/>
      <c r="X68" s="106"/>
      <c r="Y68" s="106"/>
      <c r="Z68" s="106"/>
      <c r="AA68" s="106"/>
      <c r="AB68" s="106"/>
      <c r="AC68" s="106"/>
    </row>
    <row r="69">
      <c r="A69" s="105" t="s">
        <v>220</v>
      </c>
      <c r="B69" s="104">
        <v>45961.0</v>
      </c>
      <c r="C69" s="105" t="s">
        <v>219</v>
      </c>
      <c r="D69" s="105" t="s">
        <v>34</v>
      </c>
      <c r="E69" s="105"/>
      <c r="F69" s="242"/>
      <c r="G69" s="106"/>
      <c r="H69" s="106"/>
      <c r="I69" s="106"/>
      <c r="J69" s="106"/>
      <c r="K69" s="106"/>
      <c r="L69" s="106"/>
      <c r="M69" s="107"/>
      <c r="N69" s="111"/>
      <c r="O69" s="111"/>
      <c r="P69" s="111"/>
      <c r="Q69" s="111"/>
      <c r="R69" s="111"/>
      <c r="S69" s="111"/>
      <c r="T69" s="111"/>
      <c r="U69" s="111"/>
      <c r="V69" s="111"/>
      <c r="W69" s="106"/>
      <c r="X69" s="108"/>
      <c r="Y69" s="106"/>
      <c r="Z69" s="106"/>
      <c r="AA69" s="106"/>
      <c r="AB69" s="106"/>
      <c r="AC69" s="106"/>
    </row>
    <row r="70">
      <c r="A70" s="105" t="s">
        <v>68</v>
      </c>
      <c r="B70" s="104">
        <v>45961.0</v>
      </c>
      <c r="C70" s="105" t="s">
        <v>219</v>
      </c>
      <c r="D70" s="105" t="s">
        <v>38</v>
      </c>
      <c r="E70" s="105"/>
      <c r="F70" s="242"/>
      <c r="G70" s="106"/>
      <c r="H70" s="106"/>
      <c r="I70" s="106"/>
      <c r="J70" s="106"/>
      <c r="K70" s="106"/>
      <c r="L70" s="106"/>
      <c r="M70" s="107"/>
      <c r="N70" s="111"/>
      <c r="O70" s="111"/>
      <c r="P70" s="111"/>
      <c r="Q70" s="111"/>
      <c r="R70" s="111"/>
      <c r="S70" s="111"/>
      <c r="T70" s="111"/>
      <c r="U70" s="111"/>
      <c r="V70" s="111"/>
      <c r="W70" s="106"/>
      <c r="X70" s="106"/>
      <c r="Y70" s="106"/>
      <c r="Z70" s="106"/>
      <c r="AA70" s="106"/>
      <c r="AB70" s="106"/>
      <c r="AC70" s="106"/>
    </row>
    <row r="71">
      <c r="A71" s="105" t="s">
        <v>66</v>
      </c>
      <c r="B71" s="104">
        <v>45961.0</v>
      </c>
      <c r="C71" s="105" t="s">
        <v>219</v>
      </c>
      <c r="D71" s="105" t="s">
        <v>38</v>
      </c>
      <c r="E71" s="105"/>
      <c r="F71" s="242"/>
      <c r="G71" s="106"/>
      <c r="H71" s="106"/>
      <c r="I71" s="106"/>
      <c r="J71" s="106"/>
      <c r="K71" s="106"/>
      <c r="L71" s="106"/>
      <c r="M71" s="107"/>
      <c r="N71" s="111"/>
      <c r="O71" s="111"/>
      <c r="P71" s="111"/>
      <c r="Q71" s="111"/>
      <c r="R71" s="111"/>
      <c r="S71" s="111"/>
      <c r="T71" s="111"/>
      <c r="U71" s="111"/>
      <c r="V71" s="111"/>
      <c r="W71" s="106"/>
      <c r="X71" s="106"/>
      <c r="Y71" s="106"/>
      <c r="Z71" s="106"/>
      <c r="AA71" s="106"/>
      <c r="AB71" s="106"/>
      <c r="AC71" s="106"/>
    </row>
    <row r="72">
      <c r="A72" s="105" t="s">
        <v>220</v>
      </c>
      <c r="B72" s="104">
        <v>45961.0</v>
      </c>
      <c r="C72" s="105" t="s">
        <v>219</v>
      </c>
      <c r="D72" s="105" t="s">
        <v>38</v>
      </c>
      <c r="E72" s="105"/>
      <c r="F72" s="242"/>
      <c r="G72" s="106"/>
      <c r="H72" s="106"/>
      <c r="I72" s="106"/>
      <c r="J72" s="106"/>
      <c r="K72" s="106"/>
      <c r="L72" s="106"/>
      <c r="M72" s="107"/>
      <c r="N72" s="111"/>
      <c r="O72" s="111"/>
      <c r="P72" s="111"/>
      <c r="Q72" s="111"/>
      <c r="R72" s="111"/>
      <c r="S72" s="111"/>
      <c r="T72" s="111"/>
      <c r="U72" s="111"/>
      <c r="V72" s="111"/>
      <c r="W72" s="106"/>
      <c r="X72" s="106"/>
      <c r="Y72" s="106"/>
      <c r="Z72" s="106"/>
      <c r="AA72" s="106"/>
      <c r="AB72" s="106"/>
      <c r="AC72" s="106"/>
    </row>
    <row r="73">
      <c r="A73" s="115" t="s">
        <v>221</v>
      </c>
      <c r="B73" s="114">
        <v>45961.0</v>
      </c>
      <c r="C73" s="115" t="s">
        <v>219</v>
      </c>
      <c r="D73" s="115"/>
      <c r="E73" s="115"/>
      <c r="F73" s="243"/>
      <c r="G73" s="116">
        <f t="shared" ref="G73:J73" si="30">SUM(G67:G72)</f>
        <v>0</v>
      </c>
      <c r="H73" s="116">
        <f t="shared" si="30"/>
        <v>0</v>
      </c>
      <c r="I73" s="116">
        <f t="shared" si="30"/>
        <v>0</v>
      </c>
      <c r="J73" s="116">
        <f t="shared" si="30"/>
        <v>0</v>
      </c>
      <c r="K73" s="116"/>
      <c r="L73" s="116">
        <f t="shared" ref="L73:S73" si="31">SUM(L67:L72)</f>
        <v>0</v>
      </c>
      <c r="M73" s="117">
        <f t="shared" si="31"/>
        <v>0</v>
      </c>
      <c r="N73" s="117">
        <f t="shared" si="31"/>
        <v>0</v>
      </c>
      <c r="O73" s="118">
        <f t="shared" si="31"/>
        <v>0</v>
      </c>
      <c r="P73" s="118">
        <f t="shared" si="31"/>
        <v>0</v>
      </c>
      <c r="Q73" s="118">
        <f t="shared" si="31"/>
        <v>0</v>
      </c>
      <c r="R73" s="118">
        <f t="shared" si="31"/>
        <v>0</v>
      </c>
      <c r="S73" s="118">
        <f t="shared" si="31"/>
        <v>0</v>
      </c>
      <c r="T73" s="118"/>
      <c r="U73" s="118">
        <f t="shared" ref="U73:V73" si="32">SUM(U67:U72)</f>
        <v>0</v>
      </c>
      <c r="V73" s="117">
        <f t="shared" si="32"/>
        <v>0</v>
      </c>
      <c r="W73" s="244">
        <v>10.0</v>
      </c>
      <c r="X73" s="116">
        <f t="shared" ref="X73:Y73" si="33">SUM(X70:X72)</f>
        <v>0</v>
      </c>
      <c r="Y73" s="116">
        <f t="shared" si="33"/>
        <v>0</v>
      </c>
      <c r="Z73" s="244">
        <v>1.0</v>
      </c>
      <c r="AA73" s="244"/>
      <c r="AB73" s="244"/>
      <c r="AC73" s="244"/>
    </row>
    <row r="74">
      <c r="A74" s="105" t="s">
        <v>68</v>
      </c>
      <c r="B74" s="104">
        <v>45991.0</v>
      </c>
      <c r="C74" s="105" t="s">
        <v>219</v>
      </c>
      <c r="D74" s="105" t="s">
        <v>34</v>
      </c>
      <c r="E74" s="105"/>
      <c r="F74" s="103"/>
      <c r="G74" s="106"/>
      <c r="H74" s="106"/>
      <c r="I74" s="106"/>
      <c r="J74" s="106"/>
      <c r="K74" s="106"/>
      <c r="L74" s="106"/>
      <c r="M74" s="107"/>
      <c r="N74" s="111"/>
      <c r="O74" s="111"/>
      <c r="P74" s="111"/>
      <c r="Q74" s="111"/>
      <c r="R74" s="111"/>
      <c r="S74" s="111"/>
      <c r="T74" s="111"/>
      <c r="U74" s="111"/>
      <c r="V74" s="111"/>
      <c r="W74" s="106"/>
      <c r="X74" s="106"/>
      <c r="Y74" s="106"/>
      <c r="Z74" s="106"/>
      <c r="AA74" s="106"/>
      <c r="AB74" s="106"/>
      <c r="AC74" s="106"/>
    </row>
    <row r="75">
      <c r="A75" s="105" t="s">
        <v>66</v>
      </c>
      <c r="B75" s="104">
        <v>45991.0</v>
      </c>
      <c r="C75" s="105" t="s">
        <v>219</v>
      </c>
      <c r="D75" s="105" t="s">
        <v>34</v>
      </c>
      <c r="E75" s="105"/>
      <c r="F75" s="242"/>
      <c r="G75" s="106"/>
      <c r="H75" s="106"/>
      <c r="I75" s="106"/>
      <c r="J75" s="106"/>
      <c r="K75" s="106"/>
      <c r="L75" s="106"/>
      <c r="M75" s="107"/>
      <c r="N75" s="111"/>
      <c r="O75" s="111"/>
      <c r="P75" s="111"/>
      <c r="Q75" s="111"/>
      <c r="R75" s="111"/>
      <c r="S75" s="111"/>
      <c r="T75" s="111"/>
      <c r="U75" s="111"/>
      <c r="V75" s="111"/>
      <c r="W75" s="106"/>
      <c r="X75" s="106"/>
      <c r="Y75" s="106"/>
      <c r="Z75" s="106"/>
      <c r="AA75" s="106"/>
      <c r="AB75" s="106"/>
      <c r="AC75" s="106"/>
    </row>
    <row r="76">
      <c r="A76" s="105" t="s">
        <v>220</v>
      </c>
      <c r="B76" s="104">
        <v>45991.0</v>
      </c>
      <c r="C76" s="105" t="s">
        <v>219</v>
      </c>
      <c r="D76" s="105" t="s">
        <v>34</v>
      </c>
      <c r="E76" s="105"/>
      <c r="F76" s="242"/>
      <c r="G76" s="106"/>
      <c r="H76" s="106"/>
      <c r="I76" s="106"/>
      <c r="J76" s="106"/>
      <c r="K76" s="106"/>
      <c r="L76" s="106"/>
      <c r="M76" s="107"/>
      <c r="N76" s="111"/>
      <c r="O76" s="111"/>
      <c r="P76" s="111"/>
      <c r="Q76" s="111"/>
      <c r="R76" s="111"/>
      <c r="S76" s="111"/>
      <c r="T76" s="111"/>
      <c r="U76" s="111"/>
      <c r="V76" s="111"/>
      <c r="W76" s="106"/>
      <c r="X76" s="108"/>
      <c r="Y76" s="106"/>
      <c r="Z76" s="106"/>
      <c r="AA76" s="106"/>
      <c r="AB76" s="106"/>
      <c r="AC76" s="106"/>
    </row>
    <row r="77">
      <c r="A77" s="105" t="s">
        <v>68</v>
      </c>
      <c r="B77" s="104">
        <v>45991.0</v>
      </c>
      <c r="C77" s="105" t="s">
        <v>219</v>
      </c>
      <c r="D77" s="105" t="s">
        <v>38</v>
      </c>
      <c r="E77" s="105"/>
      <c r="F77" s="242"/>
      <c r="G77" s="106"/>
      <c r="H77" s="106"/>
      <c r="I77" s="106"/>
      <c r="J77" s="106"/>
      <c r="K77" s="106"/>
      <c r="L77" s="106"/>
      <c r="M77" s="107"/>
      <c r="N77" s="111"/>
      <c r="O77" s="111"/>
      <c r="P77" s="111"/>
      <c r="Q77" s="111"/>
      <c r="R77" s="111"/>
      <c r="S77" s="111"/>
      <c r="T77" s="111"/>
      <c r="U77" s="111"/>
      <c r="V77" s="111"/>
      <c r="W77" s="106"/>
      <c r="X77" s="106"/>
      <c r="Y77" s="106"/>
      <c r="Z77" s="106"/>
      <c r="AA77" s="106"/>
      <c r="AB77" s="106"/>
      <c r="AC77" s="106"/>
    </row>
    <row r="78">
      <c r="A78" s="105" t="s">
        <v>66</v>
      </c>
      <c r="B78" s="104">
        <v>45991.0</v>
      </c>
      <c r="C78" s="105" t="s">
        <v>219</v>
      </c>
      <c r="D78" s="105" t="s">
        <v>38</v>
      </c>
      <c r="E78" s="105"/>
      <c r="F78" s="242"/>
      <c r="G78" s="106"/>
      <c r="H78" s="106"/>
      <c r="I78" s="106"/>
      <c r="J78" s="106"/>
      <c r="K78" s="106"/>
      <c r="L78" s="106"/>
      <c r="M78" s="107"/>
      <c r="N78" s="111"/>
      <c r="O78" s="111"/>
      <c r="P78" s="111"/>
      <c r="Q78" s="111"/>
      <c r="R78" s="111"/>
      <c r="S78" s="111"/>
      <c r="T78" s="111"/>
      <c r="U78" s="111"/>
      <c r="V78" s="111"/>
      <c r="W78" s="106"/>
      <c r="X78" s="106"/>
      <c r="Y78" s="106"/>
      <c r="Z78" s="106"/>
      <c r="AA78" s="106"/>
      <c r="AB78" s="106"/>
      <c r="AC78" s="106"/>
    </row>
    <row r="79">
      <c r="A79" s="105" t="s">
        <v>220</v>
      </c>
      <c r="B79" s="104">
        <v>45991.0</v>
      </c>
      <c r="C79" s="105" t="s">
        <v>219</v>
      </c>
      <c r="D79" s="105" t="s">
        <v>38</v>
      </c>
      <c r="E79" s="105"/>
      <c r="F79" s="242"/>
      <c r="G79" s="106"/>
      <c r="H79" s="106"/>
      <c r="I79" s="106"/>
      <c r="J79" s="106"/>
      <c r="K79" s="106"/>
      <c r="L79" s="106"/>
      <c r="M79" s="107"/>
      <c r="N79" s="111"/>
      <c r="O79" s="111"/>
      <c r="P79" s="111"/>
      <c r="Q79" s="111"/>
      <c r="R79" s="111"/>
      <c r="S79" s="111"/>
      <c r="T79" s="111"/>
      <c r="U79" s="111"/>
      <c r="V79" s="111"/>
      <c r="W79" s="106"/>
      <c r="X79" s="106"/>
      <c r="Y79" s="106"/>
      <c r="Z79" s="106"/>
      <c r="AA79" s="106"/>
      <c r="AB79" s="106"/>
      <c r="AC79" s="106"/>
    </row>
    <row r="80">
      <c r="A80" s="115" t="s">
        <v>221</v>
      </c>
      <c r="B80" s="114">
        <v>45991.0</v>
      </c>
      <c r="C80" s="115" t="s">
        <v>219</v>
      </c>
      <c r="D80" s="115"/>
      <c r="E80" s="115"/>
      <c r="F80" s="243"/>
      <c r="G80" s="116">
        <f t="shared" ref="G80:J80" si="34">SUM(G74:G79)</f>
        <v>0</v>
      </c>
      <c r="H80" s="116">
        <f t="shared" si="34"/>
        <v>0</v>
      </c>
      <c r="I80" s="116">
        <f t="shared" si="34"/>
        <v>0</v>
      </c>
      <c r="J80" s="116">
        <f t="shared" si="34"/>
        <v>0</v>
      </c>
      <c r="K80" s="116"/>
      <c r="L80" s="116">
        <f t="shared" ref="L80:S80" si="35">SUM(L74:L79)</f>
        <v>0</v>
      </c>
      <c r="M80" s="117">
        <f t="shared" si="35"/>
        <v>0</v>
      </c>
      <c r="N80" s="117">
        <f t="shared" si="35"/>
        <v>0</v>
      </c>
      <c r="O80" s="118">
        <f t="shared" si="35"/>
        <v>0</v>
      </c>
      <c r="P80" s="118">
        <f t="shared" si="35"/>
        <v>0</v>
      </c>
      <c r="Q80" s="118">
        <f t="shared" si="35"/>
        <v>0</v>
      </c>
      <c r="R80" s="118">
        <f t="shared" si="35"/>
        <v>0</v>
      </c>
      <c r="S80" s="118">
        <f t="shared" si="35"/>
        <v>0</v>
      </c>
      <c r="T80" s="118"/>
      <c r="U80" s="118">
        <f t="shared" ref="U80:V80" si="36">SUM(U74:U79)</f>
        <v>0</v>
      </c>
      <c r="V80" s="117">
        <f t="shared" si="36"/>
        <v>0</v>
      </c>
      <c r="W80" s="244">
        <v>10.0</v>
      </c>
      <c r="X80" s="116">
        <f t="shared" ref="X80:Y80" si="37">SUM(X77:X79)</f>
        <v>0</v>
      </c>
      <c r="Y80" s="116">
        <f t="shared" si="37"/>
        <v>0</v>
      </c>
      <c r="Z80" s="244">
        <v>1.0</v>
      </c>
      <c r="AA80" s="244"/>
      <c r="AB80" s="244"/>
      <c r="AC80" s="244"/>
    </row>
    <row r="81">
      <c r="A81" s="105" t="s">
        <v>68</v>
      </c>
      <c r="B81" s="104">
        <v>46022.0</v>
      </c>
      <c r="C81" s="105" t="s">
        <v>219</v>
      </c>
      <c r="D81" s="105" t="s">
        <v>34</v>
      </c>
      <c r="E81" s="105"/>
      <c r="F81" s="103"/>
      <c r="G81" s="106"/>
      <c r="H81" s="106"/>
      <c r="I81" s="106"/>
      <c r="J81" s="106"/>
      <c r="K81" s="106"/>
      <c r="L81" s="106"/>
      <c r="M81" s="107"/>
      <c r="N81" s="111"/>
      <c r="O81" s="111"/>
      <c r="P81" s="111"/>
      <c r="Q81" s="111"/>
      <c r="R81" s="111"/>
      <c r="S81" s="111"/>
      <c r="T81" s="111"/>
      <c r="U81" s="111"/>
      <c r="V81" s="111"/>
      <c r="W81" s="106"/>
      <c r="X81" s="106"/>
      <c r="Y81" s="106"/>
      <c r="Z81" s="106"/>
      <c r="AA81" s="106"/>
      <c r="AB81" s="106"/>
      <c r="AC81" s="106"/>
    </row>
    <row r="82">
      <c r="A82" s="105" t="s">
        <v>66</v>
      </c>
      <c r="B82" s="104">
        <v>46022.0</v>
      </c>
      <c r="C82" s="105" t="s">
        <v>219</v>
      </c>
      <c r="D82" s="105" t="s">
        <v>34</v>
      </c>
      <c r="E82" s="105"/>
      <c r="F82" s="242"/>
      <c r="G82" s="106"/>
      <c r="H82" s="106"/>
      <c r="I82" s="106"/>
      <c r="J82" s="106"/>
      <c r="K82" s="106"/>
      <c r="L82" s="106"/>
      <c r="M82" s="107"/>
      <c r="N82" s="111"/>
      <c r="O82" s="111"/>
      <c r="P82" s="111"/>
      <c r="Q82" s="111"/>
      <c r="R82" s="111"/>
      <c r="S82" s="111"/>
      <c r="T82" s="111"/>
      <c r="U82" s="111"/>
      <c r="V82" s="111"/>
      <c r="W82" s="106"/>
      <c r="X82" s="106"/>
      <c r="Y82" s="106"/>
      <c r="Z82" s="106"/>
      <c r="AA82" s="106"/>
      <c r="AB82" s="106"/>
      <c r="AC82" s="106"/>
    </row>
    <row r="83">
      <c r="A83" s="105" t="s">
        <v>220</v>
      </c>
      <c r="B83" s="104">
        <v>46022.0</v>
      </c>
      <c r="C83" s="105" t="s">
        <v>219</v>
      </c>
      <c r="D83" s="105" t="s">
        <v>34</v>
      </c>
      <c r="E83" s="105"/>
      <c r="F83" s="242"/>
      <c r="G83" s="106"/>
      <c r="H83" s="106"/>
      <c r="I83" s="106"/>
      <c r="J83" s="106"/>
      <c r="K83" s="106"/>
      <c r="L83" s="106"/>
      <c r="M83" s="107"/>
      <c r="N83" s="111"/>
      <c r="O83" s="111"/>
      <c r="P83" s="111"/>
      <c r="Q83" s="111"/>
      <c r="R83" s="111"/>
      <c r="S83" s="111"/>
      <c r="T83" s="111"/>
      <c r="U83" s="111"/>
      <c r="V83" s="111"/>
      <c r="W83" s="106"/>
      <c r="X83" s="108"/>
      <c r="Y83" s="106"/>
      <c r="Z83" s="106"/>
      <c r="AA83" s="106"/>
      <c r="AB83" s="106"/>
      <c r="AC83" s="106"/>
    </row>
    <row r="84">
      <c r="A84" s="105" t="s">
        <v>68</v>
      </c>
      <c r="B84" s="104">
        <v>46022.0</v>
      </c>
      <c r="C84" s="105" t="s">
        <v>219</v>
      </c>
      <c r="D84" s="105" t="s">
        <v>38</v>
      </c>
      <c r="E84" s="105"/>
      <c r="F84" s="242"/>
      <c r="G84" s="106"/>
      <c r="H84" s="106"/>
      <c r="I84" s="106"/>
      <c r="J84" s="106"/>
      <c r="K84" s="106"/>
      <c r="L84" s="106"/>
      <c r="M84" s="107"/>
      <c r="N84" s="111"/>
      <c r="O84" s="111"/>
      <c r="P84" s="111"/>
      <c r="Q84" s="111"/>
      <c r="R84" s="111"/>
      <c r="S84" s="111"/>
      <c r="T84" s="111"/>
      <c r="U84" s="111"/>
      <c r="V84" s="111"/>
      <c r="W84" s="106"/>
      <c r="X84" s="106"/>
      <c r="Y84" s="106"/>
      <c r="Z84" s="106"/>
      <c r="AA84" s="106"/>
      <c r="AB84" s="106"/>
      <c r="AC84" s="106"/>
    </row>
    <row r="85">
      <c r="A85" s="105" t="s">
        <v>66</v>
      </c>
      <c r="B85" s="104">
        <v>46022.0</v>
      </c>
      <c r="C85" s="105" t="s">
        <v>219</v>
      </c>
      <c r="D85" s="105" t="s">
        <v>38</v>
      </c>
      <c r="E85" s="105"/>
      <c r="F85" s="242"/>
      <c r="G85" s="106"/>
      <c r="H85" s="106"/>
      <c r="I85" s="106"/>
      <c r="J85" s="106"/>
      <c r="K85" s="106"/>
      <c r="L85" s="106"/>
      <c r="M85" s="107"/>
      <c r="N85" s="111"/>
      <c r="O85" s="111"/>
      <c r="P85" s="111"/>
      <c r="Q85" s="111"/>
      <c r="R85" s="111"/>
      <c r="S85" s="111"/>
      <c r="T85" s="111"/>
      <c r="U85" s="111"/>
      <c r="V85" s="111"/>
      <c r="W85" s="106"/>
      <c r="X85" s="106"/>
      <c r="Y85" s="106"/>
      <c r="Z85" s="106"/>
      <c r="AA85" s="106"/>
      <c r="AB85" s="106"/>
      <c r="AC85" s="106"/>
    </row>
    <row r="86">
      <c r="A86" s="105" t="s">
        <v>220</v>
      </c>
      <c r="B86" s="104">
        <v>46022.0</v>
      </c>
      <c r="C86" s="105" t="s">
        <v>219</v>
      </c>
      <c r="D86" s="105" t="s">
        <v>38</v>
      </c>
      <c r="E86" s="105"/>
      <c r="F86" s="242"/>
      <c r="G86" s="106"/>
      <c r="H86" s="106"/>
      <c r="I86" s="106"/>
      <c r="J86" s="106"/>
      <c r="K86" s="106"/>
      <c r="L86" s="106"/>
      <c r="M86" s="107"/>
      <c r="N86" s="111"/>
      <c r="O86" s="111"/>
      <c r="P86" s="111"/>
      <c r="Q86" s="111"/>
      <c r="R86" s="111"/>
      <c r="S86" s="111"/>
      <c r="T86" s="111"/>
      <c r="U86" s="111"/>
      <c r="V86" s="111"/>
      <c r="W86" s="106"/>
      <c r="X86" s="106"/>
      <c r="Y86" s="106"/>
      <c r="Z86" s="106"/>
      <c r="AA86" s="106"/>
      <c r="AB86" s="106"/>
      <c r="AC86" s="106"/>
    </row>
    <row r="87">
      <c r="A87" s="115" t="s">
        <v>221</v>
      </c>
      <c r="B87" s="114">
        <v>46022.0</v>
      </c>
      <c r="C87" s="115" t="s">
        <v>219</v>
      </c>
      <c r="D87" s="115"/>
      <c r="E87" s="115"/>
      <c r="F87" s="243"/>
      <c r="G87" s="116">
        <f t="shared" ref="G87:J87" si="38">SUM(G81:G86)</f>
        <v>0</v>
      </c>
      <c r="H87" s="116">
        <f t="shared" si="38"/>
        <v>0</v>
      </c>
      <c r="I87" s="116">
        <f t="shared" si="38"/>
        <v>0</v>
      </c>
      <c r="J87" s="116">
        <f t="shared" si="38"/>
        <v>0</v>
      </c>
      <c r="K87" s="116"/>
      <c r="L87" s="116">
        <f t="shared" ref="L87:S87" si="39">SUM(L81:L86)</f>
        <v>0</v>
      </c>
      <c r="M87" s="117">
        <f t="shared" si="39"/>
        <v>0</v>
      </c>
      <c r="N87" s="117">
        <f t="shared" si="39"/>
        <v>0</v>
      </c>
      <c r="O87" s="118">
        <f t="shared" si="39"/>
        <v>0</v>
      </c>
      <c r="P87" s="118">
        <f t="shared" si="39"/>
        <v>0</v>
      </c>
      <c r="Q87" s="118">
        <f t="shared" si="39"/>
        <v>0</v>
      </c>
      <c r="R87" s="118">
        <f t="shared" si="39"/>
        <v>0</v>
      </c>
      <c r="S87" s="118">
        <f t="shared" si="39"/>
        <v>0</v>
      </c>
      <c r="T87" s="118"/>
      <c r="U87" s="118">
        <f t="shared" ref="U87:V87" si="40">SUM(U81:U86)</f>
        <v>0</v>
      </c>
      <c r="V87" s="117">
        <f t="shared" si="40"/>
        <v>0</v>
      </c>
      <c r="W87" s="244">
        <v>10.0</v>
      </c>
      <c r="X87" s="116">
        <f t="shared" ref="X87:Y87" si="41">SUM(X84:X86)</f>
        <v>0</v>
      </c>
      <c r="Y87" s="116">
        <f t="shared" si="41"/>
        <v>0</v>
      </c>
      <c r="Z87" s="244">
        <v>1.0</v>
      </c>
      <c r="AA87" s="244"/>
      <c r="AB87" s="244"/>
      <c r="AC87" s="244"/>
    </row>
  </sheetData>
  <mergeCells count="2">
    <mergeCell ref="G2:L2"/>
    <mergeCell ref="R2:V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hidden="1" min="1" max="1" width="12.63" outlineLevel="1"/>
    <col collapsed="1" min="2" max="2" width="12.63"/>
    <col customWidth="1" min="3" max="3" width="10.5"/>
    <col customWidth="1" min="4" max="4" width="21.38"/>
    <col customWidth="1" min="5" max="12" width="17.38"/>
  </cols>
  <sheetData>
    <row r="1">
      <c r="A1" s="249" t="s">
        <v>2</v>
      </c>
      <c r="B1" s="249" t="s">
        <v>222</v>
      </c>
      <c r="C1" s="249" t="s">
        <v>223</v>
      </c>
      <c r="D1" s="249" t="s">
        <v>224</v>
      </c>
      <c r="E1" s="250" t="s">
        <v>225</v>
      </c>
      <c r="F1" s="251" t="s">
        <v>226</v>
      </c>
      <c r="G1" s="251" t="s">
        <v>227</v>
      </c>
      <c r="H1" s="251" t="s">
        <v>228</v>
      </c>
      <c r="I1" s="252" t="s">
        <v>229</v>
      </c>
      <c r="J1" s="251" t="s">
        <v>230</v>
      </c>
      <c r="K1" s="251" t="s">
        <v>231</v>
      </c>
      <c r="L1" s="252" t="s">
        <v>232</v>
      </c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</row>
    <row r="2">
      <c r="A2" s="254"/>
      <c r="B2" s="254" t="s">
        <v>233</v>
      </c>
      <c r="C2" s="255">
        <v>45657.0</v>
      </c>
      <c r="D2" s="256" t="s">
        <v>234</v>
      </c>
      <c r="E2" s="211">
        <v>25047.0</v>
      </c>
      <c r="F2" s="74">
        <v>1.622924546359E12</v>
      </c>
      <c r="G2" s="74">
        <v>2.7980419921E10</v>
      </c>
      <c r="H2" s="74">
        <v>2.6874042428E10</v>
      </c>
      <c r="I2" s="257">
        <v>1.49</v>
      </c>
      <c r="J2" s="74">
        <v>8.34574806217E11</v>
      </c>
      <c r="K2" s="74">
        <v>7.26843767982E11</v>
      </c>
      <c r="L2" s="257">
        <v>0.8709</v>
      </c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</row>
    <row r="3">
      <c r="A3" s="254"/>
      <c r="B3" s="254" t="s">
        <v>235</v>
      </c>
      <c r="C3" s="255">
        <v>45657.0</v>
      </c>
      <c r="D3" s="256" t="s">
        <v>236</v>
      </c>
      <c r="E3" s="258"/>
      <c r="F3" s="74"/>
      <c r="G3" s="74"/>
      <c r="H3" s="74"/>
      <c r="I3" s="259"/>
      <c r="J3" s="74"/>
      <c r="K3" s="74"/>
      <c r="L3" s="259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</row>
    <row r="4">
      <c r="A4" s="254"/>
      <c r="B4" s="254" t="s">
        <v>237</v>
      </c>
      <c r="C4" s="255">
        <v>45657.0</v>
      </c>
      <c r="D4" s="256" t="s">
        <v>238</v>
      </c>
      <c r="E4" s="211"/>
      <c r="F4" s="74"/>
      <c r="G4" s="74"/>
      <c r="H4" s="74"/>
      <c r="I4" s="257"/>
      <c r="J4" s="74"/>
      <c r="K4" s="74"/>
      <c r="L4" s="259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</row>
    <row r="5">
      <c r="A5" s="254"/>
      <c r="B5" s="254" t="s">
        <v>239</v>
      </c>
      <c r="C5" s="255">
        <v>45657.0</v>
      </c>
      <c r="D5" s="256" t="s">
        <v>240</v>
      </c>
      <c r="E5" s="211">
        <v>6652.0</v>
      </c>
      <c r="F5" s="74">
        <v>1.48833370786E11</v>
      </c>
      <c r="G5" s="74">
        <v>3.808000078E9</v>
      </c>
      <c r="H5" s="74">
        <v>3.988015279E9</v>
      </c>
      <c r="I5" s="257">
        <v>1.17</v>
      </c>
      <c r="J5" s="74">
        <v>6.3683447896E10</v>
      </c>
      <c r="K5" s="74">
        <v>6.2665078714E10</v>
      </c>
      <c r="L5" s="257">
        <v>0.984</v>
      </c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</row>
    <row r="6">
      <c r="A6" s="254"/>
      <c r="B6" s="254" t="s">
        <v>241</v>
      </c>
      <c r="C6" s="255">
        <v>45657.0</v>
      </c>
      <c r="D6" s="256" t="s">
        <v>242</v>
      </c>
      <c r="E6" s="75">
        <v>111.0</v>
      </c>
      <c r="F6" s="74">
        <v>1.38913613E10</v>
      </c>
      <c r="G6" s="74">
        <v>2.8851869E7</v>
      </c>
      <c r="H6" s="74">
        <v>2.25225223E8</v>
      </c>
      <c r="I6" s="260">
        <v>0.13</v>
      </c>
      <c r="J6" s="74">
        <v>3.194066076E9</v>
      </c>
      <c r="K6" s="74">
        <v>5.653542331E9</v>
      </c>
      <c r="L6" s="260">
        <v>1.77</v>
      </c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</row>
    <row r="7">
      <c r="A7" s="254"/>
      <c r="B7" s="254" t="s">
        <v>243</v>
      </c>
      <c r="C7" s="255">
        <v>45657.0</v>
      </c>
      <c r="D7" s="256" t="s">
        <v>244</v>
      </c>
      <c r="E7" s="258"/>
      <c r="F7" s="74"/>
      <c r="G7" s="74"/>
      <c r="H7" s="74"/>
      <c r="I7" s="259"/>
      <c r="J7" s="74"/>
      <c r="K7" s="74"/>
      <c r="L7" s="259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</row>
    <row r="8">
      <c r="A8" s="254"/>
      <c r="B8" s="254" t="s">
        <v>245</v>
      </c>
      <c r="C8" s="255">
        <v>45657.0</v>
      </c>
      <c r="D8" s="256" t="s">
        <v>246</v>
      </c>
      <c r="E8" s="258"/>
      <c r="F8" s="74"/>
      <c r="G8" s="74"/>
      <c r="H8" s="74"/>
      <c r="I8" s="259"/>
      <c r="J8" s="74"/>
      <c r="K8" s="74"/>
      <c r="L8" s="259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</row>
    <row r="9">
      <c r="A9" s="254"/>
      <c r="B9" s="254" t="s">
        <v>247</v>
      </c>
      <c r="C9" s="255">
        <v>45657.0</v>
      </c>
      <c r="D9" s="256" t="s">
        <v>248</v>
      </c>
      <c r="E9" s="258"/>
      <c r="F9" s="74"/>
      <c r="G9" s="74"/>
      <c r="H9" s="74"/>
      <c r="I9" s="259"/>
      <c r="J9" s="74"/>
      <c r="K9" s="74"/>
      <c r="L9" s="259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</row>
    <row r="10">
      <c r="A10" s="254"/>
      <c r="B10" s="254" t="s">
        <v>249</v>
      </c>
      <c r="C10" s="255">
        <v>45657.0</v>
      </c>
      <c r="D10" s="256" t="s">
        <v>250</v>
      </c>
      <c r="E10" s="258"/>
      <c r="F10" s="74"/>
      <c r="G10" s="74"/>
      <c r="H10" s="74"/>
      <c r="I10" s="259"/>
      <c r="J10" s="74"/>
      <c r="K10" s="74"/>
      <c r="L10" s="259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</row>
    <row r="11">
      <c r="A11" s="254"/>
      <c r="B11" s="254" t="s">
        <v>251</v>
      </c>
      <c r="C11" s="255">
        <v>45657.0</v>
      </c>
      <c r="D11" s="256" t="s">
        <v>252</v>
      </c>
      <c r="E11" s="211">
        <v>3896.0</v>
      </c>
      <c r="F11" s="74">
        <v>1.26241473199E11</v>
      </c>
      <c r="G11" s="74">
        <v>1.842217028E9</v>
      </c>
      <c r="H11" s="74">
        <v>2.470678105E9</v>
      </c>
      <c r="I11" s="257">
        <v>0.88</v>
      </c>
      <c r="J11" s="74">
        <v>4.5731816098E10</v>
      </c>
      <c r="K11" s="74">
        <v>4.2243236828E10</v>
      </c>
      <c r="L11" s="257">
        <v>0.9237</v>
      </c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</row>
    <row r="12">
      <c r="A12" s="254"/>
      <c r="B12" s="254" t="s">
        <v>253</v>
      </c>
      <c r="C12" s="255">
        <v>45657.0</v>
      </c>
      <c r="D12" s="256" t="s">
        <v>254</v>
      </c>
      <c r="E12" s="75">
        <v>899.0</v>
      </c>
      <c r="F12" s="74">
        <v>2.5049965238E10</v>
      </c>
      <c r="G12" s="74">
        <v>8.27509793E8</v>
      </c>
      <c r="H12" s="74">
        <v>7.26729249E8</v>
      </c>
      <c r="I12" s="260">
        <v>1.57</v>
      </c>
      <c r="J12" s="74">
        <v>1.2371454982E10</v>
      </c>
      <c r="K12" s="74">
        <v>1.2546996935E10</v>
      </c>
      <c r="L12" s="260">
        <v>1.0142</v>
      </c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</row>
    <row r="13">
      <c r="A13" s="254"/>
      <c r="B13" s="254" t="s">
        <v>255</v>
      </c>
      <c r="C13" s="255">
        <v>45657.0</v>
      </c>
      <c r="D13" s="256" t="s">
        <v>256</v>
      </c>
      <c r="E13" s="258"/>
      <c r="F13" s="74"/>
      <c r="G13" s="74"/>
      <c r="H13" s="74"/>
      <c r="I13" s="259"/>
      <c r="J13" s="74"/>
      <c r="K13" s="74"/>
      <c r="L13" s="259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</row>
    <row r="14">
      <c r="A14" s="254"/>
      <c r="B14" s="254" t="s">
        <v>257</v>
      </c>
      <c r="C14" s="255">
        <v>45657.0</v>
      </c>
      <c r="D14" s="256" t="s">
        <v>258</v>
      </c>
      <c r="E14" s="258"/>
      <c r="F14" s="74"/>
      <c r="G14" s="74"/>
      <c r="H14" s="74"/>
      <c r="I14" s="259"/>
      <c r="J14" s="74"/>
      <c r="K14" s="74"/>
      <c r="L14" s="259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</row>
    <row r="15">
      <c r="A15" s="254"/>
      <c r="B15" s="254" t="s">
        <v>259</v>
      </c>
      <c r="C15" s="255">
        <v>45657.0</v>
      </c>
      <c r="D15" s="256" t="s">
        <v>260</v>
      </c>
      <c r="E15" s="258"/>
      <c r="F15" s="74"/>
      <c r="G15" s="74"/>
      <c r="H15" s="74"/>
      <c r="I15" s="259"/>
      <c r="J15" s="74"/>
      <c r="K15" s="74"/>
      <c r="L15" s="259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</row>
    <row r="16">
      <c r="A16" s="254"/>
      <c r="B16" s="254" t="s">
        <v>261</v>
      </c>
      <c r="C16" s="255">
        <v>45657.0</v>
      </c>
      <c r="D16" s="256" t="s">
        <v>262</v>
      </c>
      <c r="E16" s="211">
        <v>202.0</v>
      </c>
      <c r="F16" s="74">
        <v>2.0420786321E10</v>
      </c>
      <c r="G16" s="74">
        <v>5.4022589E8</v>
      </c>
      <c r="H16" s="74">
        <v>3.97004844E8</v>
      </c>
      <c r="I16" s="257">
        <v>1.44</v>
      </c>
      <c r="J16" s="74">
        <v>8.576730257E9</v>
      </c>
      <c r="K16" s="74">
        <v>1.1258440496E10</v>
      </c>
      <c r="L16" s="257">
        <v>1.3127</v>
      </c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</row>
    <row r="17">
      <c r="A17" s="254"/>
      <c r="B17" s="254" t="s">
        <v>263</v>
      </c>
      <c r="C17" s="255">
        <v>45657.0</v>
      </c>
      <c r="D17" s="256" t="s">
        <v>264</v>
      </c>
      <c r="E17" s="258"/>
      <c r="F17" s="74"/>
      <c r="G17" s="74"/>
      <c r="H17" s="74"/>
      <c r="I17" s="259"/>
      <c r="J17" s="74"/>
      <c r="K17" s="74"/>
      <c r="L17" s="259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</row>
    <row r="18">
      <c r="A18" s="254"/>
      <c r="B18" s="254" t="s">
        <v>265</v>
      </c>
      <c r="C18" s="255">
        <v>45657.0</v>
      </c>
      <c r="D18" s="256" t="s">
        <v>266</v>
      </c>
      <c r="E18" s="258"/>
      <c r="F18" s="74"/>
      <c r="G18" s="74"/>
      <c r="H18" s="74"/>
      <c r="I18" s="259"/>
      <c r="J18" s="74"/>
      <c r="K18" s="74"/>
      <c r="L18" s="259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</row>
    <row r="19">
      <c r="A19" s="254"/>
      <c r="B19" s="254" t="s">
        <v>267</v>
      </c>
      <c r="C19" s="255">
        <v>45657.0</v>
      </c>
      <c r="D19" s="256" t="s">
        <v>268</v>
      </c>
      <c r="E19" s="211">
        <v>5761.0</v>
      </c>
      <c r="F19" s="74">
        <v>2.58744087242E11</v>
      </c>
      <c r="G19" s="74">
        <v>7.241455099E9</v>
      </c>
      <c r="H19" s="74">
        <v>7.084481179E9</v>
      </c>
      <c r="I19" s="257">
        <v>2.35</v>
      </c>
      <c r="J19" s="74">
        <v>1.29893637697E11</v>
      </c>
      <c r="K19" s="74">
        <v>1.43367174178E11</v>
      </c>
      <c r="L19" s="257">
        <v>2.218175835</v>
      </c>
      <c r="M19" s="261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</row>
    <row r="20">
      <c r="A20" s="262"/>
      <c r="B20" s="263"/>
      <c r="C20" s="263">
        <v>45657.0</v>
      </c>
      <c r="D20" s="263" t="s">
        <v>39</v>
      </c>
      <c r="E20" s="264">
        <f t="shared" ref="E20:H20" si="1">SUM(E2:E19)</f>
        <v>42568</v>
      </c>
      <c r="F20" s="265">
        <f t="shared" si="1"/>
        <v>2216105590445</v>
      </c>
      <c r="G20" s="265">
        <f t="shared" si="1"/>
        <v>42268679678</v>
      </c>
      <c r="H20" s="265">
        <f t="shared" si="1"/>
        <v>41766176307</v>
      </c>
      <c r="I20" s="266"/>
      <c r="J20" s="265">
        <f t="shared" ref="J20:K20" si="2">SUM(J2:J19)</f>
        <v>1098025959223</v>
      </c>
      <c r="K20" s="265">
        <f t="shared" si="2"/>
        <v>1004578237464</v>
      </c>
      <c r="L20" s="265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</row>
    <row r="21">
      <c r="A21" s="254"/>
      <c r="B21" s="254" t="s">
        <v>233</v>
      </c>
      <c r="C21" s="255">
        <v>45688.0</v>
      </c>
      <c r="D21" s="256" t="s">
        <v>234</v>
      </c>
      <c r="E21" s="211">
        <v>31686.0</v>
      </c>
      <c r="F21" s="74">
        <v>1.494806844539E12</v>
      </c>
      <c r="G21" s="74">
        <v>2.4293911153E10</v>
      </c>
      <c r="H21" s="74">
        <v>2.5750851434E10</v>
      </c>
      <c r="I21" s="257">
        <v>1.2943</v>
      </c>
      <c r="J21" s="74">
        <v>8.14504989841E11</v>
      </c>
      <c r="K21" s="74">
        <v>6.29000231296E11</v>
      </c>
      <c r="L21" s="257">
        <v>0.7722</v>
      </c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</row>
    <row r="22">
      <c r="A22" s="254"/>
      <c r="B22" s="254" t="s">
        <v>235</v>
      </c>
      <c r="C22" s="255">
        <v>45688.0</v>
      </c>
      <c r="D22" s="256" t="s">
        <v>236</v>
      </c>
      <c r="E22" s="258"/>
      <c r="F22" s="74"/>
      <c r="G22" s="74"/>
      <c r="H22" s="74"/>
      <c r="I22" s="259"/>
      <c r="J22" s="74"/>
      <c r="K22" s="74"/>
      <c r="L22" s="259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</row>
    <row r="23">
      <c r="A23" s="254"/>
      <c r="B23" s="254" t="s">
        <v>237</v>
      </c>
      <c r="C23" s="255">
        <v>45688.0</v>
      </c>
      <c r="D23" s="256" t="s">
        <v>238</v>
      </c>
      <c r="E23" s="211">
        <v>5758.0</v>
      </c>
      <c r="F23" s="74">
        <v>8.34976683353E11</v>
      </c>
      <c r="G23" s="74">
        <v>5.486099682E9</v>
      </c>
      <c r="H23" s="74">
        <v>1.1270842412E10</v>
      </c>
      <c r="I23" s="257">
        <v>0.6932</v>
      </c>
      <c r="J23" s="74"/>
      <c r="K23" s="74">
        <v>1.92446114549E11</v>
      </c>
      <c r="L23" s="259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</row>
    <row r="24">
      <c r="A24" s="254"/>
      <c r="B24" s="254" t="s">
        <v>239</v>
      </c>
      <c r="C24" s="255">
        <v>45688.0</v>
      </c>
      <c r="D24" s="256" t="s">
        <v>240</v>
      </c>
      <c r="E24" s="211">
        <v>1797.0</v>
      </c>
      <c r="F24" s="74">
        <v>7.5613269674E10</v>
      </c>
      <c r="G24" s="74">
        <v>2.387298918E9</v>
      </c>
      <c r="H24" s="74">
        <v>2.198436747E9</v>
      </c>
      <c r="I24" s="257">
        <v>1.3848</v>
      </c>
      <c r="J24" s="74">
        <v>5.1417023362E10</v>
      </c>
      <c r="K24" s="74">
        <v>5.7701642288E10</v>
      </c>
      <c r="L24" s="257">
        <v>1.1222</v>
      </c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</row>
    <row r="25">
      <c r="A25" s="254"/>
      <c r="B25" s="254" t="s">
        <v>241</v>
      </c>
      <c r="C25" s="255">
        <v>45688.0</v>
      </c>
      <c r="D25" s="256" t="s">
        <v>242</v>
      </c>
      <c r="E25" s="75"/>
      <c r="F25" s="74"/>
      <c r="G25" s="74"/>
      <c r="H25" s="74"/>
      <c r="I25" s="260"/>
      <c r="J25" s="74"/>
      <c r="K25" s="74"/>
      <c r="L25" s="260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</row>
    <row r="26">
      <c r="A26" s="254"/>
      <c r="B26" s="254" t="s">
        <v>243</v>
      </c>
      <c r="C26" s="255">
        <v>45688.0</v>
      </c>
      <c r="D26" s="256" t="s">
        <v>244</v>
      </c>
      <c r="E26" s="258"/>
      <c r="F26" s="74"/>
      <c r="G26" s="74"/>
      <c r="H26" s="74"/>
      <c r="I26" s="259"/>
      <c r="J26" s="74"/>
      <c r="K26" s="74"/>
      <c r="L26" s="259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</row>
    <row r="27">
      <c r="A27" s="254"/>
      <c r="B27" s="254" t="s">
        <v>245</v>
      </c>
      <c r="C27" s="255">
        <v>45688.0</v>
      </c>
      <c r="D27" s="256" t="s">
        <v>269</v>
      </c>
      <c r="E27" s="258"/>
      <c r="F27" s="74"/>
      <c r="G27" s="74"/>
      <c r="H27" s="74"/>
      <c r="I27" s="259"/>
      <c r="J27" s="74"/>
      <c r="K27" s="74"/>
      <c r="L27" s="259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</row>
    <row r="28">
      <c r="A28" s="254"/>
      <c r="B28" s="254" t="s">
        <v>247</v>
      </c>
      <c r="C28" s="255">
        <v>45688.0</v>
      </c>
      <c r="D28" s="256" t="s">
        <v>248</v>
      </c>
      <c r="E28" s="258"/>
      <c r="F28" s="74"/>
      <c r="G28" s="74"/>
      <c r="H28" s="74"/>
      <c r="I28" s="259"/>
      <c r="J28" s="74"/>
      <c r="K28" s="74"/>
      <c r="L28" s="259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</row>
    <row r="29">
      <c r="A29" s="254"/>
      <c r="B29" s="254" t="s">
        <v>249</v>
      </c>
      <c r="C29" s="255">
        <v>45688.0</v>
      </c>
      <c r="D29" s="256" t="s">
        <v>250</v>
      </c>
      <c r="E29" s="258"/>
      <c r="F29" s="74"/>
      <c r="G29" s="74"/>
      <c r="H29" s="74"/>
      <c r="I29" s="259"/>
      <c r="J29" s="74"/>
      <c r="K29" s="74"/>
      <c r="L29" s="259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</row>
    <row r="30">
      <c r="A30" s="254"/>
      <c r="B30" s="254" t="s">
        <v>251</v>
      </c>
      <c r="C30" s="255">
        <v>45688.0</v>
      </c>
      <c r="D30" s="256" t="s">
        <v>252</v>
      </c>
      <c r="E30" s="211">
        <v>5201.0</v>
      </c>
      <c r="F30" s="74">
        <v>2.78910647671E11</v>
      </c>
      <c r="G30" s="74">
        <v>3.268321745E9</v>
      </c>
      <c r="H30" s="74">
        <v>4.990151281E9</v>
      </c>
      <c r="I30" s="257">
        <v>0.8224</v>
      </c>
      <c r="J30" s="74">
        <v>1.00649785187E11</v>
      </c>
      <c r="K30" s="74">
        <v>9.9590634426E10</v>
      </c>
      <c r="L30" s="257">
        <v>0.9895</v>
      </c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</row>
    <row r="31">
      <c r="A31" s="254"/>
      <c r="B31" s="254" t="s">
        <v>253</v>
      </c>
      <c r="C31" s="255">
        <v>45688.0</v>
      </c>
      <c r="D31" s="256" t="s">
        <v>254</v>
      </c>
      <c r="E31" s="75"/>
      <c r="F31" s="74"/>
      <c r="G31" s="74"/>
      <c r="H31" s="74"/>
      <c r="I31" s="260"/>
      <c r="J31" s="74"/>
      <c r="K31" s="74"/>
      <c r="L31" s="260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</row>
    <row r="32">
      <c r="A32" s="254"/>
      <c r="B32" s="254" t="s">
        <v>255</v>
      </c>
      <c r="C32" s="255">
        <v>45688.0</v>
      </c>
      <c r="D32" s="256" t="s">
        <v>256</v>
      </c>
      <c r="E32" s="258"/>
      <c r="F32" s="74"/>
      <c r="G32" s="74"/>
      <c r="H32" s="74"/>
      <c r="I32" s="259"/>
      <c r="J32" s="74"/>
      <c r="K32" s="74"/>
      <c r="L32" s="259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</row>
    <row r="33">
      <c r="A33" s="254"/>
      <c r="B33" s="254" t="s">
        <v>257</v>
      </c>
      <c r="C33" s="255">
        <v>45688.0</v>
      </c>
      <c r="D33" s="256" t="s">
        <v>258</v>
      </c>
      <c r="E33" s="258"/>
      <c r="F33" s="74"/>
      <c r="G33" s="74"/>
      <c r="H33" s="74"/>
      <c r="I33" s="259"/>
      <c r="J33" s="74"/>
      <c r="K33" s="74"/>
      <c r="L33" s="259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</row>
    <row r="34">
      <c r="A34" s="254"/>
      <c r="B34" s="254" t="s">
        <v>259</v>
      </c>
      <c r="C34" s="255">
        <v>45688.0</v>
      </c>
      <c r="D34" s="256" t="s">
        <v>260</v>
      </c>
      <c r="E34" s="258"/>
      <c r="F34" s="74"/>
      <c r="G34" s="74"/>
      <c r="H34" s="74"/>
      <c r="I34" s="259"/>
      <c r="J34" s="74"/>
      <c r="K34" s="74"/>
      <c r="L34" s="259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</row>
    <row r="35">
      <c r="A35" s="254"/>
      <c r="B35" s="254" t="s">
        <v>261</v>
      </c>
      <c r="C35" s="255">
        <v>45688.0</v>
      </c>
      <c r="D35" s="256" t="s">
        <v>262</v>
      </c>
      <c r="E35" s="211">
        <v>360.0</v>
      </c>
      <c r="F35" s="74">
        <v>1.5091331592E10</v>
      </c>
      <c r="G35" s="74">
        <v>4.48437776E8</v>
      </c>
      <c r="H35" s="74">
        <v>4.19185849E8</v>
      </c>
      <c r="I35" s="257">
        <v>1.2322</v>
      </c>
      <c r="J35" s="74">
        <v>1.026210548E10</v>
      </c>
      <c r="K35" s="74">
        <v>1.1298934241E10</v>
      </c>
      <c r="L35" s="257">
        <v>1.101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</row>
    <row r="36">
      <c r="A36" s="254"/>
      <c r="B36" s="254" t="s">
        <v>263</v>
      </c>
      <c r="C36" s="255">
        <v>45688.0</v>
      </c>
      <c r="D36" s="256" t="s">
        <v>264</v>
      </c>
      <c r="E36" s="258"/>
      <c r="F36" s="74"/>
      <c r="G36" s="74"/>
      <c r="H36" s="74"/>
      <c r="I36" s="259"/>
      <c r="J36" s="74"/>
      <c r="K36" s="74"/>
      <c r="L36" s="259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</row>
    <row r="37">
      <c r="A37" s="254"/>
      <c r="B37" s="254" t="s">
        <v>265</v>
      </c>
      <c r="C37" s="255">
        <v>45688.0</v>
      </c>
      <c r="D37" s="256" t="s">
        <v>266</v>
      </c>
      <c r="E37" s="258"/>
      <c r="F37" s="74"/>
      <c r="G37" s="74"/>
      <c r="H37" s="74"/>
      <c r="I37" s="259"/>
      <c r="J37" s="74"/>
      <c r="K37" s="74"/>
      <c r="L37" s="259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</row>
    <row r="38">
      <c r="A38" s="254"/>
      <c r="B38" s="254" t="s">
        <v>267</v>
      </c>
      <c r="C38" s="255">
        <v>45688.0</v>
      </c>
      <c r="D38" s="256" t="s">
        <v>270</v>
      </c>
      <c r="E38" s="211">
        <v>3631.0</v>
      </c>
      <c r="F38" s="74">
        <v>3.1886470076E11</v>
      </c>
      <c r="G38" s="74">
        <v>6.848940207E9</v>
      </c>
      <c r="H38" s="74">
        <v>7.090914766E9</v>
      </c>
      <c r="I38" s="257">
        <v>1.2637</v>
      </c>
      <c r="J38" s="74">
        <v>1.76464214844E11</v>
      </c>
      <c r="K38" s="74">
        <v>1.80396126382E11</v>
      </c>
      <c r="L38" s="257">
        <v>1.0223</v>
      </c>
      <c r="M38" s="261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</row>
    <row r="39">
      <c r="A39" s="262"/>
      <c r="B39" s="263"/>
      <c r="C39" s="263">
        <v>45688.0</v>
      </c>
      <c r="D39" s="263" t="s">
        <v>39</v>
      </c>
      <c r="E39" s="264">
        <f t="shared" ref="E39:H39" si="3">SUM(E21:E38)</f>
        <v>48433</v>
      </c>
      <c r="F39" s="265">
        <f t="shared" si="3"/>
        <v>3018263477589</v>
      </c>
      <c r="G39" s="265">
        <f t="shared" si="3"/>
        <v>42733009481</v>
      </c>
      <c r="H39" s="265">
        <f t="shared" si="3"/>
        <v>51720382489</v>
      </c>
      <c r="I39" s="266"/>
      <c r="J39" s="265"/>
      <c r="K39" s="265"/>
      <c r="L39" s="265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</row>
    <row r="40">
      <c r="A40" s="254"/>
      <c r="B40" s="254" t="s">
        <v>233</v>
      </c>
      <c r="C40" s="255">
        <v>45350.0</v>
      </c>
      <c r="D40" s="267" t="s">
        <v>271</v>
      </c>
      <c r="E40" s="211">
        <v>24123.0</v>
      </c>
      <c r="F40" s="74">
        <v>2.315252156028E12</v>
      </c>
      <c r="G40" s="74">
        <v>3.1937410064E10</v>
      </c>
      <c r="H40" s="74">
        <v>3.4812763737E10</v>
      </c>
      <c r="I40" s="257">
        <v>0.9</v>
      </c>
      <c r="J40" s="74">
        <v>1.0846023646808E13</v>
      </c>
      <c r="K40" s="74">
        <v>1.01030749299E12</v>
      </c>
      <c r="L40" s="257">
        <v>0.7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</row>
    <row r="41">
      <c r="A41" s="254"/>
      <c r="B41" s="254" t="s">
        <v>235</v>
      </c>
      <c r="C41" s="255">
        <v>45350.0</v>
      </c>
      <c r="D41" s="256" t="s">
        <v>236</v>
      </c>
      <c r="E41" s="258"/>
      <c r="F41" s="74"/>
      <c r="G41" s="74"/>
      <c r="H41" s="74"/>
      <c r="I41" s="259"/>
      <c r="J41" s="74"/>
      <c r="K41" s="74"/>
      <c r="L41" s="259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</row>
    <row r="42">
      <c r="A42" s="254"/>
      <c r="B42" s="254" t="s">
        <v>237</v>
      </c>
      <c r="C42" s="255">
        <v>45350.0</v>
      </c>
      <c r="D42" s="256" t="s">
        <v>238</v>
      </c>
      <c r="E42" s="211"/>
      <c r="F42" s="74"/>
      <c r="G42" s="74"/>
      <c r="H42" s="74"/>
      <c r="I42" s="257"/>
      <c r="J42" s="74"/>
      <c r="K42" s="74"/>
      <c r="L42" s="259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</row>
    <row r="43">
      <c r="A43" s="254"/>
      <c r="B43" s="254" t="s">
        <v>239</v>
      </c>
      <c r="C43" s="255">
        <v>45350.0</v>
      </c>
      <c r="D43" s="268" t="s">
        <v>240</v>
      </c>
      <c r="E43" s="211">
        <v>12616.0</v>
      </c>
      <c r="F43" s="74">
        <v>2.03925E11</v>
      </c>
      <c r="G43" s="74">
        <v>3.215245891E9</v>
      </c>
      <c r="H43" s="74">
        <v>4.423910011E9</v>
      </c>
      <c r="I43" s="257">
        <v>0.726788267</v>
      </c>
      <c r="J43" s="74">
        <v>4.87901E12</v>
      </c>
      <c r="K43" s="74">
        <v>7.0300780569E10</v>
      </c>
      <c r="L43" s="257">
        <v>0.014408831</v>
      </c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</row>
    <row r="44">
      <c r="A44" s="254"/>
      <c r="B44" s="254" t="s">
        <v>241</v>
      </c>
      <c r="C44" s="255">
        <v>45350.0</v>
      </c>
      <c r="D44" s="256" t="s">
        <v>242</v>
      </c>
      <c r="E44" s="75"/>
      <c r="F44" s="74"/>
      <c r="G44" s="74"/>
      <c r="H44" s="74"/>
      <c r="I44" s="260"/>
      <c r="J44" s="74"/>
      <c r="K44" s="74"/>
      <c r="L44" s="260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</row>
    <row r="45">
      <c r="A45" s="254"/>
      <c r="B45" s="254" t="s">
        <v>243</v>
      </c>
      <c r="C45" s="255">
        <v>45350.0</v>
      </c>
      <c r="D45" s="256" t="s">
        <v>244</v>
      </c>
      <c r="E45" s="258"/>
      <c r="F45" s="74"/>
      <c r="G45" s="74"/>
      <c r="H45" s="74"/>
      <c r="I45" s="259"/>
      <c r="J45" s="74"/>
      <c r="K45" s="74"/>
      <c r="L45" s="259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</row>
    <row r="46">
      <c r="A46" s="254"/>
      <c r="B46" s="254" t="s">
        <v>245</v>
      </c>
      <c r="C46" s="255">
        <v>45350.0</v>
      </c>
      <c r="D46" s="256" t="s">
        <v>272</v>
      </c>
      <c r="E46" s="258"/>
      <c r="F46" s="74"/>
      <c r="G46" s="74"/>
      <c r="H46" s="74"/>
      <c r="I46" s="259"/>
      <c r="J46" s="74"/>
      <c r="K46" s="74"/>
      <c r="L46" s="259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</row>
    <row r="47">
      <c r="A47" s="254"/>
      <c r="B47" s="254" t="s">
        <v>247</v>
      </c>
      <c r="C47" s="255">
        <v>45350.0</v>
      </c>
      <c r="D47" s="256" t="s">
        <v>248</v>
      </c>
      <c r="E47" s="258"/>
      <c r="F47" s="74"/>
      <c r="G47" s="74"/>
      <c r="H47" s="74"/>
      <c r="I47" s="259"/>
      <c r="J47" s="74"/>
      <c r="K47" s="74"/>
      <c r="L47" s="259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</row>
    <row r="48">
      <c r="A48" s="254"/>
      <c r="B48" s="254" t="s">
        <v>249</v>
      </c>
      <c r="C48" s="255">
        <v>45350.0</v>
      </c>
      <c r="D48" s="256" t="s">
        <v>250</v>
      </c>
      <c r="E48" s="258"/>
      <c r="F48" s="74"/>
      <c r="G48" s="74"/>
      <c r="H48" s="74"/>
      <c r="I48" s="259"/>
      <c r="J48" s="74"/>
      <c r="K48" s="74"/>
      <c r="L48" s="259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</row>
    <row r="49">
      <c r="A49" s="254"/>
      <c r="B49" s="254" t="s">
        <v>251</v>
      </c>
      <c r="C49" s="255">
        <v>45350.0</v>
      </c>
      <c r="D49" s="268" t="s">
        <v>252</v>
      </c>
      <c r="E49" s="211">
        <v>1352.0</v>
      </c>
      <c r="F49" s="74">
        <v>9.5885321173E10</v>
      </c>
      <c r="G49" s="74">
        <v>8.79008439E8</v>
      </c>
      <c r="H49" s="74">
        <v>1.770073207E9</v>
      </c>
      <c r="I49" s="257">
        <v>0.496594398</v>
      </c>
      <c r="J49" s="74">
        <v>1.18651E12</v>
      </c>
      <c r="K49" s="74">
        <v>3.7870397882E10</v>
      </c>
      <c r="L49" s="257">
        <v>0.031917476</v>
      </c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</row>
    <row r="50">
      <c r="A50" s="254"/>
      <c r="B50" s="254" t="s">
        <v>253</v>
      </c>
      <c r="C50" s="255">
        <v>45350.0</v>
      </c>
      <c r="D50" s="268" t="s">
        <v>254</v>
      </c>
      <c r="E50" s="75">
        <v>594.0</v>
      </c>
      <c r="F50" s="74">
        <v>1.6230157537E10</v>
      </c>
      <c r="G50" s="74">
        <v>1.1298E8</v>
      </c>
      <c r="H50" s="74">
        <v>3.17357276E8</v>
      </c>
      <c r="I50" s="260">
        <v>0.356002552</v>
      </c>
      <c r="J50" s="74">
        <v>4.69345E11</v>
      </c>
      <c r="K50" s="74">
        <v>5.402789208E9</v>
      </c>
      <c r="L50" s="260">
        <v>0.011511342</v>
      </c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</row>
    <row r="51">
      <c r="A51" s="254"/>
      <c r="B51" s="254" t="s">
        <v>255</v>
      </c>
      <c r="C51" s="255">
        <v>45350.0</v>
      </c>
      <c r="D51" s="256" t="s">
        <v>256</v>
      </c>
      <c r="E51" s="258"/>
      <c r="F51" s="74"/>
      <c r="G51" s="74"/>
      <c r="H51" s="74"/>
      <c r="I51" s="259"/>
      <c r="J51" s="74"/>
      <c r="K51" s="74"/>
      <c r="L51" s="259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</row>
    <row r="52">
      <c r="A52" s="254"/>
      <c r="B52" s="254" t="s">
        <v>257</v>
      </c>
      <c r="C52" s="255">
        <v>45350.0</v>
      </c>
      <c r="D52" s="256" t="s">
        <v>258</v>
      </c>
      <c r="E52" s="258"/>
      <c r="F52" s="74"/>
      <c r="G52" s="74"/>
      <c r="H52" s="74"/>
      <c r="I52" s="259"/>
      <c r="J52" s="74"/>
      <c r="K52" s="74"/>
      <c r="L52" s="259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</row>
    <row r="53">
      <c r="A53" s="254"/>
      <c r="B53" s="254" t="s">
        <v>259</v>
      </c>
      <c r="C53" s="255">
        <v>45350.0</v>
      </c>
      <c r="D53" s="256" t="s">
        <v>260</v>
      </c>
      <c r="E53" s="258"/>
      <c r="F53" s="74"/>
      <c r="G53" s="74"/>
      <c r="H53" s="74"/>
      <c r="I53" s="259"/>
      <c r="J53" s="74"/>
      <c r="K53" s="74"/>
      <c r="L53" s="259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</row>
    <row r="54">
      <c r="A54" s="254"/>
      <c r="B54" s="254" t="s">
        <v>261</v>
      </c>
      <c r="C54" s="255">
        <v>45350.0</v>
      </c>
      <c r="D54" s="256" t="s">
        <v>262</v>
      </c>
      <c r="E54" s="211"/>
      <c r="F54" s="74"/>
      <c r="G54" s="74"/>
      <c r="H54" s="74"/>
      <c r="I54" s="257"/>
      <c r="J54" s="74"/>
      <c r="K54" s="74"/>
      <c r="L54" s="257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</row>
    <row r="55">
      <c r="A55" s="254"/>
      <c r="B55" s="254" t="s">
        <v>263</v>
      </c>
      <c r="C55" s="255">
        <v>45350.0</v>
      </c>
      <c r="D55" s="256" t="s">
        <v>264</v>
      </c>
      <c r="E55" s="258"/>
      <c r="F55" s="74"/>
      <c r="G55" s="74"/>
      <c r="H55" s="74"/>
      <c r="I55" s="259"/>
      <c r="J55" s="74"/>
      <c r="K55" s="74"/>
      <c r="L55" s="259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</row>
    <row r="56">
      <c r="A56" s="254"/>
      <c r="B56" s="254" t="s">
        <v>265</v>
      </c>
      <c r="C56" s="255">
        <v>45350.0</v>
      </c>
      <c r="D56" s="256" t="s">
        <v>266</v>
      </c>
      <c r="E56" s="258"/>
      <c r="F56" s="74"/>
      <c r="G56" s="74"/>
      <c r="H56" s="74"/>
      <c r="I56" s="259"/>
      <c r="J56" s="74"/>
      <c r="K56" s="74"/>
      <c r="L56" s="259"/>
      <c r="M56" s="253"/>
      <c r="N56" s="253"/>
      <c r="O56" s="253"/>
      <c r="P56" s="253"/>
      <c r="Q56" s="253"/>
      <c r="R56" s="253"/>
      <c r="S56" s="253"/>
      <c r="T56" s="253"/>
      <c r="U56" s="253"/>
      <c r="V56" s="253"/>
      <c r="W56" s="253"/>
      <c r="X56" s="253"/>
      <c r="Y56" s="253"/>
      <c r="Z56" s="253"/>
      <c r="AA56" s="253"/>
      <c r="AB56" s="253"/>
    </row>
    <row r="57">
      <c r="A57" s="254"/>
      <c r="B57" s="254" t="s">
        <v>267</v>
      </c>
      <c r="C57" s="255">
        <v>45350.0</v>
      </c>
      <c r="D57" s="268" t="s">
        <v>273</v>
      </c>
      <c r="E57" s="211">
        <v>2028.0</v>
      </c>
      <c r="F57" s="74">
        <v>1.95465E11</v>
      </c>
      <c r="G57" s="74">
        <v>3.411475364E9</v>
      </c>
      <c r="H57" s="74">
        <v>3.399702807E9</v>
      </c>
      <c r="I57" s="257">
        <v>1.003462819</v>
      </c>
      <c r="J57" s="74">
        <v>1.47021E12</v>
      </c>
      <c r="K57" s="74">
        <v>9.6948849852E10</v>
      </c>
      <c r="L57" s="257">
        <v>0.065942125</v>
      </c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</row>
    <row r="58">
      <c r="A58" s="262"/>
      <c r="B58" s="269"/>
      <c r="C58" s="269">
        <v>45351.0</v>
      </c>
      <c r="D58" s="269" t="s">
        <v>39</v>
      </c>
      <c r="E58" s="264">
        <f t="shared" ref="E58:H58" si="4">SUM(E40:E57)</f>
        <v>40713</v>
      </c>
      <c r="F58" s="265">
        <f t="shared" si="4"/>
        <v>2826757634738</v>
      </c>
      <c r="G58" s="265">
        <f t="shared" si="4"/>
        <v>39556119758</v>
      </c>
      <c r="H58" s="265">
        <f t="shared" si="4"/>
        <v>44723807038</v>
      </c>
      <c r="I58" s="266"/>
      <c r="J58" s="265">
        <f t="shared" ref="J58:K58" si="5">SUM(J40:J57)</f>
        <v>18851098646808</v>
      </c>
      <c r="K58" s="265">
        <f t="shared" si="5"/>
        <v>1220830310501</v>
      </c>
      <c r="L58" s="265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</row>
    <row r="59">
      <c r="A59" s="262"/>
      <c r="B59" s="254" t="s">
        <v>233</v>
      </c>
      <c r="C59" s="255">
        <v>45747.0</v>
      </c>
      <c r="D59" s="268" t="s">
        <v>234</v>
      </c>
      <c r="E59" s="211">
        <v>20036.0</v>
      </c>
      <c r="F59" s="74">
        <v>2.128794325753E12</v>
      </c>
      <c r="G59" s="74">
        <v>3.0372408266E10</v>
      </c>
      <c r="H59" s="74">
        <v>3.4062144659E10</v>
      </c>
      <c r="I59" s="257">
        <f>G59/H59</f>
        <v>0.8916763337</v>
      </c>
      <c r="J59" s="74">
        <v>1.1274E12</v>
      </c>
      <c r="K59" s="74">
        <v>1.082619826041E12</v>
      </c>
      <c r="L59" s="257">
        <f>K59/J59</f>
        <v>0.9602801366</v>
      </c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</row>
    <row r="60">
      <c r="A60" s="262"/>
      <c r="B60" s="254" t="s">
        <v>235</v>
      </c>
      <c r="C60" s="255">
        <v>45747.0</v>
      </c>
      <c r="D60" s="256" t="s">
        <v>236</v>
      </c>
      <c r="E60" s="258"/>
      <c r="F60" s="74"/>
      <c r="G60" s="74"/>
      <c r="H60" s="74"/>
      <c r="I60" s="259"/>
      <c r="J60" s="74"/>
      <c r="K60" s="74"/>
      <c r="L60" s="259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</row>
    <row r="61">
      <c r="A61" s="262"/>
      <c r="B61" s="254" t="s">
        <v>237</v>
      </c>
      <c r="C61" s="255">
        <v>45747.0</v>
      </c>
      <c r="D61" s="256" t="s">
        <v>238</v>
      </c>
      <c r="E61" s="211"/>
      <c r="F61" s="74"/>
      <c r="G61" s="74"/>
      <c r="H61" s="74"/>
      <c r="I61" s="257"/>
      <c r="J61" s="74"/>
      <c r="K61" s="74"/>
      <c r="L61" s="259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</row>
    <row r="62">
      <c r="A62" s="262"/>
      <c r="B62" s="254" t="s">
        <v>239</v>
      </c>
      <c r="C62" s="255">
        <v>45747.0</v>
      </c>
      <c r="D62" s="268" t="s">
        <v>240</v>
      </c>
      <c r="E62" s="211">
        <v>6197.0</v>
      </c>
      <c r="F62" s="74">
        <v>2.41591491796E11</v>
      </c>
      <c r="G62" s="74">
        <v>4.446120136E9</v>
      </c>
      <c r="H62" s="74">
        <v>5.170907576E9</v>
      </c>
      <c r="I62" s="257">
        <f>G62/H62</f>
        <v>0.8598336115</v>
      </c>
      <c r="J62" s="74">
        <v>1.18791E11</v>
      </c>
      <c r="K62" s="74">
        <v>9.7641916662E10</v>
      </c>
      <c r="L62" s="257">
        <f>K62/J62</f>
        <v>0.8219639254</v>
      </c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</row>
    <row r="63">
      <c r="A63" s="262"/>
      <c r="B63" s="254" t="s">
        <v>241</v>
      </c>
      <c r="C63" s="255">
        <v>45747.0</v>
      </c>
      <c r="D63" s="256" t="s">
        <v>242</v>
      </c>
      <c r="E63" s="75"/>
      <c r="F63" s="74"/>
      <c r="G63" s="74"/>
      <c r="H63" s="74"/>
      <c r="I63" s="260"/>
      <c r="J63" s="74"/>
      <c r="K63" s="74"/>
      <c r="L63" s="260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</row>
    <row r="64">
      <c r="A64" s="262"/>
      <c r="B64" s="254" t="s">
        <v>243</v>
      </c>
      <c r="C64" s="255">
        <v>45747.0</v>
      </c>
      <c r="D64" s="256" t="s">
        <v>244</v>
      </c>
      <c r="E64" s="258"/>
      <c r="F64" s="74"/>
      <c r="G64" s="74"/>
      <c r="H64" s="74"/>
      <c r="I64" s="259"/>
      <c r="J64" s="74"/>
      <c r="K64" s="74"/>
      <c r="L64" s="259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</row>
    <row r="65">
      <c r="A65" s="262"/>
      <c r="B65" s="254" t="s">
        <v>245</v>
      </c>
      <c r="C65" s="255">
        <v>45747.0</v>
      </c>
      <c r="D65" s="256" t="s">
        <v>274</v>
      </c>
      <c r="E65" s="258"/>
      <c r="F65" s="74"/>
      <c r="G65" s="74"/>
      <c r="H65" s="74"/>
      <c r="I65" s="259"/>
      <c r="J65" s="74"/>
      <c r="K65" s="74"/>
      <c r="L65" s="259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</row>
    <row r="66">
      <c r="A66" s="262"/>
      <c r="B66" s="254" t="s">
        <v>247</v>
      </c>
      <c r="C66" s="255">
        <v>45747.0</v>
      </c>
      <c r="D66" s="256" t="s">
        <v>248</v>
      </c>
      <c r="E66" s="258"/>
      <c r="F66" s="74"/>
      <c r="G66" s="74"/>
      <c r="H66" s="74"/>
      <c r="I66" s="259"/>
      <c r="J66" s="74"/>
      <c r="K66" s="74"/>
      <c r="L66" s="259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</row>
    <row r="67">
      <c r="A67" s="262"/>
      <c r="B67" s="254" t="s">
        <v>249</v>
      </c>
      <c r="C67" s="255">
        <v>45747.0</v>
      </c>
      <c r="D67" s="256" t="s">
        <v>250</v>
      </c>
      <c r="E67" s="258"/>
      <c r="F67" s="74"/>
      <c r="G67" s="74"/>
      <c r="H67" s="74"/>
      <c r="I67" s="259"/>
      <c r="J67" s="74"/>
      <c r="K67" s="74"/>
      <c r="L67" s="259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</row>
    <row r="68">
      <c r="A68" s="262"/>
      <c r="B68" s="254" t="s">
        <v>251</v>
      </c>
      <c r="C68" s="255">
        <v>45747.0</v>
      </c>
      <c r="D68" s="268" t="s">
        <v>252</v>
      </c>
      <c r="E68" s="211">
        <v>1640.0</v>
      </c>
      <c r="F68" s="74">
        <v>1.04301770374E11</v>
      </c>
      <c r="G68" s="74">
        <v>9.82445517E8</v>
      </c>
      <c r="H68" s="74">
        <v>1.916804566E9</v>
      </c>
      <c r="I68" s="257">
        <f t="shared" ref="I68:I69" si="6">G68/H68</f>
        <v>0.5125433935</v>
      </c>
      <c r="J68" s="74">
        <v>3.6537242321E10</v>
      </c>
      <c r="K68" s="74">
        <v>4.0867394282E10</v>
      </c>
      <c r="L68" s="257">
        <f t="shared" ref="L68:L69" si="7">K68/J68</f>
        <v>1.118513377</v>
      </c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</row>
    <row r="69">
      <c r="A69" s="262"/>
      <c r="B69" s="254" t="s">
        <v>253</v>
      </c>
      <c r="C69" s="255">
        <v>45747.0</v>
      </c>
      <c r="D69" s="268" t="s">
        <v>254</v>
      </c>
      <c r="E69" s="75">
        <v>549.0</v>
      </c>
      <c r="F69" s="74">
        <v>3.4437633484E10</v>
      </c>
      <c r="G69" s="74">
        <v>3.02905887E8</v>
      </c>
      <c r="H69" s="74">
        <v>5.86169147E8</v>
      </c>
      <c r="I69" s="260">
        <f t="shared" si="6"/>
        <v>0.5167550843</v>
      </c>
      <c r="J69" s="74">
        <v>1.2046879106E10</v>
      </c>
      <c r="K69" s="74">
        <v>1.4255804501E10</v>
      </c>
      <c r="L69" s="260">
        <f t="shared" si="7"/>
        <v>1.1833608</v>
      </c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</row>
    <row r="70">
      <c r="A70" s="262"/>
      <c r="B70" s="254" t="s">
        <v>255</v>
      </c>
      <c r="C70" s="255">
        <v>45747.0</v>
      </c>
      <c r="D70" s="256" t="s">
        <v>256</v>
      </c>
      <c r="E70" s="258"/>
      <c r="F70" s="74"/>
      <c r="G70" s="74"/>
      <c r="H70" s="74"/>
      <c r="I70" s="259"/>
      <c r="J70" s="74"/>
      <c r="K70" s="74"/>
      <c r="L70" s="259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</row>
    <row r="71">
      <c r="A71" s="262"/>
      <c r="B71" s="254" t="s">
        <v>257</v>
      </c>
      <c r="C71" s="255">
        <v>45747.0</v>
      </c>
      <c r="D71" s="256" t="s">
        <v>258</v>
      </c>
      <c r="E71" s="258"/>
      <c r="F71" s="74"/>
      <c r="G71" s="74"/>
      <c r="H71" s="74"/>
      <c r="I71" s="259"/>
      <c r="J71" s="74"/>
      <c r="K71" s="74"/>
      <c r="L71" s="259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253"/>
      <c r="AB71" s="253"/>
    </row>
    <row r="72">
      <c r="A72" s="262"/>
      <c r="B72" s="254" t="s">
        <v>259</v>
      </c>
      <c r="C72" s="255">
        <v>45747.0</v>
      </c>
      <c r="D72" s="256" t="s">
        <v>260</v>
      </c>
      <c r="E72" s="258"/>
      <c r="F72" s="74"/>
      <c r="G72" s="74"/>
      <c r="H72" s="74"/>
      <c r="I72" s="259"/>
      <c r="J72" s="74"/>
      <c r="K72" s="74"/>
      <c r="L72" s="259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</row>
    <row r="73">
      <c r="A73" s="262"/>
      <c r="B73" s="254" t="s">
        <v>261</v>
      </c>
      <c r="C73" s="255">
        <v>45747.0</v>
      </c>
      <c r="D73" s="256" t="s">
        <v>262</v>
      </c>
      <c r="E73" s="211"/>
      <c r="F73" s="74"/>
      <c r="G73" s="74"/>
      <c r="H73" s="74"/>
      <c r="I73" s="257"/>
      <c r="J73" s="74"/>
      <c r="K73" s="74"/>
      <c r="L73" s="257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</row>
    <row r="74">
      <c r="A74" s="262"/>
      <c r="B74" s="254" t="s">
        <v>263</v>
      </c>
      <c r="C74" s="255">
        <v>45747.0</v>
      </c>
      <c r="D74" s="256" t="s">
        <v>264</v>
      </c>
      <c r="E74" s="258"/>
      <c r="F74" s="74"/>
      <c r="G74" s="74"/>
      <c r="H74" s="74"/>
      <c r="I74" s="259"/>
      <c r="J74" s="74"/>
      <c r="K74" s="74"/>
      <c r="L74" s="259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</row>
    <row r="75">
      <c r="A75" s="262"/>
      <c r="B75" s="254" t="s">
        <v>265</v>
      </c>
      <c r="C75" s="255">
        <v>45747.0</v>
      </c>
      <c r="D75" s="256" t="s">
        <v>266</v>
      </c>
      <c r="E75" s="258"/>
      <c r="F75" s="74"/>
      <c r="G75" s="74"/>
      <c r="H75" s="74"/>
      <c r="I75" s="259"/>
      <c r="J75" s="74"/>
      <c r="K75" s="74"/>
      <c r="L75" s="259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</row>
    <row r="76">
      <c r="A76" s="262"/>
      <c r="B76" s="254" t="s">
        <v>267</v>
      </c>
      <c r="C76" s="255">
        <v>45747.0</v>
      </c>
      <c r="D76" s="268" t="s">
        <v>275</v>
      </c>
      <c r="E76" s="211">
        <v>2135.0</v>
      </c>
      <c r="F76" s="74">
        <v>1.80548541282E11</v>
      </c>
      <c r="G76" s="74">
        <v>3.004416588E9</v>
      </c>
      <c r="H76" s="74">
        <v>3.362263711E9</v>
      </c>
      <c r="I76" s="257">
        <f>G76/H76</f>
        <v>0.8935695847</v>
      </c>
      <c r="J76" s="74">
        <v>1.03697E11</v>
      </c>
      <c r="K76" s="74">
        <v>9.3794124747E10</v>
      </c>
      <c r="L76" s="257">
        <f>K76/J76</f>
        <v>0.9045018154</v>
      </c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</row>
    <row r="77">
      <c r="A77" s="262"/>
      <c r="B77" s="263"/>
      <c r="C77" s="263">
        <v>45747.0</v>
      </c>
      <c r="D77" s="263" t="s">
        <v>39</v>
      </c>
      <c r="E77" s="264">
        <f t="shared" ref="E77:H77" si="8">SUM(E59:E76)</f>
        <v>30557</v>
      </c>
      <c r="F77" s="265">
        <f t="shared" si="8"/>
        <v>2689673762689</v>
      </c>
      <c r="G77" s="265">
        <f t="shared" si="8"/>
        <v>39108296394</v>
      </c>
      <c r="H77" s="265">
        <f t="shared" si="8"/>
        <v>45098289659</v>
      </c>
      <c r="I77" s="266"/>
      <c r="J77" s="265">
        <f t="shared" ref="J77:K77" si="9">SUM(J59:J76)</f>
        <v>1398472121427</v>
      </c>
      <c r="K77" s="265">
        <f t="shared" si="9"/>
        <v>1329179066233</v>
      </c>
      <c r="L77" s="265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</row>
    <row r="78">
      <c r="A78" s="262"/>
      <c r="B78" s="254" t="s">
        <v>233</v>
      </c>
      <c r="C78" s="72" t="s">
        <v>276</v>
      </c>
      <c r="D78" s="268" t="s">
        <v>234</v>
      </c>
      <c r="E78" s="270">
        <v>18278.0</v>
      </c>
      <c r="F78" s="74">
        <v>2.091441305157E12</v>
      </c>
      <c r="G78" s="74">
        <v>2.8663995701E10</v>
      </c>
      <c r="H78" s="74">
        <v>3.0144618103E10</v>
      </c>
      <c r="I78" s="257">
        <f>G78/H78</f>
        <v>0.950882695</v>
      </c>
      <c r="J78" s="74">
        <v>1.027821040822E12</v>
      </c>
      <c r="K78" s="74">
        <v>5.27361850689E11</v>
      </c>
      <c r="L78" s="257">
        <f>K78/J78</f>
        <v>0.5130872299</v>
      </c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</row>
    <row r="79">
      <c r="A79" s="262"/>
      <c r="B79" s="254" t="s">
        <v>235</v>
      </c>
      <c r="C79" s="72" t="s">
        <v>276</v>
      </c>
      <c r="D79" s="256" t="s">
        <v>236</v>
      </c>
      <c r="E79" s="258"/>
      <c r="F79" s="74"/>
      <c r="G79" s="74"/>
      <c r="H79" s="74"/>
      <c r="I79" s="259"/>
      <c r="J79" s="74"/>
      <c r="K79" s="74"/>
      <c r="L79" s="259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</row>
    <row r="80">
      <c r="A80" s="262"/>
      <c r="B80" s="254" t="s">
        <v>237</v>
      </c>
      <c r="C80" s="72" t="s">
        <v>276</v>
      </c>
      <c r="D80" s="256" t="s">
        <v>238</v>
      </c>
      <c r="E80" s="211"/>
      <c r="F80" s="74"/>
      <c r="G80" s="74"/>
      <c r="H80" s="74"/>
      <c r="I80" s="257"/>
      <c r="J80" s="74"/>
      <c r="K80" s="74"/>
      <c r="L80" s="259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</row>
    <row r="81">
      <c r="A81" s="262"/>
      <c r="B81" s="254" t="s">
        <v>239</v>
      </c>
      <c r="C81" s="72" t="s">
        <v>276</v>
      </c>
      <c r="D81" s="268" t="s">
        <v>240</v>
      </c>
      <c r="E81" s="270">
        <v>1979.0</v>
      </c>
      <c r="F81" s="74">
        <v>1.01474692139E11</v>
      </c>
      <c r="G81" s="74">
        <v>2.11040303E9</v>
      </c>
      <c r="H81" s="74">
        <v>2.014059249E9</v>
      </c>
      <c r="I81" s="257">
        <f>G81/H81</f>
        <v>1.047835624</v>
      </c>
      <c r="J81" s="74">
        <v>5.4572311567E10</v>
      </c>
      <c r="K81" s="74">
        <v>4.9048938911E10</v>
      </c>
      <c r="L81" s="257">
        <f>K81/J81</f>
        <v>0.8987880026</v>
      </c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</row>
    <row r="82">
      <c r="A82" s="262"/>
      <c r="B82" s="254" t="s">
        <v>241</v>
      </c>
      <c r="C82" s="72" t="s">
        <v>276</v>
      </c>
      <c r="D82" s="256" t="s">
        <v>242</v>
      </c>
      <c r="E82" s="75"/>
      <c r="F82" s="74"/>
      <c r="G82" s="74"/>
      <c r="H82" s="74"/>
      <c r="I82" s="260"/>
      <c r="J82" s="74"/>
      <c r="K82" s="74"/>
      <c r="L82" s="260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</row>
    <row r="83">
      <c r="A83" s="262"/>
      <c r="B83" s="254" t="s">
        <v>243</v>
      </c>
      <c r="C83" s="72" t="s">
        <v>276</v>
      </c>
      <c r="D83" s="256" t="s">
        <v>244</v>
      </c>
      <c r="E83" s="258"/>
      <c r="F83" s="74"/>
      <c r="G83" s="74"/>
      <c r="H83" s="74"/>
      <c r="I83" s="259"/>
      <c r="J83" s="74"/>
      <c r="K83" s="74"/>
      <c r="L83" s="259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</row>
    <row r="84">
      <c r="A84" s="262"/>
      <c r="B84" s="254" t="s">
        <v>245</v>
      </c>
      <c r="C84" s="72" t="s">
        <v>276</v>
      </c>
      <c r="D84" s="256" t="s">
        <v>277</v>
      </c>
      <c r="E84" s="258"/>
      <c r="F84" s="74"/>
      <c r="G84" s="74"/>
      <c r="H84" s="74"/>
      <c r="I84" s="259"/>
      <c r="J84" s="74"/>
      <c r="K84" s="74"/>
      <c r="L84" s="259"/>
      <c r="M84" s="253"/>
      <c r="N84" s="253"/>
      <c r="O84" s="253"/>
      <c r="P84" s="253"/>
      <c r="Q84" s="253"/>
      <c r="R84" s="253"/>
      <c r="S84" s="253"/>
      <c r="T84" s="253"/>
      <c r="U84" s="253"/>
      <c r="V84" s="253"/>
      <c r="W84" s="253"/>
      <c r="X84" s="253"/>
      <c r="Y84" s="253"/>
      <c r="Z84" s="253"/>
      <c r="AA84" s="253"/>
      <c r="AB84" s="253"/>
    </row>
    <row r="85">
      <c r="A85" s="262"/>
      <c r="B85" s="254" t="s">
        <v>247</v>
      </c>
      <c r="C85" s="72" t="s">
        <v>276</v>
      </c>
      <c r="D85" s="256" t="s">
        <v>248</v>
      </c>
      <c r="E85" s="258"/>
      <c r="F85" s="74"/>
      <c r="G85" s="74"/>
      <c r="H85" s="74"/>
      <c r="I85" s="259"/>
      <c r="J85" s="74"/>
      <c r="K85" s="74"/>
      <c r="L85" s="259"/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</row>
    <row r="86">
      <c r="A86" s="262"/>
      <c r="B86" s="254" t="s">
        <v>249</v>
      </c>
      <c r="C86" s="72" t="s">
        <v>276</v>
      </c>
      <c r="D86" s="256" t="s">
        <v>250</v>
      </c>
      <c r="E86" s="258"/>
      <c r="F86" s="74"/>
      <c r="G86" s="74"/>
      <c r="H86" s="74"/>
      <c r="I86" s="259"/>
      <c r="J86" s="74"/>
      <c r="K86" s="74"/>
      <c r="L86" s="259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</row>
    <row r="87">
      <c r="A87" s="262"/>
      <c r="B87" s="254" t="s">
        <v>251</v>
      </c>
      <c r="C87" s="72" t="s">
        <v>276</v>
      </c>
      <c r="D87" s="268" t="s">
        <v>252</v>
      </c>
      <c r="E87" s="270">
        <v>1069.0</v>
      </c>
      <c r="F87" s="74">
        <v>5.4295997527E10</v>
      </c>
      <c r="G87" s="74">
        <v>8.98149867E8</v>
      </c>
      <c r="H87" s="74">
        <v>6.7722946E8</v>
      </c>
      <c r="I87" s="257">
        <f t="shared" ref="I87:I88" si="10">G87/H87</f>
        <v>1.326212045</v>
      </c>
      <c r="J87" s="74">
        <v>2.1287430552E10</v>
      </c>
      <c r="K87" s="74">
        <v>2.5066235061E10</v>
      </c>
      <c r="L87" s="257">
        <f t="shared" ref="L87:L88" si="11">K87/J87</f>
        <v>1.177513416</v>
      </c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</row>
    <row r="88">
      <c r="A88" s="262"/>
      <c r="B88" s="254" t="s">
        <v>253</v>
      </c>
      <c r="C88" s="72" t="s">
        <v>276</v>
      </c>
      <c r="D88" s="268" t="s">
        <v>254</v>
      </c>
      <c r="E88" s="270">
        <v>396.0</v>
      </c>
      <c r="F88" s="74">
        <v>1.9797883751E10</v>
      </c>
      <c r="G88" s="74">
        <v>3.57618568E8</v>
      </c>
      <c r="H88" s="74">
        <v>3.86849781E8</v>
      </c>
      <c r="I88" s="257">
        <f t="shared" si="10"/>
        <v>0.9244378194</v>
      </c>
      <c r="J88" s="74">
        <v>1.0583342191E10</v>
      </c>
      <c r="K88" s="74">
        <v>8.696630694E9</v>
      </c>
      <c r="L88" s="257">
        <f t="shared" si="11"/>
        <v>0.8217281967</v>
      </c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</row>
    <row r="89">
      <c r="A89" s="262"/>
      <c r="B89" s="254" t="s">
        <v>255</v>
      </c>
      <c r="C89" s="72" t="s">
        <v>276</v>
      </c>
      <c r="D89" s="256" t="s">
        <v>256</v>
      </c>
      <c r="E89" s="258"/>
      <c r="F89" s="74"/>
      <c r="G89" s="74"/>
      <c r="H89" s="74"/>
      <c r="I89" s="259"/>
      <c r="J89" s="74"/>
      <c r="K89" s="74"/>
      <c r="L89" s="259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</row>
    <row r="90">
      <c r="A90" s="262"/>
      <c r="B90" s="254" t="s">
        <v>257</v>
      </c>
      <c r="C90" s="72" t="s">
        <v>276</v>
      </c>
      <c r="D90" s="256" t="s">
        <v>258</v>
      </c>
      <c r="E90" s="258"/>
      <c r="F90" s="74"/>
      <c r="G90" s="74"/>
      <c r="H90" s="74"/>
      <c r="I90" s="259"/>
      <c r="J90" s="74"/>
      <c r="K90" s="74"/>
      <c r="L90" s="259"/>
      <c r="M90" s="253"/>
      <c r="N90" s="253"/>
      <c r="O90" s="253"/>
      <c r="P90" s="253"/>
      <c r="Q90" s="253"/>
      <c r="R90" s="253"/>
      <c r="S90" s="253"/>
      <c r="T90" s="253"/>
      <c r="U90" s="253"/>
      <c r="V90" s="253"/>
      <c r="W90" s="253"/>
      <c r="X90" s="253"/>
      <c r="Y90" s="253"/>
      <c r="Z90" s="253"/>
      <c r="AA90" s="253"/>
      <c r="AB90" s="253"/>
    </row>
    <row r="91">
      <c r="A91" s="262"/>
      <c r="B91" s="254" t="s">
        <v>259</v>
      </c>
      <c r="C91" s="72" t="s">
        <v>276</v>
      </c>
      <c r="D91" s="256" t="s">
        <v>260</v>
      </c>
      <c r="E91" s="258"/>
      <c r="F91" s="74"/>
      <c r="G91" s="74"/>
      <c r="H91" s="74"/>
      <c r="I91" s="259"/>
      <c r="J91" s="74"/>
      <c r="K91" s="74"/>
      <c r="L91" s="259"/>
      <c r="M91" s="253"/>
      <c r="N91" s="253"/>
      <c r="O91" s="253"/>
      <c r="P91" s="253"/>
      <c r="Q91" s="253"/>
      <c r="R91" s="253"/>
      <c r="S91" s="253"/>
      <c r="T91" s="253"/>
      <c r="U91" s="253"/>
      <c r="V91" s="253"/>
      <c r="W91" s="253"/>
      <c r="X91" s="253"/>
      <c r="Y91" s="253"/>
      <c r="Z91" s="253"/>
      <c r="AA91" s="253"/>
      <c r="AB91" s="253"/>
    </row>
    <row r="92">
      <c r="A92" s="262"/>
      <c r="B92" s="254" t="s">
        <v>261</v>
      </c>
      <c r="C92" s="72" t="s">
        <v>276</v>
      </c>
      <c r="D92" s="256" t="s">
        <v>262</v>
      </c>
      <c r="E92" s="211"/>
      <c r="F92" s="74"/>
      <c r="G92" s="74"/>
      <c r="H92" s="74"/>
      <c r="I92" s="257"/>
      <c r="J92" s="74"/>
      <c r="K92" s="74"/>
      <c r="L92" s="257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253"/>
      <c r="AB92" s="253"/>
    </row>
    <row r="93">
      <c r="A93" s="262"/>
      <c r="B93" s="254" t="s">
        <v>263</v>
      </c>
      <c r="C93" s="72" t="s">
        <v>276</v>
      </c>
      <c r="D93" s="256" t="s">
        <v>264</v>
      </c>
      <c r="E93" s="258"/>
      <c r="F93" s="74"/>
      <c r="G93" s="74"/>
      <c r="H93" s="74"/>
      <c r="I93" s="259"/>
      <c r="J93" s="74"/>
      <c r="K93" s="74"/>
      <c r="L93" s="259"/>
      <c r="M93" s="253"/>
      <c r="N93" s="253"/>
      <c r="O93" s="253"/>
      <c r="P93" s="253"/>
      <c r="Q93" s="253"/>
      <c r="R93" s="253"/>
      <c r="S93" s="253"/>
      <c r="T93" s="253"/>
      <c r="U93" s="253"/>
      <c r="V93" s="253"/>
      <c r="W93" s="253"/>
      <c r="X93" s="253"/>
      <c r="Y93" s="253"/>
      <c r="Z93" s="253"/>
      <c r="AA93" s="253"/>
      <c r="AB93" s="253"/>
    </row>
    <row r="94">
      <c r="A94" s="262"/>
      <c r="B94" s="254" t="s">
        <v>265</v>
      </c>
      <c r="C94" s="72" t="s">
        <v>276</v>
      </c>
      <c r="D94" s="256" t="s">
        <v>266</v>
      </c>
      <c r="E94" s="258"/>
      <c r="F94" s="74"/>
      <c r="G94" s="74"/>
      <c r="H94" s="74"/>
      <c r="I94" s="259"/>
      <c r="J94" s="74"/>
      <c r="K94" s="74"/>
      <c r="L94" s="259"/>
      <c r="M94" s="253"/>
      <c r="N94" s="253"/>
      <c r="O94" s="253"/>
      <c r="P94" s="253"/>
      <c r="Q94" s="253"/>
      <c r="R94" s="253"/>
      <c r="S94" s="253"/>
      <c r="T94" s="253"/>
      <c r="U94" s="253"/>
      <c r="V94" s="253"/>
      <c r="W94" s="253"/>
      <c r="X94" s="253"/>
      <c r="Y94" s="253"/>
      <c r="Z94" s="253"/>
      <c r="AA94" s="253"/>
      <c r="AB94" s="253"/>
    </row>
    <row r="95">
      <c r="A95" s="262"/>
      <c r="B95" s="254" t="s">
        <v>267</v>
      </c>
      <c r="C95" s="72" t="s">
        <v>276</v>
      </c>
      <c r="D95" s="268" t="s">
        <v>278</v>
      </c>
      <c r="E95" s="211">
        <v>3073.0</v>
      </c>
      <c r="F95" s="74">
        <v>2.68265956136E11</v>
      </c>
      <c r="G95" s="74">
        <v>3.951441065E9</v>
      </c>
      <c r="H95" s="74">
        <v>3.895887143E9</v>
      </c>
      <c r="I95" s="257">
        <f>G95/H95</f>
        <v>1.014259633</v>
      </c>
      <c r="J95" s="74">
        <v>1.40378E11</v>
      </c>
      <c r="K95" s="74">
        <v>1.31771131423E11</v>
      </c>
      <c r="L95" s="257">
        <f>K95/J95</f>
        <v>0.93868791</v>
      </c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</row>
    <row r="96">
      <c r="A96" s="262"/>
      <c r="B96" s="263"/>
      <c r="C96" s="263" t="s">
        <v>276</v>
      </c>
      <c r="D96" s="263" t="s">
        <v>39</v>
      </c>
      <c r="E96" s="264">
        <f t="shared" ref="E96:H96" si="12">SUM(E78:E95)</f>
        <v>24795</v>
      </c>
      <c r="F96" s="265">
        <f t="shared" si="12"/>
        <v>2535275834710</v>
      </c>
      <c r="G96" s="265">
        <f t="shared" si="12"/>
        <v>35981608231</v>
      </c>
      <c r="H96" s="265">
        <f t="shared" si="12"/>
        <v>37118643736</v>
      </c>
      <c r="I96" s="266"/>
      <c r="J96" s="265">
        <f t="shared" ref="J96:K96" si="13">SUM(J78:J95)</f>
        <v>1254642125132</v>
      </c>
      <c r="K96" s="265">
        <f t="shared" si="13"/>
        <v>741944786778</v>
      </c>
      <c r="L96" s="265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</row>
    <row r="97">
      <c r="A97" s="262"/>
      <c r="B97" s="254" t="s">
        <v>233</v>
      </c>
      <c r="C97" s="72" t="s">
        <v>279</v>
      </c>
      <c r="D97" s="268" t="s">
        <v>234</v>
      </c>
      <c r="E97" s="270">
        <v>18675.0</v>
      </c>
      <c r="F97" s="74">
        <v>2.057632304564E12</v>
      </c>
      <c r="G97" s="74">
        <v>2.9913654446E10</v>
      </c>
      <c r="H97" s="74">
        <v>3.1558692177E10</v>
      </c>
      <c r="I97" s="257">
        <f>G97/H97</f>
        <v>0.947873704</v>
      </c>
      <c r="J97" s="74">
        <v>1.105019746241E12</v>
      </c>
      <c r="K97" s="74">
        <v>1.056645442699E12</v>
      </c>
      <c r="L97" s="257">
        <f>K97/J97</f>
        <v>0.956223132</v>
      </c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</row>
    <row r="98">
      <c r="A98" s="262"/>
      <c r="B98" s="254" t="s">
        <v>235</v>
      </c>
      <c r="C98" s="72" t="s">
        <v>279</v>
      </c>
      <c r="D98" s="256" t="s">
        <v>236</v>
      </c>
      <c r="E98" s="258"/>
      <c r="F98" s="74"/>
      <c r="G98" s="74"/>
      <c r="H98" s="74"/>
      <c r="I98" s="259"/>
      <c r="J98" s="74"/>
      <c r="K98" s="74"/>
      <c r="L98" s="259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</row>
    <row r="99">
      <c r="A99" s="262"/>
      <c r="B99" s="254" t="s">
        <v>237</v>
      </c>
      <c r="C99" s="72" t="s">
        <v>279</v>
      </c>
      <c r="D99" s="256" t="s">
        <v>238</v>
      </c>
      <c r="E99" s="211"/>
      <c r="F99" s="74"/>
      <c r="G99" s="74"/>
      <c r="H99" s="74"/>
      <c r="I99" s="257"/>
      <c r="J99" s="74"/>
      <c r="K99" s="74"/>
      <c r="L99" s="259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</row>
    <row r="100">
      <c r="A100" s="262"/>
      <c r="B100" s="254" t="s">
        <v>239</v>
      </c>
      <c r="C100" s="72" t="s">
        <v>279</v>
      </c>
      <c r="D100" s="268" t="s">
        <v>240</v>
      </c>
      <c r="E100" s="270">
        <v>2079.0</v>
      </c>
      <c r="F100" s="74">
        <v>9.557769591E10</v>
      </c>
      <c r="G100" s="74">
        <v>1.885459114E9</v>
      </c>
      <c r="H100" s="74">
        <v>1.987659309E9</v>
      </c>
      <c r="I100" s="257">
        <f>G100/H100</f>
        <v>0.9485826396</v>
      </c>
      <c r="J100" s="74">
        <v>5.2366731999E10</v>
      </c>
      <c r="K100" s="74">
        <v>4.6900398983E10</v>
      </c>
      <c r="L100" s="257">
        <f>K100/J100</f>
        <v>0.8956143947</v>
      </c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</row>
    <row r="101">
      <c r="A101" s="262"/>
      <c r="B101" s="254" t="s">
        <v>241</v>
      </c>
      <c r="C101" s="72" t="s">
        <v>279</v>
      </c>
      <c r="D101" s="256" t="s">
        <v>242</v>
      </c>
      <c r="E101" s="75"/>
      <c r="F101" s="74"/>
      <c r="G101" s="74"/>
      <c r="H101" s="74"/>
      <c r="I101" s="260"/>
      <c r="J101" s="74"/>
      <c r="K101" s="74"/>
      <c r="L101" s="260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</row>
    <row r="102">
      <c r="A102" s="262"/>
      <c r="B102" s="254" t="s">
        <v>243</v>
      </c>
      <c r="C102" s="72" t="s">
        <v>279</v>
      </c>
      <c r="D102" s="256" t="s">
        <v>244</v>
      </c>
      <c r="E102" s="258"/>
      <c r="F102" s="74"/>
      <c r="G102" s="74"/>
      <c r="H102" s="74"/>
      <c r="I102" s="259"/>
      <c r="J102" s="74"/>
      <c r="K102" s="74"/>
      <c r="L102" s="259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</row>
    <row r="103">
      <c r="A103" s="262"/>
      <c r="B103" s="254" t="s">
        <v>245</v>
      </c>
      <c r="C103" s="72" t="s">
        <v>279</v>
      </c>
      <c r="D103" s="256" t="s">
        <v>280</v>
      </c>
      <c r="E103" s="258"/>
      <c r="F103" s="74"/>
      <c r="G103" s="74"/>
      <c r="H103" s="74"/>
      <c r="I103" s="259"/>
      <c r="J103" s="74"/>
      <c r="K103" s="74"/>
      <c r="L103" s="259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</row>
    <row r="104">
      <c r="A104" s="262"/>
      <c r="B104" s="254" t="s">
        <v>247</v>
      </c>
      <c r="C104" s="72" t="s">
        <v>279</v>
      </c>
      <c r="D104" s="256" t="s">
        <v>248</v>
      </c>
      <c r="E104" s="258"/>
      <c r="F104" s="74"/>
      <c r="G104" s="74"/>
      <c r="H104" s="74"/>
      <c r="I104" s="259"/>
      <c r="J104" s="74"/>
      <c r="K104" s="74"/>
      <c r="L104" s="259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</row>
    <row r="105">
      <c r="A105" s="262"/>
      <c r="B105" s="254" t="s">
        <v>249</v>
      </c>
      <c r="C105" s="72" t="s">
        <v>279</v>
      </c>
      <c r="D105" s="256" t="s">
        <v>250</v>
      </c>
      <c r="E105" s="258"/>
      <c r="F105" s="74"/>
      <c r="G105" s="74"/>
      <c r="H105" s="74"/>
      <c r="I105" s="259"/>
      <c r="J105" s="74"/>
      <c r="K105" s="74"/>
      <c r="L105" s="259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</row>
    <row r="106">
      <c r="A106" s="262"/>
      <c r="B106" s="254" t="s">
        <v>251</v>
      </c>
      <c r="C106" s="72" t="s">
        <v>279</v>
      </c>
      <c r="D106" s="268" t="s">
        <v>252</v>
      </c>
      <c r="E106" s="270"/>
      <c r="F106" s="74"/>
      <c r="G106" s="74"/>
      <c r="H106" s="74"/>
      <c r="I106" s="257"/>
      <c r="J106" s="74"/>
      <c r="K106" s="74"/>
      <c r="L106" s="257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</row>
    <row r="107">
      <c r="A107" s="262"/>
      <c r="B107" s="254" t="s">
        <v>253</v>
      </c>
      <c r="C107" s="72" t="s">
        <v>279</v>
      </c>
      <c r="D107" s="268" t="s">
        <v>254</v>
      </c>
      <c r="E107" s="270"/>
      <c r="F107" s="74"/>
      <c r="G107" s="74"/>
      <c r="H107" s="74"/>
      <c r="I107" s="257"/>
      <c r="J107" s="74"/>
      <c r="K107" s="74"/>
      <c r="L107" s="257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</row>
    <row r="108">
      <c r="A108" s="262"/>
      <c r="B108" s="254" t="s">
        <v>255</v>
      </c>
      <c r="C108" s="72" t="s">
        <v>279</v>
      </c>
      <c r="D108" s="256" t="s">
        <v>256</v>
      </c>
      <c r="E108" s="258"/>
      <c r="F108" s="74"/>
      <c r="G108" s="74"/>
      <c r="H108" s="74"/>
      <c r="I108" s="259"/>
      <c r="J108" s="74"/>
      <c r="K108" s="74"/>
      <c r="L108" s="259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</row>
    <row r="109">
      <c r="A109" s="262"/>
      <c r="B109" s="254" t="s">
        <v>257</v>
      </c>
      <c r="C109" s="72" t="s">
        <v>279</v>
      </c>
      <c r="D109" s="256" t="s">
        <v>258</v>
      </c>
      <c r="E109" s="258"/>
      <c r="F109" s="74"/>
      <c r="G109" s="74"/>
      <c r="H109" s="74"/>
      <c r="I109" s="259"/>
      <c r="J109" s="74"/>
      <c r="K109" s="74"/>
      <c r="L109" s="259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</row>
    <row r="110">
      <c r="A110" s="262"/>
      <c r="B110" s="254" t="s">
        <v>259</v>
      </c>
      <c r="C110" s="72" t="s">
        <v>279</v>
      </c>
      <c r="D110" s="256" t="s">
        <v>260</v>
      </c>
      <c r="E110" s="258"/>
      <c r="F110" s="74"/>
      <c r="G110" s="74"/>
      <c r="H110" s="74"/>
      <c r="I110" s="259"/>
      <c r="J110" s="74"/>
      <c r="K110" s="74"/>
      <c r="L110" s="259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</row>
    <row r="111">
      <c r="A111" s="262"/>
      <c r="B111" s="254" t="s">
        <v>261</v>
      </c>
      <c r="C111" s="72" t="s">
        <v>279</v>
      </c>
      <c r="D111" s="256" t="s">
        <v>262</v>
      </c>
      <c r="E111" s="211"/>
      <c r="F111" s="74"/>
      <c r="G111" s="74"/>
      <c r="H111" s="74"/>
      <c r="I111" s="257"/>
      <c r="J111" s="74"/>
      <c r="K111" s="74"/>
      <c r="L111" s="257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</row>
    <row r="112">
      <c r="A112" s="262"/>
      <c r="B112" s="254" t="s">
        <v>263</v>
      </c>
      <c r="C112" s="72" t="s">
        <v>279</v>
      </c>
      <c r="D112" s="256" t="s">
        <v>264</v>
      </c>
      <c r="E112" s="258"/>
      <c r="F112" s="74"/>
      <c r="G112" s="74"/>
      <c r="H112" s="74"/>
      <c r="I112" s="259"/>
      <c r="J112" s="74"/>
      <c r="K112" s="74"/>
      <c r="L112" s="259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</row>
    <row r="113">
      <c r="A113" s="262"/>
      <c r="B113" s="254" t="s">
        <v>265</v>
      </c>
      <c r="C113" s="72" t="s">
        <v>279</v>
      </c>
      <c r="D113" s="256" t="s">
        <v>266</v>
      </c>
      <c r="E113" s="258"/>
      <c r="F113" s="74"/>
      <c r="G113" s="74"/>
      <c r="H113" s="74"/>
      <c r="I113" s="259"/>
      <c r="J113" s="74"/>
      <c r="K113" s="74"/>
      <c r="L113" s="259"/>
      <c r="M113" s="253"/>
      <c r="N113" s="253"/>
      <c r="O113" s="253"/>
      <c r="P113" s="253"/>
      <c r="Q113" s="253"/>
      <c r="R113" s="253"/>
      <c r="S113" s="253"/>
      <c r="T113" s="253"/>
      <c r="U113" s="253"/>
      <c r="V113" s="253"/>
      <c r="W113" s="253"/>
      <c r="X113" s="253"/>
      <c r="Y113" s="253"/>
      <c r="Z113" s="253"/>
      <c r="AA113" s="253"/>
      <c r="AB113" s="253"/>
    </row>
    <row r="114">
      <c r="A114" s="262"/>
      <c r="B114" s="254" t="s">
        <v>267</v>
      </c>
      <c r="C114" s="72" t="s">
        <v>279</v>
      </c>
      <c r="D114" s="268" t="s">
        <v>281</v>
      </c>
      <c r="E114" s="211">
        <v>4975.0</v>
      </c>
      <c r="F114" s="74">
        <v>4.47462766463E11</v>
      </c>
      <c r="G114" s="74">
        <v>7.442491549E9</v>
      </c>
      <c r="H114" s="74">
        <v>7.293121632E9</v>
      </c>
      <c r="I114" s="257">
        <f>G114/H114</f>
        <v>1.02048093</v>
      </c>
      <c r="J114" s="74">
        <v>2.44192E11</v>
      </c>
      <c r="K114" s="74">
        <v>2.29746287123E11</v>
      </c>
      <c r="L114" s="257">
        <f>K114/J114</f>
        <v>0.9408428086</v>
      </c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</row>
    <row r="115">
      <c r="A115" s="262"/>
      <c r="B115" s="263"/>
      <c r="C115" s="263" t="s">
        <v>279</v>
      </c>
      <c r="D115" s="263" t="s">
        <v>39</v>
      </c>
      <c r="E115" s="264">
        <f t="shared" ref="E115:H115" si="14">SUM(E97:E114)</f>
        <v>25729</v>
      </c>
      <c r="F115" s="265">
        <f t="shared" si="14"/>
        <v>2600672766937</v>
      </c>
      <c r="G115" s="265">
        <f t="shared" si="14"/>
        <v>39241605109</v>
      </c>
      <c r="H115" s="265">
        <f t="shared" si="14"/>
        <v>40839473118</v>
      </c>
      <c r="I115" s="266"/>
      <c r="J115" s="265">
        <f t="shared" ref="J115:K115" si="15">SUM(J97:J114)</f>
        <v>1401578478240</v>
      </c>
      <c r="K115" s="265">
        <f t="shared" si="15"/>
        <v>1333292128805</v>
      </c>
      <c r="L115" s="265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</row>
    <row r="116">
      <c r="A116" s="262"/>
      <c r="B116" s="254" t="s">
        <v>233</v>
      </c>
      <c r="C116" s="72" t="s">
        <v>282</v>
      </c>
      <c r="D116" s="268" t="s">
        <v>234</v>
      </c>
      <c r="E116" s="270">
        <v>19486.0</v>
      </c>
      <c r="F116" s="74">
        <v>2.272588221948E12</v>
      </c>
      <c r="G116" s="74">
        <v>3.0836502067E10</v>
      </c>
      <c r="H116" s="74">
        <v>3.8496224251E10</v>
      </c>
      <c r="I116" s="257">
        <f>G116/H116</f>
        <v>0.8010266634</v>
      </c>
      <c r="J116" s="74">
        <v>1.248581058792E12</v>
      </c>
      <c r="K116" s="74">
        <v>1.171433434491E12</v>
      </c>
      <c r="L116" s="257">
        <f>K116/J116</f>
        <v>0.9382117615</v>
      </c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</row>
    <row r="117">
      <c r="A117" s="262"/>
      <c r="B117" s="254" t="s">
        <v>235</v>
      </c>
      <c r="C117" s="72" t="s">
        <v>282</v>
      </c>
      <c r="D117" s="256" t="s">
        <v>236</v>
      </c>
      <c r="E117" s="258"/>
      <c r="F117" s="74"/>
      <c r="G117" s="74"/>
      <c r="H117" s="74"/>
      <c r="I117" s="259"/>
      <c r="J117" s="74"/>
      <c r="K117" s="74"/>
      <c r="L117" s="259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</row>
    <row r="118">
      <c r="A118" s="262"/>
      <c r="B118" s="254" t="s">
        <v>237</v>
      </c>
      <c r="C118" s="72" t="s">
        <v>282</v>
      </c>
      <c r="D118" s="256" t="s">
        <v>238</v>
      </c>
      <c r="E118" s="211"/>
      <c r="F118" s="74"/>
      <c r="G118" s="74"/>
      <c r="H118" s="74"/>
      <c r="I118" s="257"/>
      <c r="J118" s="74"/>
      <c r="K118" s="74"/>
      <c r="L118" s="259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</row>
    <row r="119">
      <c r="A119" s="262"/>
      <c r="B119" s="254" t="s">
        <v>239</v>
      </c>
      <c r="C119" s="72" t="s">
        <v>282</v>
      </c>
      <c r="D119" s="268" t="s">
        <v>240</v>
      </c>
      <c r="E119" s="270">
        <v>2682.0</v>
      </c>
      <c r="F119" s="74">
        <v>1.39849450374E11</v>
      </c>
      <c r="G119" s="74">
        <v>2.704880526E9</v>
      </c>
      <c r="H119" s="74">
        <v>2.700735268E9</v>
      </c>
      <c r="I119" s="257">
        <f>G119/H119</f>
        <v>1.001534863</v>
      </c>
      <c r="J119" s="74">
        <v>7.7002787655E10</v>
      </c>
      <c r="K119" s="74">
        <v>6.8515938311E10</v>
      </c>
      <c r="L119" s="257">
        <f>K119/J119</f>
        <v>0.8897851675</v>
      </c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</row>
    <row r="120">
      <c r="A120" s="262"/>
      <c r="B120" s="254" t="s">
        <v>241</v>
      </c>
      <c r="C120" s="72" t="s">
        <v>282</v>
      </c>
      <c r="D120" s="256" t="s">
        <v>242</v>
      </c>
      <c r="E120" s="75"/>
      <c r="F120" s="74"/>
      <c r="G120" s="74"/>
      <c r="H120" s="74"/>
      <c r="I120" s="260"/>
      <c r="J120" s="74"/>
      <c r="K120" s="74"/>
      <c r="L120" s="260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</row>
    <row r="121">
      <c r="A121" s="262"/>
      <c r="B121" s="254" t="s">
        <v>243</v>
      </c>
      <c r="C121" s="72" t="s">
        <v>282</v>
      </c>
      <c r="D121" s="256" t="s">
        <v>244</v>
      </c>
      <c r="E121" s="258"/>
      <c r="F121" s="74"/>
      <c r="G121" s="74"/>
      <c r="H121" s="74"/>
      <c r="I121" s="259"/>
      <c r="J121" s="74"/>
      <c r="K121" s="74"/>
      <c r="L121" s="259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</row>
    <row r="122">
      <c r="A122" s="262"/>
      <c r="B122" s="254" t="s">
        <v>245</v>
      </c>
      <c r="C122" s="72" t="s">
        <v>282</v>
      </c>
      <c r="D122" s="256" t="s">
        <v>283</v>
      </c>
      <c r="E122" s="258"/>
      <c r="F122" s="74"/>
      <c r="G122" s="74"/>
      <c r="H122" s="74"/>
      <c r="I122" s="259"/>
      <c r="J122" s="74"/>
      <c r="K122" s="74"/>
      <c r="L122" s="259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</row>
    <row r="123">
      <c r="A123" s="262"/>
      <c r="B123" s="254" t="s">
        <v>247</v>
      </c>
      <c r="C123" s="72" t="s">
        <v>282</v>
      </c>
      <c r="D123" s="256" t="s">
        <v>248</v>
      </c>
      <c r="E123" s="258"/>
      <c r="F123" s="74"/>
      <c r="G123" s="74"/>
      <c r="H123" s="74"/>
      <c r="I123" s="259"/>
      <c r="J123" s="74"/>
      <c r="K123" s="74"/>
      <c r="L123" s="259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</row>
    <row r="124">
      <c r="A124" s="262"/>
      <c r="B124" s="254" t="s">
        <v>249</v>
      </c>
      <c r="C124" s="72" t="s">
        <v>282</v>
      </c>
      <c r="D124" s="256" t="s">
        <v>250</v>
      </c>
      <c r="E124" s="258"/>
      <c r="F124" s="74"/>
      <c r="G124" s="74"/>
      <c r="H124" s="74"/>
      <c r="I124" s="259"/>
      <c r="J124" s="74"/>
      <c r="K124" s="74"/>
      <c r="L124" s="259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</row>
    <row r="125">
      <c r="A125" s="262"/>
      <c r="B125" s="254" t="s">
        <v>251</v>
      </c>
      <c r="C125" s="72" t="s">
        <v>282</v>
      </c>
      <c r="D125" s="268" t="s">
        <v>252</v>
      </c>
      <c r="E125" s="270"/>
      <c r="F125" s="74"/>
      <c r="G125" s="74"/>
      <c r="H125" s="74"/>
      <c r="I125" s="257"/>
      <c r="J125" s="74"/>
      <c r="K125" s="74"/>
      <c r="L125" s="257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</row>
    <row r="126">
      <c r="A126" s="262"/>
      <c r="B126" s="254" t="s">
        <v>253</v>
      </c>
      <c r="C126" s="72" t="s">
        <v>282</v>
      </c>
      <c r="D126" s="268" t="s">
        <v>254</v>
      </c>
      <c r="E126" s="270"/>
      <c r="F126" s="74"/>
      <c r="G126" s="74"/>
      <c r="H126" s="74"/>
      <c r="I126" s="257"/>
      <c r="J126" s="74"/>
      <c r="K126" s="74"/>
      <c r="L126" s="257"/>
      <c r="M126" s="253"/>
      <c r="N126" s="253"/>
      <c r="O126" s="253"/>
      <c r="P126" s="253"/>
      <c r="Q126" s="253"/>
      <c r="R126" s="253"/>
      <c r="S126" s="253"/>
      <c r="T126" s="253"/>
      <c r="U126" s="253"/>
      <c r="V126" s="253"/>
      <c r="W126" s="253"/>
      <c r="X126" s="253"/>
      <c r="Y126" s="253"/>
      <c r="Z126" s="253"/>
      <c r="AA126" s="253"/>
      <c r="AB126" s="253"/>
    </row>
    <row r="127">
      <c r="A127" s="262"/>
      <c r="B127" s="254" t="s">
        <v>255</v>
      </c>
      <c r="C127" s="72" t="s">
        <v>282</v>
      </c>
      <c r="D127" s="256" t="s">
        <v>256</v>
      </c>
      <c r="E127" s="258"/>
      <c r="F127" s="74"/>
      <c r="G127" s="74"/>
      <c r="H127" s="74"/>
      <c r="I127" s="259"/>
      <c r="J127" s="74"/>
      <c r="K127" s="74"/>
      <c r="L127" s="259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</row>
    <row r="128">
      <c r="A128" s="262"/>
      <c r="B128" s="254" t="s">
        <v>257</v>
      </c>
      <c r="C128" s="72" t="s">
        <v>282</v>
      </c>
      <c r="D128" s="256" t="s">
        <v>258</v>
      </c>
      <c r="E128" s="258"/>
      <c r="F128" s="74"/>
      <c r="G128" s="74"/>
      <c r="H128" s="74"/>
      <c r="I128" s="259"/>
      <c r="J128" s="74"/>
      <c r="K128" s="74"/>
      <c r="L128" s="259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</row>
    <row r="129">
      <c r="A129" s="262"/>
      <c r="B129" s="254" t="s">
        <v>259</v>
      </c>
      <c r="C129" s="72" t="s">
        <v>282</v>
      </c>
      <c r="D129" s="256" t="s">
        <v>260</v>
      </c>
      <c r="E129" s="258"/>
      <c r="F129" s="74"/>
      <c r="G129" s="74"/>
      <c r="H129" s="74"/>
      <c r="I129" s="259"/>
      <c r="J129" s="74"/>
      <c r="K129" s="74"/>
      <c r="L129" s="259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</row>
    <row r="130">
      <c r="A130" s="262"/>
      <c r="B130" s="254" t="s">
        <v>261</v>
      </c>
      <c r="C130" s="72" t="s">
        <v>282</v>
      </c>
      <c r="D130" s="256" t="s">
        <v>262</v>
      </c>
      <c r="E130" s="211"/>
      <c r="F130" s="74"/>
      <c r="G130" s="74"/>
      <c r="H130" s="74"/>
      <c r="I130" s="257"/>
      <c r="J130" s="74"/>
      <c r="K130" s="74"/>
      <c r="L130" s="257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</row>
    <row r="131">
      <c r="A131" s="262"/>
      <c r="B131" s="254" t="s">
        <v>263</v>
      </c>
      <c r="C131" s="72" t="s">
        <v>282</v>
      </c>
      <c r="D131" s="256" t="s">
        <v>264</v>
      </c>
      <c r="E131" s="258"/>
      <c r="F131" s="74"/>
      <c r="G131" s="74"/>
      <c r="H131" s="74"/>
      <c r="I131" s="259"/>
      <c r="J131" s="74"/>
      <c r="K131" s="74"/>
      <c r="L131" s="259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</row>
    <row r="132">
      <c r="A132" s="262"/>
      <c r="B132" s="254" t="s">
        <v>265</v>
      </c>
      <c r="C132" s="72" t="s">
        <v>282</v>
      </c>
      <c r="D132" s="256" t="s">
        <v>266</v>
      </c>
      <c r="E132" s="258"/>
      <c r="F132" s="74"/>
      <c r="G132" s="74"/>
      <c r="H132" s="74"/>
      <c r="I132" s="259"/>
      <c r="J132" s="74"/>
      <c r="K132" s="74"/>
      <c r="L132" s="259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</row>
    <row r="133">
      <c r="A133" s="262"/>
      <c r="B133" s="254" t="s">
        <v>267</v>
      </c>
      <c r="C133" s="72" t="s">
        <v>282</v>
      </c>
      <c r="D133" s="268" t="s">
        <v>284</v>
      </c>
      <c r="E133" s="211">
        <v>2759.0</v>
      </c>
      <c r="F133" s="74">
        <v>1.35213434042E11</v>
      </c>
      <c r="G133" s="74">
        <v>2.126045826E9</v>
      </c>
      <c r="H133" s="74">
        <v>1.597659302E9</v>
      </c>
      <c r="I133" s="257">
        <f>G133/H133</f>
        <v>1.330725408</v>
      </c>
      <c r="J133" s="74">
        <v>4.936923337E10</v>
      </c>
      <c r="K133" s="74">
        <v>4.8296440792E10</v>
      </c>
      <c r="L133" s="257">
        <f>K133/J133</f>
        <v>0.9782700175</v>
      </c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</row>
    <row r="134">
      <c r="A134" s="262"/>
      <c r="B134" s="263"/>
      <c r="C134" s="271" t="s">
        <v>282</v>
      </c>
      <c r="D134" s="263" t="s">
        <v>39</v>
      </c>
      <c r="E134" s="264">
        <f t="shared" ref="E134:H134" si="16">SUM(E116:E133)</f>
        <v>24927</v>
      </c>
      <c r="F134" s="265">
        <f t="shared" si="16"/>
        <v>2547651106364</v>
      </c>
      <c r="G134" s="265">
        <f t="shared" si="16"/>
        <v>35667428419</v>
      </c>
      <c r="H134" s="265">
        <f t="shared" si="16"/>
        <v>42794618821</v>
      </c>
      <c r="I134" s="266"/>
      <c r="J134" s="265">
        <f t="shared" ref="J134:K134" si="17">SUM(J116:J133)</f>
        <v>1374953079817</v>
      </c>
      <c r="K134" s="265">
        <f t="shared" si="17"/>
        <v>1288245813594</v>
      </c>
      <c r="L134" s="265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</row>
    <row r="135">
      <c r="A135" s="262"/>
      <c r="B135" s="272"/>
      <c r="C135" s="273"/>
      <c r="D135" s="274"/>
      <c r="E135" s="258"/>
      <c r="F135" s="275"/>
      <c r="G135" s="275"/>
      <c r="H135" s="275"/>
      <c r="I135" s="259"/>
      <c r="J135" s="275"/>
      <c r="K135" s="275"/>
      <c r="L135" s="259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</row>
    <row r="136">
      <c r="A136" s="262"/>
      <c r="B136" s="272"/>
      <c r="C136" s="273"/>
      <c r="D136" s="274"/>
      <c r="E136" s="258"/>
      <c r="F136" s="275"/>
      <c r="G136" s="275"/>
      <c r="H136" s="275"/>
      <c r="I136" s="259"/>
      <c r="J136" s="275"/>
      <c r="K136" s="275"/>
      <c r="L136" s="259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</row>
    <row r="137">
      <c r="A137" s="262"/>
      <c r="B137" s="272"/>
      <c r="C137" s="273"/>
      <c r="D137" s="274"/>
      <c r="E137" s="258"/>
      <c r="F137" s="275"/>
      <c r="G137" s="275"/>
      <c r="H137" s="275"/>
      <c r="I137" s="259"/>
      <c r="J137" s="275"/>
      <c r="K137" s="275"/>
      <c r="L137" s="259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</row>
    <row r="138">
      <c r="A138" s="262"/>
      <c r="B138" s="272"/>
      <c r="C138" s="273"/>
      <c r="D138" s="274"/>
      <c r="E138" s="258"/>
      <c r="F138" s="275"/>
      <c r="G138" s="275"/>
      <c r="H138" s="275"/>
      <c r="I138" s="259"/>
      <c r="J138" s="275"/>
      <c r="K138" s="275"/>
      <c r="L138" s="259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</row>
    <row r="139">
      <c r="A139" s="262"/>
      <c r="B139" s="272"/>
      <c r="C139" s="273"/>
      <c r="D139" s="274"/>
      <c r="E139" s="258"/>
      <c r="F139" s="275"/>
      <c r="G139" s="275"/>
      <c r="H139" s="275"/>
      <c r="I139" s="259"/>
      <c r="J139" s="275"/>
      <c r="K139" s="275"/>
      <c r="L139" s="259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</row>
    <row r="140">
      <c r="A140" s="262"/>
      <c r="B140" s="273"/>
      <c r="C140" s="273"/>
      <c r="D140" s="273"/>
      <c r="E140" s="258"/>
      <c r="F140" s="275"/>
      <c r="G140" s="275"/>
      <c r="H140" s="275"/>
      <c r="I140" s="259"/>
      <c r="J140" s="275"/>
      <c r="K140" s="275"/>
      <c r="L140" s="259"/>
      <c r="M140" s="253"/>
      <c r="N140" s="253"/>
      <c r="O140" s="253"/>
      <c r="P140" s="253"/>
      <c r="Q140" s="253"/>
      <c r="R140" s="253"/>
      <c r="S140" s="253"/>
      <c r="T140" s="253"/>
      <c r="U140" s="253"/>
      <c r="V140" s="253"/>
      <c r="W140" s="253"/>
      <c r="X140" s="253"/>
      <c r="Y140" s="253"/>
      <c r="Z140" s="253"/>
      <c r="AA140" s="253"/>
      <c r="AB140" s="253"/>
    </row>
    <row r="141">
      <c r="A141" s="262"/>
      <c r="B141" s="253"/>
      <c r="C141" s="253"/>
      <c r="D141" s="253"/>
      <c r="E141" s="258"/>
      <c r="F141" s="275"/>
      <c r="G141" s="275"/>
      <c r="H141" s="275"/>
      <c r="I141" s="259"/>
      <c r="J141" s="275"/>
      <c r="K141" s="275"/>
      <c r="L141" s="259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253"/>
      <c r="AB141" s="253"/>
    </row>
    <row r="142">
      <c r="A142" s="262"/>
      <c r="B142" s="253"/>
      <c r="C142" s="253"/>
      <c r="D142" s="253"/>
      <c r="E142" s="258"/>
      <c r="F142" s="275"/>
      <c r="G142" s="275"/>
      <c r="H142" s="275"/>
      <c r="I142" s="259"/>
      <c r="J142" s="275"/>
      <c r="K142" s="275"/>
      <c r="L142" s="259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</row>
    <row r="143">
      <c r="A143" s="262"/>
      <c r="B143" s="253"/>
      <c r="C143" s="253"/>
      <c r="D143" s="253"/>
      <c r="E143" s="258"/>
      <c r="F143" s="275"/>
      <c r="G143" s="275"/>
      <c r="H143" s="275"/>
      <c r="I143" s="259"/>
      <c r="J143" s="275"/>
      <c r="K143" s="275"/>
      <c r="L143" s="259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</row>
    <row r="144">
      <c r="A144" s="262"/>
      <c r="B144" s="253"/>
      <c r="C144" s="253"/>
      <c r="D144" s="253"/>
      <c r="E144" s="258"/>
      <c r="F144" s="275"/>
      <c r="G144" s="275"/>
      <c r="H144" s="275"/>
      <c r="I144" s="259"/>
      <c r="J144" s="275"/>
      <c r="K144" s="275"/>
      <c r="L144" s="259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</row>
    <row r="145">
      <c r="A145" s="262"/>
      <c r="B145" s="253"/>
      <c r="C145" s="253"/>
      <c r="D145" s="253"/>
      <c r="E145" s="258"/>
      <c r="F145" s="275"/>
      <c r="G145" s="275"/>
      <c r="H145" s="275"/>
      <c r="I145" s="259"/>
      <c r="J145" s="275"/>
      <c r="K145" s="275"/>
      <c r="L145" s="259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</row>
    <row r="146">
      <c r="A146" s="262"/>
      <c r="B146" s="253"/>
      <c r="C146" s="253"/>
      <c r="D146" s="253"/>
      <c r="E146" s="258"/>
      <c r="F146" s="275"/>
      <c r="G146" s="275"/>
      <c r="H146" s="275"/>
      <c r="I146" s="259"/>
      <c r="J146" s="275"/>
      <c r="K146" s="275"/>
      <c r="L146" s="259"/>
      <c r="M146" s="253"/>
      <c r="N146" s="253"/>
      <c r="O146" s="253"/>
      <c r="P146" s="253"/>
      <c r="Q146" s="253"/>
      <c r="R146" s="253"/>
      <c r="S146" s="253"/>
      <c r="T146" s="253"/>
      <c r="U146" s="253"/>
      <c r="V146" s="253"/>
      <c r="W146" s="253"/>
      <c r="X146" s="253"/>
      <c r="Y146" s="253"/>
      <c r="Z146" s="253"/>
      <c r="AA146" s="253"/>
      <c r="AB146" s="253"/>
    </row>
    <row r="147">
      <c r="A147" s="262"/>
      <c r="B147" s="253"/>
      <c r="C147" s="253"/>
      <c r="D147" s="253"/>
      <c r="E147" s="258"/>
      <c r="F147" s="275"/>
      <c r="G147" s="275"/>
      <c r="H147" s="275"/>
      <c r="I147" s="259"/>
      <c r="J147" s="275"/>
      <c r="K147" s="275"/>
      <c r="L147" s="259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253"/>
      <c r="AB147" s="253"/>
    </row>
    <row r="148">
      <c r="A148" s="262"/>
      <c r="B148" s="253"/>
      <c r="C148" s="253"/>
      <c r="D148" s="253"/>
      <c r="E148" s="258"/>
      <c r="F148" s="275"/>
      <c r="G148" s="275"/>
      <c r="H148" s="275"/>
      <c r="I148" s="259"/>
      <c r="J148" s="275"/>
      <c r="K148" s="275"/>
      <c r="L148" s="259"/>
      <c r="M148" s="253"/>
      <c r="N148" s="253"/>
      <c r="O148" s="253"/>
      <c r="P148" s="253"/>
      <c r="Q148" s="253"/>
      <c r="R148" s="253"/>
      <c r="S148" s="253"/>
      <c r="T148" s="253"/>
      <c r="U148" s="253"/>
      <c r="V148" s="253"/>
      <c r="W148" s="253"/>
      <c r="X148" s="253"/>
      <c r="Y148" s="253"/>
      <c r="Z148" s="253"/>
      <c r="AA148" s="253"/>
      <c r="AB148" s="253"/>
    </row>
    <row r="149">
      <c r="A149" s="262"/>
      <c r="B149" s="253"/>
      <c r="C149" s="253"/>
      <c r="D149" s="253"/>
      <c r="E149" s="258"/>
      <c r="F149" s="275"/>
      <c r="G149" s="275"/>
      <c r="H149" s="275"/>
      <c r="I149" s="259"/>
      <c r="J149" s="275"/>
      <c r="K149" s="275"/>
      <c r="L149" s="259"/>
      <c r="M149" s="253"/>
      <c r="N149" s="253"/>
      <c r="O149" s="253"/>
      <c r="P149" s="253"/>
      <c r="Q149" s="253"/>
      <c r="R149" s="253"/>
      <c r="S149" s="253"/>
      <c r="T149" s="253"/>
      <c r="U149" s="253"/>
      <c r="V149" s="253"/>
      <c r="W149" s="253"/>
      <c r="X149" s="253"/>
      <c r="Y149" s="253"/>
      <c r="Z149" s="253"/>
      <c r="AA149" s="253"/>
      <c r="AB149" s="253"/>
    </row>
    <row r="150">
      <c r="A150" s="262"/>
      <c r="B150" s="253"/>
      <c r="C150" s="253"/>
      <c r="D150" s="253"/>
      <c r="E150" s="258"/>
      <c r="F150" s="275"/>
      <c r="G150" s="275"/>
      <c r="H150" s="275"/>
      <c r="I150" s="259"/>
      <c r="J150" s="275"/>
      <c r="K150" s="275"/>
      <c r="L150" s="259"/>
      <c r="M150" s="253"/>
      <c r="N150" s="253"/>
      <c r="O150" s="253"/>
      <c r="P150" s="253"/>
      <c r="Q150" s="253"/>
      <c r="R150" s="253"/>
      <c r="S150" s="253"/>
      <c r="T150" s="253"/>
      <c r="U150" s="253"/>
      <c r="V150" s="253"/>
      <c r="W150" s="253"/>
      <c r="X150" s="253"/>
      <c r="Y150" s="253"/>
      <c r="Z150" s="253"/>
      <c r="AA150" s="253"/>
      <c r="AB150" s="253"/>
    </row>
    <row r="151">
      <c r="A151" s="262"/>
      <c r="B151" s="262"/>
      <c r="C151" s="262"/>
      <c r="D151" s="253"/>
      <c r="E151" s="258"/>
      <c r="F151" s="275"/>
      <c r="G151" s="275"/>
      <c r="H151" s="275"/>
      <c r="I151" s="259"/>
      <c r="J151" s="275"/>
      <c r="K151" s="275"/>
      <c r="L151" s="259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</row>
    <row r="152">
      <c r="A152" s="262"/>
      <c r="B152" s="262"/>
      <c r="C152" s="262"/>
      <c r="D152" s="253"/>
      <c r="E152" s="258"/>
      <c r="F152" s="275"/>
      <c r="G152" s="275"/>
      <c r="H152" s="275"/>
      <c r="I152" s="259"/>
      <c r="J152" s="275"/>
      <c r="K152" s="275"/>
      <c r="L152" s="259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</row>
    <row r="153">
      <c r="A153" s="262"/>
      <c r="B153" s="262"/>
      <c r="C153" s="262"/>
      <c r="D153" s="253"/>
      <c r="E153" s="258"/>
      <c r="F153" s="275"/>
      <c r="G153" s="275"/>
      <c r="H153" s="275"/>
      <c r="I153" s="259"/>
      <c r="J153" s="275"/>
      <c r="K153" s="275"/>
      <c r="L153" s="259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</row>
    <row r="154">
      <c r="A154" s="262"/>
      <c r="B154" s="262"/>
      <c r="C154" s="262"/>
      <c r="D154" s="253"/>
      <c r="E154" s="258"/>
      <c r="F154" s="275"/>
      <c r="G154" s="275"/>
      <c r="H154" s="275"/>
      <c r="I154" s="259"/>
      <c r="J154" s="275"/>
      <c r="K154" s="275"/>
      <c r="L154" s="259"/>
      <c r="M154" s="253"/>
      <c r="N154" s="253"/>
      <c r="O154" s="253"/>
      <c r="P154" s="253"/>
      <c r="Q154" s="253"/>
      <c r="R154" s="253"/>
      <c r="S154" s="253"/>
      <c r="T154" s="253"/>
      <c r="U154" s="253"/>
      <c r="V154" s="253"/>
      <c r="W154" s="253"/>
      <c r="X154" s="253"/>
      <c r="Y154" s="253"/>
      <c r="Z154" s="253"/>
      <c r="AA154" s="253"/>
      <c r="AB154" s="253"/>
    </row>
    <row r="155">
      <c r="A155" s="262"/>
      <c r="B155" s="262"/>
      <c r="C155" s="262"/>
      <c r="D155" s="253"/>
      <c r="E155" s="258"/>
      <c r="F155" s="275"/>
      <c r="G155" s="275"/>
      <c r="H155" s="275"/>
      <c r="I155" s="259"/>
      <c r="J155" s="275"/>
      <c r="K155" s="275"/>
      <c r="L155" s="259"/>
      <c r="M155" s="253"/>
      <c r="N155" s="253"/>
      <c r="O155" s="253"/>
      <c r="P155" s="253"/>
      <c r="Q155" s="253"/>
      <c r="R155" s="253"/>
      <c r="S155" s="253"/>
      <c r="T155" s="253"/>
      <c r="U155" s="253"/>
      <c r="V155" s="253"/>
      <c r="W155" s="253"/>
      <c r="X155" s="253"/>
      <c r="Y155" s="253"/>
      <c r="Z155" s="253"/>
      <c r="AA155" s="253"/>
      <c r="AB155" s="253"/>
    </row>
    <row r="156">
      <c r="A156" s="262"/>
      <c r="B156" s="262"/>
      <c r="C156" s="262"/>
      <c r="D156" s="253"/>
      <c r="E156" s="258"/>
      <c r="F156" s="275"/>
      <c r="G156" s="275"/>
      <c r="H156" s="275"/>
      <c r="I156" s="259"/>
      <c r="J156" s="275"/>
      <c r="K156" s="275"/>
      <c r="L156" s="259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</row>
    <row r="157">
      <c r="A157" s="262"/>
      <c r="B157" s="262"/>
      <c r="C157" s="262"/>
      <c r="D157" s="253"/>
      <c r="E157" s="258"/>
      <c r="F157" s="275"/>
      <c r="G157" s="275"/>
      <c r="H157" s="275"/>
      <c r="I157" s="259"/>
      <c r="J157" s="275"/>
      <c r="K157" s="275"/>
      <c r="L157" s="259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</row>
    <row r="158">
      <c r="A158" s="262"/>
      <c r="B158" s="262"/>
      <c r="C158" s="262"/>
      <c r="D158" s="253"/>
      <c r="E158" s="258"/>
      <c r="F158" s="275"/>
      <c r="G158" s="275"/>
      <c r="H158" s="275"/>
      <c r="I158" s="259"/>
      <c r="J158" s="275"/>
      <c r="K158" s="275"/>
      <c r="L158" s="259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</row>
    <row r="159">
      <c r="A159" s="262"/>
      <c r="B159" s="262"/>
      <c r="C159" s="262"/>
      <c r="D159" s="253"/>
      <c r="E159" s="258"/>
      <c r="F159" s="275"/>
      <c r="G159" s="275"/>
      <c r="H159" s="275"/>
      <c r="I159" s="259"/>
      <c r="J159" s="275"/>
      <c r="K159" s="275"/>
      <c r="L159" s="259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</row>
    <row r="160">
      <c r="A160" s="262"/>
      <c r="B160" s="262"/>
      <c r="C160" s="262"/>
      <c r="D160" s="253"/>
      <c r="E160" s="258"/>
      <c r="F160" s="275"/>
      <c r="G160" s="275"/>
      <c r="H160" s="275"/>
      <c r="I160" s="259"/>
      <c r="J160" s="275"/>
      <c r="K160" s="275"/>
      <c r="L160" s="259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</row>
    <row r="161">
      <c r="A161" s="262"/>
      <c r="B161" s="262"/>
      <c r="C161" s="262"/>
      <c r="D161" s="253"/>
      <c r="E161" s="258"/>
      <c r="F161" s="275"/>
      <c r="G161" s="275"/>
      <c r="H161" s="275"/>
      <c r="I161" s="259"/>
      <c r="J161" s="275"/>
      <c r="K161" s="275"/>
      <c r="L161" s="259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</row>
    <row r="162">
      <c r="A162" s="262"/>
      <c r="B162" s="262"/>
      <c r="C162" s="262"/>
      <c r="D162" s="253"/>
      <c r="E162" s="258"/>
      <c r="F162" s="275"/>
      <c r="G162" s="275"/>
      <c r="H162" s="275"/>
      <c r="I162" s="259"/>
      <c r="J162" s="275"/>
      <c r="K162" s="275"/>
      <c r="L162" s="259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</row>
    <row r="163">
      <c r="A163" s="262"/>
      <c r="B163" s="262"/>
      <c r="C163" s="262"/>
      <c r="D163" s="253"/>
      <c r="E163" s="258"/>
      <c r="F163" s="275"/>
      <c r="G163" s="275"/>
      <c r="H163" s="275"/>
      <c r="I163" s="259"/>
      <c r="J163" s="275"/>
      <c r="K163" s="275"/>
      <c r="L163" s="259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</row>
    <row r="164">
      <c r="A164" s="262"/>
      <c r="B164" s="262"/>
      <c r="C164" s="262"/>
      <c r="D164" s="253"/>
      <c r="E164" s="258"/>
      <c r="F164" s="275"/>
      <c r="G164" s="275"/>
      <c r="H164" s="275"/>
      <c r="I164" s="259"/>
      <c r="J164" s="275"/>
      <c r="K164" s="275"/>
      <c r="L164" s="259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</row>
    <row r="165">
      <c r="A165" s="262"/>
      <c r="B165" s="262"/>
      <c r="C165" s="262"/>
      <c r="D165" s="253"/>
      <c r="E165" s="258"/>
      <c r="F165" s="275"/>
      <c r="G165" s="275"/>
      <c r="H165" s="275"/>
      <c r="I165" s="259"/>
      <c r="J165" s="275"/>
      <c r="K165" s="275"/>
      <c r="L165" s="259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</row>
    <row r="166">
      <c r="A166" s="262"/>
      <c r="B166" s="262"/>
      <c r="C166" s="262"/>
      <c r="D166" s="253"/>
      <c r="E166" s="258"/>
      <c r="F166" s="275"/>
      <c r="G166" s="275"/>
      <c r="H166" s="275"/>
      <c r="I166" s="259"/>
      <c r="J166" s="275"/>
      <c r="K166" s="275"/>
      <c r="L166" s="259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</row>
    <row r="167">
      <c r="A167" s="262"/>
      <c r="B167" s="262"/>
      <c r="C167" s="262"/>
      <c r="D167" s="253"/>
      <c r="E167" s="258"/>
      <c r="F167" s="275"/>
      <c r="G167" s="275"/>
      <c r="H167" s="275"/>
      <c r="I167" s="259"/>
      <c r="J167" s="275"/>
      <c r="K167" s="275"/>
      <c r="L167" s="259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</row>
    <row r="168">
      <c r="A168" s="262"/>
      <c r="B168" s="262"/>
      <c r="C168" s="262"/>
      <c r="D168" s="253"/>
      <c r="E168" s="258"/>
      <c r="F168" s="275"/>
      <c r="G168" s="275"/>
      <c r="H168" s="275"/>
      <c r="I168" s="259"/>
      <c r="J168" s="275"/>
      <c r="K168" s="275"/>
      <c r="L168" s="259"/>
      <c r="M168" s="253"/>
      <c r="N168" s="253"/>
      <c r="O168" s="253"/>
      <c r="P168" s="253"/>
      <c r="Q168" s="253"/>
      <c r="R168" s="253"/>
      <c r="S168" s="253"/>
      <c r="T168" s="253"/>
      <c r="U168" s="253"/>
      <c r="V168" s="253"/>
      <c r="W168" s="253"/>
      <c r="X168" s="253"/>
      <c r="Y168" s="253"/>
      <c r="Z168" s="253"/>
      <c r="AA168" s="253"/>
      <c r="AB168" s="253"/>
    </row>
    <row r="169">
      <c r="A169" s="262"/>
      <c r="B169" s="262"/>
      <c r="C169" s="262"/>
      <c r="D169" s="253"/>
      <c r="E169" s="258"/>
      <c r="F169" s="275"/>
      <c r="G169" s="275"/>
      <c r="H169" s="275"/>
      <c r="I169" s="259"/>
      <c r="J169" s="275"/>
      <c r="K169" s="275"/>
      <c r="L169" s="259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</row>
    <row r="170">
      <c r="A170" s="262"/>
      <c r="B170" s="262"/>
      <c r="C170" s="262"/>
      <c r="D170" s="253"/>
      <c r="E170" s="258"/>
      <c r="F170" s="275"/>
      <c r="G170" s="275"/>
      <c r="H170" s="275"/>
      <c r="I170" s="259"/>
      <c r="J170" s="275"/>
      <c r="K170" s="275"/>
      <c r="L170" s="259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</row>
    <row r="171">
      <c r="A171" s="262"/>
      <c r="B171" s="262"/>
      <c r="C171" s="262"/>
      <c r="D171" s="253"/>
      <c r="E171" s="258"/>
      <c r="F171" s="275"/>
      <c r="G171" s="275"/>
      <c r="H171" s="275"/>
      <c r="I171" s="259"/>
      <c r="J171" s="275"/>
      <c r="K171" s="275"/>
      <c r="L171" s="259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</row>
    <row r="172">
      <c r="A172" s="262"/>
      <c r="B172" s="262"/>
      <c r="C172" s="262"/>
      <c r="D172" s="253"/>
      <c r="E172" s="258"/>
      <c r="F172" s="275"/>
      <c r="G172" s="275"/>
      <c r="H172" s="275"/>
      <c r="I172" s="259"/>
      <c r="J172" s="275"/>
      <c r="K172" s="275"/>
      <c r="L172" s="259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</row>
    <row r="173">
      <c r="A173" s="262"/>
      <c r="B173" s="262"/>
      <c r="C173" s="262"/>
      <c r="D173" s="253"/>
      <c r="E173" s="258"/>
      <c r="F173" s="275"/>
      <c r="G173" s="275"/>
      <c r="H173" s="275"/>
      <c r="I173" s="259"/>
      <c r="J173" s="275"/>
      <c r="K173" s="275"/>
      <c r="L173" s="259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</row>
    <row r="174">
      <c r="A174" s="262"/>
      <c r="B174" s="262"/>
      <c r="C174" s="262"/>
      <c r="D174" s="253"/>
      <c r="E174" s="258"/>
      <c r="F174" s="275"/>
      <c r="G174" s="275"/>
      <c r="H174" s="275"/>
      <c r="I174" s="259"/>
      <c r="J174" s="275"/>
      <c r="K174" s="275"/>
      <c r="L174" s="259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</row>
    <row r="175">
      <c r="A175" s="262"/>
      <c r="B175" s="262"/>
      <c r="C175" s="262"/>
      <c r="D175" s="253"/>
      <c r="E175" s="258"/>
      <c r="F175" s="275"/>
      <c r="G175" s="275"/>
      <c r="H175" s="275"/>
      <c r="I175" s="259"/>
      <c r="J175" s="275"/>
      <c r="K175" s="275"/>
      <c r="L175" s="259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</row>
    <row r="176">
      <c r="A176" s="262"/>
      <c r="B176" s="262"/>
      <c r="C176" s="262"/>
      <c r="D176" s="253"/>
      <c r="E176" s="258"/>
      <c r="F176" s="275"/>
      <c r="G176" s="275"/>
      <c r="H176" s="275"/>
      <c r="I176" s="259"/>
      <c r="J176" s="275"/>
      <c r="K176" s="275"/>
      <c r="L176" s="259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</row>
    <row r="177">
      <c r="A177" s="262"/>
      <c r="B177" s="262"/>
      <c r="C177" s="262"/>
      <c r="D177" s="253"/>
      <c r="E177" s="258"/>
      <c r="F177" s="275"/>
      <c r="G177" s="275"/>
      <c r="H177" s="275"/>
      <c r="I177" s="259"/>
      <c r="J177" s="275"/>
      <c r="K177" s="275"/>
      <c r="L177" s="259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</row>
    <row r="178">
      <c r="A178" s="262"/>
      <c r="B178" s="262"/>
      <c r="C178" s="262"/>
      <c r="D178" s="253"/>
      <c r="E178" s="258"/>
      <c r="F178" s="275"/>
      <c r="G178" s="275"/>
      <c r="H178" s="275"/>
      <c r="I178" s="259"/>
      <c r="J178" s="275"/>
      <c r="K178" s="275"/>
      <c r="L178" s="259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</row>
    <row r="179">
      <c r="A179" s="262"/>
      <c r="B179" s="262"/>
      <c r="C179" s="262"/>
      <c r="D179" s="253"/>
      <c r="E179" s="258"/>
      <c r="F179" s="275"/>
      <c r="G179" s="275"/>
      <c r="H179" s="275"/>
      <c r="I179" s="259"/>
      <c r="J179" s="275"/>
      <c r="K179" s="275"/>
      <c r="L179" s="259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</row>
    <row r="180">
      <c r="A180" s="262"/>
      <c r="B180" s="262"/>
      <c r="C180" s="262"/>
      <c r="D180" s="253"/>
      <c r="E180" s="258"/>
      <c r="F180" s="275"/>
      <c r="G180" s="275"/>
      <c r="H180" s="275"/>
      <c r="I180" s="259"/>
      <c r="J180" s="275"/>
      <c r="K180" s="275"/>
      <c r="L180" s="259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</row>
    <row r="181">
      <c r="A181" s="262"/>
      <c r="B181" s="262"/>
      <c r="C181" s="262"/>
      <c r="D181" s="253"/>
      <c r="E181" s="258"/>
      <c r="F181" s="275"/>
      <c r="G181" s="275"/>
      <c r="H181" s="275"/>
      <c r="I181" s="259"/>
      <c r="J181" s="275"/>
      <c r="K181" s="275"/>
      <c r="L181" s="259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</row>
    <row r="182">
      <c r="A182" s="262"/>
      <c r="B182" s="262"/>
      <c r="C182" s="262"/>
      <c r="D182" s="253"/>
      <c r="E182" s="258"/>
      <c r="F182" s="275"/>
      <c r="G182" s="275"/>
      <c r="H182" s="275"/>
      <c r="I182" s="259"/>
      <c r="J182" s="275"/>
      <c r="K182" s="275"/>
      <c r="L182" s="259"/>
      <c r="M182" s="253"/>
      <c r="N182" s="253"/>
      <c r="O182" s="253"/>
      <c r="P182" s="253"/>
      <c r="Q182" s="253"/>
      <c r="R182" s="253"/>
      <c r="S182" s="253"/>
      <c r="T182" s="253"/>
      <c r="U182" s="253"/>
      <c r="V182" s="253"/>
      <c r="W182" s="253"/>
      <c r="X182" s="253"/>
      <c r="Y182" s="253"/>
      <c r="Z182" s="253"/>
      <c r="AA182" s="253"/>
      <c r="AB182" s="253"/>
    </row>
    <row r="183">
      <c r="A183" s="262"/>
      <c r="B183" s="262"/>
      <c r="C183" s="262"/>
      <c r="D183" s="253"/>
      <c r="E183" s="258"/>
      <c r="F183" s="275"/>
      <c r="G183" s="275"/>
      <c r="H183" s="275"/>
      <c r="I183" s="259"/>
      <c r="J183" s="275"/>
      <c r="K183" s="275"/>
      <c r="L183" s="259"/>
      <c r="M183" s="253"/>
      <c r="N183" s="253"/>
      <c r="O183" s="253"/>
      <c r="P183" s="253"/>
      <c r="Q183" s="253"/>
      <c r="R183" s="253"/>
      <c r="S183" s="253"/>
      <c r="T183" s="253"/>
      <c r="U183" s="253"/>
      <c r="V183" s="253"/>
      <c r="W183" s="253"/>
      <c r="X183" s="253"/>
      <c r="Y183" s="253"/>
      <c r="Z183" s="253"/>
      <c r="AA183" s="253"/>
      <c r="AB183" s="253"/>
    </row>
    <row r="184">
      <c r="A184" s="262"/>
      <c r="B184" s="262"/>
      <c r="C184" s="262"/>
      <c r="D184" s="253"/>
      <c r="E184" s="258"/>
      <c r="F184" s="275"/>
      <c r="G184" s="275"/>
      <c r="H184" s="275"/>
      <c r="I184" s="259"/>
      <c r="J184" s="275"/>
      <c r="K184" s="275"/>
      <c r="L184" s="259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</row>
    <row r="185">
      <c r="A185" s="262"/>
      <c r="B185" s="262"/>
      <c r="C185" s="262"/>
      <c r="D185" s="253"/>
      <c r="E185" s="258"/>
      <c r="F185" s="275"/>
      <c r="G185" s="275"/>
      <c r="H185" s="275"/>
      <c r="I185" s="259"/>
      <c r="J185" s="275"/>
      <c r="K185" s="275"/>
      <c r="L185" s="259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</row>
    <row r="186">
      <c r="A186" s="262"/>
      <c r="B186" s="262"/>
      <c r="C186" s="262"/>
      <c r="D186" s="253"/>
      <c r="E186" s="258"/>
      <c r="F186" s="275"/>
      <c r="G186" s="275"/>
      <c r="H186" s="275"/>
      <c r="I186" s="259"/>
      <c r="J186" s="275"/>
      <c r="K186" s="275"/>
      <c r="L186" s="259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</row>
    <row r="187">
      <c r="A187" s="262"/>
      <c r="B187" s="262"/>
      <c r="C187" s="262"/>
      <c r="D187" s="253"/>
      <c r="E187" s="258"/>
      <c r="F187" s="275"/>
      <c r="G187" s="275"/>
      <c r="H187" s="275"/>
      <c r="I187" s="259"/>
      <c r="J187" s="275"/>
      <c r="K187" s="275"/>
      <c r="L187" s="259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</row>
    <row r="188">
      <c r="A188" s="262"/>
      <c r="B188" s="262"/>
      <c r="C188" s="262"/>
      <c r="D188" s="253"/>
      <c r="E188" s="258"/>
      <c r="F188" s="275"/>
      <c r="G188" s="275"/>
      <c r="H188" s="275"/>
      <c r="I188" s="259"/>
      <c r="J188" s="275"/>
      <c r="K188" s="275"/>
      <c r="L188" s="259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</row>
    <row r="189">
      <c r="A189" s="262"/>
      <c r="B189" s="262"/>
      <c r="C189" s="262"/>
      <c r="D189" s="253"/>
      <c r="E189" s="258"/>
      <c r="F189" s="275"/>
      <c r="G189" s="275"/>
      <c r="H189" s="275"/>
      <c r="I189" s="259"/>
      <c r="J189" s="275"/>
      <c r="K189" s="275"/>
      <c r="L189" s="259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</row>
    <row r="190">
      <c r="A190" s="262"/>
      <c r="B190" s="262"/>
      <c r="C190" s="262"/>
      <c r="D190" s="253"/>
      <c r="E190" s="258"/>
      <c r="F190" s="275"/>
      <c r="G190" s="275"/>
      <c r="H190" s="275"/>
      <c r="I190" s="259"/>
      <c r="J190" s="275"/>
      <c r="K190" s="275"/>
      <c r="L190" s="259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</row>
    <row r="191">
      <c r="A191" s="262"/>
      <c r="B191" s="262"/>
      <c r="C191" s="262"/>
      <c r="D191" s="253"/>
      <c r="E191" s="258"/>
      <c r="F191" s="275"/>
      <c r="G191" s="275"/>
      <c r="H191" s="275"/>
      <c r="I191" s="259"/>
      <c r="J191" s="275"/>
      <c r="K191" s="275"/>
      <c r="L191" s="259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</row>
    <row r="192">
      <c r="A192" s="262"/>
      <c r="B192" s="262"/>
      <c r="C192" s="262"/>
      <c r="D192" s="253"/>
      <c r="E192" s="258"/>
      <c r="F192" s="275"/>
      <c r="G192" s="275"/>
      <c r="H192" s="275"/>
      <c r="I192" s="259"/>
      <c r="J192" s="275"/>
      <c r="K192" s="275"/>
      <c r="L192" s="259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</row>
    <row r="193">
      <c r="A193" s="262"/>
      <c r="B193" s="262"/>
      <c r="C193" s="262"/>
      <c r="D193" s="253"/>
      <c r="E193" s="258"/>
      <c r="F193" s="275"/>
      <c r="G193" s="275"/>
      <c r="H193" s="275"/>
      <c r="I193" s="259"/>
      <c r="J193" s="275"/>
      <c r="K193" s="275"/>
      <c r="L193" s="259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</row>
    <row r="194">
      <c r="A194" s="262"/>
      <c r="B194" s="262"/>
      <c r="C194" s="262"/>
      <c r="D194" s="253"/>
      <c r="E194" s="258"/>
      <c r="F194" s="275"/>
      <c r="G194" s="275"/>
      <c r="H194" s="275"/>
      <c r="I194" s="259"/>
      <c r="J194" s="275"/>
      <c r="K194" s="275"/>
      <c r="L194" s="259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</row>
    <row r="195">
      <c r="A195" s="262"/>
      <c r="B195" s="262"/>
      <c r="C195" s="262"/>
      <c r="D195" s="253"/>
      <c r="E195" s="258"/>
      <c r="F195" s="275"/>
      <c r="G195" s="275"/>
      <c r="H195" s="275"/>
      <c r="I195" s="259"/>
      <c r="J195" s="275"/>
      <c r="K195" s="275"/>
      <c r="L195" s="259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</row>
    <row r="196">
      <c r="A196" s="262"/>
      <c r="B196" s="262"/>
      <c r="C196" s="262"/>
      <c r="D196" s="253"/>
      <c r="E196" s="258"/>
      <c r="F196" s="275"/>
      <c r="G196" s="275"/>
      <c r="H196" s="275"/>
      <c r="I196" s="259"/>
      <c r="J196" s="275"/>
      <c r="K196" s="275"/>
      <c r="L196" s="259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253"/>
      <c r="AB196" s="253"/>
    </row>
    <row r="197">
      <c r="A197" s="262"/>
      <c r="B197" s="262"/>
      <c r="C197" s="262"/>
      <c r="D197" s="253"/>
      <c r="E197" s="258"/>
      <c r="F197" s="275"/>
      <c r="G197" s="275"/>
      <c r="H197" s="275"/>
      <c r="I197" s="259"/>
      <c r="J197" s="275"/>
      <c r="K197" s="275"/>
      <c r="L197" s="259"/>
      <c r="M197" s="253"/>
      <c r="N197" s="253"/>
      <c r="O197" s="253"/>
      <c r="P197" s="253"/>
      <c r="Q197" s="253"/>
      <c r="R197" s="253"/>
      <c r="S197" s="253"/>
      <c r="T197" s="253"/>
      <c r="U197" s="253"/>
      <c r="V197" s="253"/>
      <c r="W197" s="253"/>
      <c r="X197" s="253"/>
      <c r="Y197" s="253"/>
      <c r="Z197" s="253"/>
      <c r="AA197" s="253"/>
      <c r="AB197" s="253"/>
    </row>
    <row r="198">
      <c r="A198" s="262"/>
      <c r="B198" s="262"/>
      <c r="C198" s="262"/>
      <c r="D198" s="253"/>
      <c r="E198" s="258"/>
      <c r="F198" s="275"/>
      <c r="G198" s="275"/>
      <c r="H198" s="275"/>
      <c r="I198" s="259"/>
      <c r="J198" s="275"/>
      <c r="K198" s="275"/>
      <c r="L198" s="259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</row>
    <row r="199">
      <c r="A199" s="262"/>
      <c r="B199" s="262"/>
      <c r="C199" s="262"/>
      <c r="D199" s="253"/>
      <c r="E199" s="258"/>
      <c r="F199" s="275"/>
      <c r="G199" s="275"/>
      <c r="H199" s="275"/>
      <c r="I199" s="259"/>
      <c r="J199" s="275"/>
      <c r="K199" s="275"/>
      <c r="L199" s="259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</row>
    <row r="200">
      <c r="A200" s="262"/>
      <c r="B200" s="262"/>
      <c r="C200" s="262"/>
      <c r="D200" s="253"/>
      <c r="E200" s="258"/>
      <c r="F200" s="275"/>
      <c r="G200" s="275"/>
      <c r="H200" s="275"/>
      <c r="I200" s="259"/>
      <c r="J200" s="275"/>
      <c r="K200" s="275"/>
      <c r="L200" s="259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</row>
    <row r="201">
      <c r="A201" s="262"/>
      <c r="B201" s="262"/>
      <c r="C201" s="262"/>
      <c r="D201" s="253"/>
      <c r="E201" s="258"/>
      <c r="F201" s="275"/>
      <c r="G201" s="275"/>
      <c r="H201" s="275"/>
      <c r="I201" s="259"/>
      <c r="J201" s="275"/>
      <c r="K201" s="275"/>
      <c r="L201" s="259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</row>
    <row r="202">
      <c r="A202" s="262"/>
      <c r="B202" s="262"/>
      <c r="C202" s="262"/>
      <c r="D202" s="253"/>
      <c r="E202" s="258"/>
      <c r="F202" s="275"/>
      <c r="G202" s="275"/>
      <c r="H202" s="275"/>
      <c r="I202" s="259"/>
      <c r="J202" s="275"/>
      <c r="K202" s="275"/>
      <c r="L202" s="259"/>
      <c r="M202" s="253"/>
      <c r="N202" s="253"/>
      <c r="O202" s="253"/>
      <c r="P202" s="253"/>
      <c r="Q202" s="253"/>
      <c r="R202" s="253"/>
      <c r="S202" s="253"/>
      <c r="T202" s="253"/>
      <c r="U202" s="253"/>
      <c r="V202" s="253"/>
      <c r="W202" s="253"/>
      <c r="X202" s="253"/>
      <c r="Y202" s="253"/>
      <c r="Z202" s="253"/>
      <c r="AA202" s="253"/>
      <c r="AB202" s="253"/>
    </row>
    <row r="203">
      <c r="A203" s="262"/>
      <c r="B203" s="262"/>
      <c r="C203" s="262"/>
      <c r="D203" s="253"/>
      <c r="E203" s="258"/>
      <c r="F203" s="275"/>
      <c r="G203" s="275"/>
      <c r="H203" s="275"/>
      <c r="I203" s="259"/>
      <c r="J203" s="275"/>
      <c r="K203" s="275"/>
      <c r="L203" s="259"/>
      <c r="M203" s="253"/>
      <c r="N203" s="253"/>
      <c r="O203" s="253"/>
      <c r="P203" s="253"/>
      <c r="Q203" s="253"/>
      <c r="R203" s="253"/>
      <c r="S203" s="253"/>
      <c r="T203" s="253"/>
      <c r="U203" s="253"/>
      <c r="V203" s="253"/>
      <c r="W203" s="253"/>
      <c r="X203" s="253"/>
      <c r="Y203" s="253"/>
      <c r="Z203" s="253"/>
      <c r="AA203" s="253"/>
      <c r="AB203" s="253"/>
    </row>
    <row r="204">
      <c r="A204" s="262"/>
      <c r="B204" s="262"/>
      <c r="C204" s="262"/>
      <c r="D204" s="253"/>
      <c r="E204" s="258"/>
      <c r="F204" s="275"/>
      <c r="G204" s="275"/>
      <c r="H204" s="275"/>
      <c r="I204" s="259"/>
      <c r="J204" s="275"/>
      <c r="K204" s="275"/>
      <c r="L204" s="259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253"/>
      <c r="AB204" s="253"/>
    </row>
    <row r="205">
      <c r="A205" s="262"/>
      <c r="B205" s="262"/>
      <c r="C205" s="262"/>
      <c r="D205" s="253"/>
      <c r="E205" s="258"/>
      <c r="F205" s="275"/>
      <c r="G205" s="275"/>
      <c r="H205" s="275"/>
      <c r="I205" s="259"/>
      <c r="J205" s="275"/>
      <c r="K205" s="275"/>
      <c r="L205" s="259"/>
      <c r="M205" s="253"/>
      <c r="N205" s="253"/>
      <c r="O205" s="253"/>
      <c r="P205" s="253"/>
      <c r="Q205" s="253"/>
      <c r="R205" s="253"/>
      <c r="S205" s="253"/>
      <c r="T205" s="253"/>
      <c r="U205" s="253"/>
      <c r="V205" s="253"/>
      <c r="W205" s="253"/>
      <c r="X205" s="253"/>
      <c r="Y205" s="253"/>
      <c r="Z205" s="253"/>
      <c r="AA205" s="253"/>
      <c r="AB205" s="253"/>
    </row>
    <row r="206">
      <c r="A206" s="262"/>
      <c r="B206" s="262"/>
      <c r="C206" s="262"/>
      <c r="D206" s="253"/>
      <c r="E206" s="258"/>
      <c r="F206" s="275"/>
      <c r="G206" s="275"/>
      <c r="H206" s="275"/>
      <c r="I206" s="259"/>
      <c r="J206" s="275"/>
      <c r="K206" s="275"/>
      <c r="L206" s="259"/>
      <c r="M206" s="253"/>
      <c r="N206" s="253"/>
      <c r="O206" s="253"/>
      <c r="P206" s="253"/>
      <c r="Q206" s="253"/>
      <c r="R206" s="253"/>
      <c r="S206" s="253"/>
      <c r="T206" s="253"/>
      <c r="U206" s="253"/>
      <c r="V206" s="253"/>
      <c r="W206" s="253"/>
      <c r="X206" s="253"/>
      <c r="Y206" s="253"/>
      <c r="Z206" s="253"/>
      <c r="AA206" s="253"/>
      <c r="AB206" s="253"/>
    </row>
    <row r="207">
      <c r="A207" s="262"/>
      <c r="B207" s="262"/>
      <c r="C207" s="262"/>
      <c r="D207" s="253"/>
      <c r="E207" s="258"/>
      <c r="F207" s="275"/>
      <c r="G207" s="275"/>
      <c r="H207" s="275"/>
      <c r="I207" s="259"/>
      <c r="J207" s="275"/>
      <c r="K207" s="275"/>
      <c r="L207" s="259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</row>
    <row r="208">
      <c r="A208" s="262"/>
      <c r="B208" s="262"/>
      <c r="C208" s="262"/>
      <c r="D208" s="253"/>
      <c r="E208" s="258"/>
      <c r="F208" s="275"/>
      <c r="G208" s="275"/>
      <c r="H208" s="275"/>
      <c r="I208" s="259"/>
      <c r="J208" s="275"/>
      <c r="K208" s="275"/>
      <c r="L208" s="259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</row>
    <row r="209">
      <c r="A209" s="262"/>
      <c r="B209" s="262"/>
      <c r="C209" s="262"/>
      <c r="D209" s="253"/>
      <c r="E209" s="258"/>
      <c r="F209" s="275"/>
      <c r="G209" s="275"/>
      <c r="H209" s="275"/>
      <c r="I209" s="259"/>
      <c r="J209" s="275"/>
      <c r="K209" s="275"/>
      <c r="L209" s="259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</row>
    <row r="210">
      <c r="A210" s="262"/>
      <c r="B210" s="262"/>
      <c r="C210" s="262"/>
      <c r="D210" s="253"/>
      <c r="E210" s="258"/>
      <c r="F210" s="275"/>
      <c r="G210" s="275"/>
      <c r="H210" s="275"/>
      <c r="I210" s="259"/>
      <c r="J210" s="275"/>
      <c r="K210" s="275"/>
      <c r="L210" s="259"/>
      <c r="M210" s="253"/>
      <c r="N210" s="253"/>
      <c r="O210" s="253"/>
      <c r="P210" s="253"/>
      <c r="Q210" s="253"/>
      <c r="R210" s="253"/>
      <c r="S210" s="253"/>
      <c r="T210" s="253"/>
      <c r="U210" s="253"/>
      <c r="V210" s="253"/>
      <c r="W210" s="253"/>
      <c r="X210" s="253"/>
      <c r="Y210" s="253"/>
      <c r="Z210" s="253"/>
      <c r="AA210" s="253"/>
      <c r="AB210" s="253"/>
    </row>
    <row r="211">
      <c r="A211" s="262"/>
      <c r="B211" s="262"/>
      <c r="C211" s="262"/>
      <c r="D211" s="253"/>
      <c r="E211" s="258"/>
      <c r="F211" s="275"/>
      <c r="G211" s="275"/>
      <c r="H211" s="275"/>
      <c r="I211" s="259"/>
      <c r="J211" s="275"/>
      <c r="K211" s="275"/>
      <c r="L211" s="259"/>
      <c r="M211" s="253"/>
      <c r="N211" s="253"/>
      <c r="O211" s="253"/>
      <c r="P211" s="253"/>
      <c r="Q211" s="253"/>
      <c r="R211" s="253"/>
      <c r="S211" s="253"/>
      <c r="T211" s="253"/>
      <c r="U211" s="253"/>
      <c r="V211" s="253"/>
      <c r="W211" s="253"/>
      <c r="X211" s="253"/>
      <c r="Y211" s="253"/>
      <c r="Z211" s="253"/>
      <c r="AA211" s="253"/>
      <c r="AB211" s="253"/>
    </row>
    <row r="212">
      <c r="A212" s="262"/>
      <c r="B212" s="262"/>
      <c r="C212" s="262"/>
      <c r="D212" s="253"/>
      <c r="E212" s="258"/>
      <c r="F212" s="275"/>
      <c r="G212" s="275"/>
      <c r="H212" s="275"/>
      <c r="I212" s="259"/>
      <c r="J212" s="275"/>
      <c r="K212" s="275"/>
      <c r="L212" s="259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</row>
    <row r="213">
      <c r="A213" s="262"/>
      <c r="B213" s="262"/>
      <c r="C213" s="262"/>
      <c r="D213" s="253"/>
      <c r="E213" s="258"/>
      <c r="F213" s="275"/>
      <c r="G213" s="275"/>
      <c r="H213" s="275"/>
      <c r="I213" s="259"/>
      <c r="J213" s="275"/>
      <c r="K213" s="275"/>
      <c r="L213" s="259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</row>
    <row r="214">
      <c r="A214" s="262"/>
      <c r="B214" s="262"/>
      <c r="C214" s="262"/>
      <c r="D214" s="253"/>
      <c r="E214" s="258"/>
      <c r="F214" s="275"/>
      <c r="G214" s="275"/>
      <c r="H214" s="275"/>
      <c r="I214" s="259"/>
      <c r="J214" s="275"/>
      <c r="K214" s="275"/>
      <c r="L214" s="259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</row>
    <row r="215">
      <c r="A215" s="262"/>
      <c r="B215" s="262"/>
      <c r="C215" s="262"/>
      <c r="D215" s="253"/>
      <c r="E215" s="258"/>
      <c r="F215" s="275"/>
      <c r="G215" s="275"/>
      <c r="H215" s="275"/>
      <c r="I215" s="259"/>
      <c r="J215" s="275"/>
      <c r="K215" s="275"/>
      <c r="L215" s="259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</row>
    <row r="216">
      <c r="A216" s="262"/>
      <c r="B216" s="262"/>
      <c r="C216" s="262"/>
      <c r="D216" s="253"/>
      <c r="E216" s="258"/>
      <c r="F216" s="275"/>
      <c r="G216" s="275"/>
      <c r="H216" s="275"/>
      <c r="I216" s="259"/>
      <c r="J216" s="275"/>
      <c r="K216" s="275"/>
      <c r="L216" s="259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</row>
    <row r="217">
      <c r="A217" s="262"/>
      <c r="B217" s="262"/>
      <c r="C217" s="262"/>
      <c r="D217" s="253"/>
      <c r="E217" s="258"/>
      <c r="F217" s="275"/>
      <c r="G217" s="275"/>
      <c r="H217" s="275"/>
      <c r="I217" s="259"/>
      <c r="J217" s="275"/>
      <c r="K217" s="275"/>
      <c r="L217" s="259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</row>
    <row r="218">
      <c r="A218" s="262"/>
      <c r="B218" s="262"/>
      <c r="C218" s="262"/>
      <c r="D218" s="253"/>
      <c r="E218" s="258"/>
      <c r="F218" s="275"/>
      <c r="G218" s="275"/>
      <c r="H218" s="275"/>
      <c r="I218" s="259"/>
      <c r="J218" s="275"/>
      <c r="K218" s="275"/>
      <c r="L218" s="259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</row>
    <row r="219">
      <c r="A219" s="262"/>
      <c r="B219" s="262"/>
      <c r="C219" s="262"/>
      <c r="D219" s="253"/>
      <c r="E219" s="258"/>
      <c r="F219" s="275"/>
      <c r="G219" s="275"/>
      <c r="H219" s="275"/>
      <c r="I219" s="259"/>
      <c r="J219" s="275"/>
      <c r="K219" s="275"/>
      <c r="L219" s="259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</row>
    <row r="220">
      <c r="A220" s="262"/>
      <c r="B220" s="262"/>
      <c r="C220" s="262"/>
      <c r="D220" s="253"/>
      <c r="E220" s="258"/>
      <c r="F220" s="275"/>
      <c r="G220" s="275"/>
      <c r="H220" s="275"/>
      <c r="I220" s="259"/>
      <c r="J220" s="275"/>
      <c r="K220" s="275"/>
      <c r="L220" s="259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</row>
    <row r="221">
      <c r="A221" s="262"/>
      <c r="B221" s="262"/>
      <c r="C221" s="262"/>
      <c r="D221" s="253"/>
      <c r="E221" s="258"/>
      <c r="F221" s="275"/>
      <c r="G221" s="275"/>
      <c r="H221" s="275"/>
      <c r="I221" s="259"/>
      <c r="J221" s="275"/>
      <c r="K221" s="275"/>
      <c r="L221" s="259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</row>
    <row r="222">
      <c r="A222" s="262"/>
      <c r="B222" s="262"/>
      <c r="C222" s="262"/>
      <c r="D222" s="253"/>
      <c r="E222" s="258"/>
      <c r="F222" s="275"/>
      <c r="G222" s="275"/>
      <c r="H222" s="275"/>
      <c r="I222" s="259"/>
      <c r="J222" s="275"/>
      <c r="K222" s="275"/>
      <c r="L222" s="259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</row>
    <row r="223">
      <c r="A223" s="262"/>
      <c r="B223" s="262"/>
      <c r="C223" s="262"/>
      <c r="D223" s="253"/>
      <c r="E223" s="258"/>
      <c r="F223" s="275"/>
      <c r="G223" s="275"/>
      <c r="H223" s="275"/>
      <c r="I223" s="259"/>
      <c r="J223" s="275"/>
      <c r="K223" s="275"/>
      <c r="L223" s="259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</row>
    <row r="224">
      <c r="A224" s="262"/>
      <c r="B224" s="262"/>
      <c r="C224" s="262"/>
      <c r="D224" s="253"/>
      <c r="E224" s="258"/>
      <c r="F224" s="275"/>
      <c r="G224" s="275"/>
      <c r="H224" s="275"/>
      <c r="I224" s="259"/>
      <c r="J224" s="275"/>
      <c r="K224" s="275"/>
      <c r="L224" s="259"/>
      <c r="M224" s="253"/>
      <c r="N224" s="253"/>
      <c r="O224" s="253"/>
      <c r="P224" s="253"/>
      <c r="Q224" s="253"/>
      <c r="R224" s="253"/>
      <c r="S224" s="253"/>
      <c r="T224" s="253"/>
      <c r="U224" s="253"/>
      <c r="V224" s="253"/>
      <c r="W224" s="253"/>
      <c r="X224" s="253"/>
      <c r="Y224" s="253"/>
      <c r="Z224" s="253"/>
      <c r="AA224" s="253"/>
      <c r="AB224" s="253"/>
    </row>
    <row r="225">
      <c r="A225" s="262"/>
      <c r="B225" s="262"/>
      <c r="C225" s="262"/>
      <c r="D225" s="253"/>
      <c r="E225" s="258"/>
      <c r="F225" s="275"/>
      <c r="G225" s="275"/>
      <c r="H225" s="275"/>
      <c r="I225" s="259"/>
      <c r="J225" s="275"/>
      <c r="K225" s="275"/>
      <c r="L225" s="259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253"/>
      <c r="AB225" s="253"/>
    </row>
    <row r="226">
      <c r="A226" s="262"/>
      <c r="B226" s="262"/>
      <c r="C226" s="262"/>
      <c r="D226" s="253"/>
      <c r="E226" s="258"/>
      <c r="F226" s="275"/>
      <c r="G226" s="275"/>
      <c r="H226" s="275"/>
      <c r="I226" s="259"/>
      <c r="J226" s="275"/>
      <c r="K226" s="275"/>
      <c r="L226" s="259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</row>
    <row r="227">
      <c r="A227" s="262"/>
      <c r="B227" s="262"/>
      <c r="C227" s="262"/>
      <c r="D227" s="253"/>
      <c r="E227" s="258"/>
      <c r="F227" s="275"/>
      <c r="G227" s="275"/>
      <c r="H227" s="275"/>
      <c r="I227" s="259"/>
      <c r="J227" s="275"/>
      <c r="K227" s="275"/>
      <c r="L227" s="259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</row>
    <row r="228">
      <c r="A228" s="262"/>
      <c r="B228" s="262"/>
      <c r="C228" s="262"/>
      <c r="D228" s="253"/>
      <c r="E228" s="258"/>
      <c r="F228" s="275"/>
      <c r="G228" s="275"/>
      <c r="H228" s="275"/>
      <c r="I228" s="259"/>
      <c r="J228" s="275"/>
      <c r="K228" s="275"/>
      <c r="L228" s="259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</row>
    <row r="229">
      <c r="A229" s="262"/>
      <c r="B229" s="262"/>
      <c r="C229" s="262"/>
      <c r="D229" s="253"/>
      <c r="E229" s="258"/>
      <c r="F229" s="275"/>
      <c r="G229" s="275"/>
      <c r="H229" s="275"/>
      <c r="I229" s="259"/>
      <c r="J229" s="275"/>
      <c r="K229" s="275"/>
      <c r="L229" s="259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</row>
    <row r="230">
      <c r="A230" s="262"/>
      <c r="B230" s="262"/>
      <c r="C230" s="262"/>
      <c r="D230" s="253"/>
      <c r="E230" s="258"/>
      <c r="F230" s="275"/>
      <c r="G230" s="275"/>
      <c r="H230" s="275"/>
      <c r="I230" s="259"/>
      <c r="J230" s="275"/>
      <c r="K230" s="275"/>
      <c r="L230" s="259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</row>
    <row r="231">
      <c r="A231" s="262"/>
      <c r="B231" s="262"/>
      <c r="C231" s="262"/>
      <c r="D231" s="253"/>
      <c r="E231" s="258"/>
      <c r="F231" s="275"/>
      <c r="G231" s="275"/>
      <c r="H231" s="275"/>
      <c r="I231" s="259"/>
      <c r="J231" s="275"/>
      <c r="K231" s="275"/>
      <c r="L231" s="259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</row>
    <row r="232">
      <c r="A232" s="262"/>
      <c r="B232" s="262"/>
      <c r="C232" s="262"/>
      <c r="D232" s="253"/>
      <c r="E232" s="258"/>
      <c r="F232" s="275"/>
      <c r="G232" s="275"/>
      <c r="H232" s="275"/>
      <c r="I232" s="259"/>
      <c r="J232" s="275"/>
      <c r="K232" s="275"/>
      <c r="L232" s="259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</row>
    <row r="233">
      <c r="A233" s="262"/>
      <c r="B233" s="262"/>
      <c r="C233" s="262"/>
      <c r="D233" s="253"/>
      <c r="E233" s="258"/>
      <c r="F233" s="275"/>
      <c r="G233" s="275"/>
      <c r="H233" s="275"/>
      <c r="I233" s="259"/>
      <c r="J233" s="275"/>
      <c r="K233" s="275"/>
      <c r="L233" s="259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</row>
    <row r="234">
      <c r="A234" s="262"/>
      <c r="B234" s="262"/>
      <c r="C234" s="262"/>
      <c r="D234" s="253"/>
      <c r="E234" s="258"/>
      <c r="F234" s="275"/>
      <c r="G234" s="275"/>
      <c r="H234" s="275"/>
      <c r="I234" s="259"/>
      <c r="J234" s="275"/>
      <c r="K234" s="275"/>
      <c r="L234" s="259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</row>
    <row r="235">
      <c r="A235" s="262"/>
      <c r="B235" s="262"/>
      <c r="C235" s="262"/>
      <c r="D235" s="253"/>
      <c r="E235" s="258"/>
      <c r="F235" s="275"/>
      <c r="G235" s="275"/>
      <c r="H235" s="275"/>
      <c r="I235" s="259"/>
      <c r="J235" s="275"/>
      <c r="K235" s="275"/>
      <c r="L235" s="259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</row>
    <row r="236">
      <c r="A236" s="262"/>
      <c r="B236" s="262"/>
      <c r="C236" s="262"/>
      <c r="D236" s="253"/>
      <c r="E236" s="258"/>
      <c r="F236" s="275"/>
      <c r="G236" s="275"/>
      <c r="H236" s="275"/>
      <c r="I236" s="259"/>
      <c r="J236" s="275"/>
      <c r="K236" s="275"/>
      <c r="L236" s="259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</row>
    <row r="237">
      <c r="A237" s="262"/>
      <c r="B237" s="262"/>
      <c r="C237" s="262"/>
      <c r="D237" s="253"/>
      <c r="E237" s="258"/>
      <c r="F237" s="275"/>
      <c r="G237" s="275"/>
      <c r="H237" s="275"/>
      <c r="I237" s="259"/>
      <c r="J237" s="275"/>
      <c r="K237" s="275"/>
      <c r="L237" s="259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</row>
    <row r="238">
      <c r="A238" s="262"/>
      <c r="B238" s="262"/>
      <c r="C238" s="262"/>
      <c r="D238" s="253"/>
      <c r="E238" s="258"/>
      <c r="F238" s="275"/>
      <c r="G238" s="275"/>
      <c r="H238" s="275"/>
      <c r="I238" s="259"/>
      <c r="J238" s="275"/>
      <c r="K238" s="275"/>
      <c r="L238" s="259"/>
      <c r="M238" s="253"/>
      <c r="N238" s="253"/>
      <c r="O238" s="253"/>
      <c r="P238" s="253"/>
      <c r="Q238" s="253"/>
      <c r="R238" s="253"/>
      <c r="S238" s="253"/>
      <c r="T238" s="253"/>
      <c r="U238" s="253"/>
      <c r="V238" s="253"/>
      <c r="W238" s="253"/>
      <c r="X238" s="253"/>
      <c r="Y238" s="253"/>
      <c r="Z238" s="253"/>
      <c r="AA238" s="253"/>
      <c r="AB238" s="253"/>
    </row>
    <row r="239">
      <c r="A239" s="262"/>
      <c r="B239" s="262"/>
      <c r="C239" s="262"/>
      <c r="D239" s="253"/>
      <c r="E239" s="258"/>
      <c r="F239" s="275"/>
      <c r="G239" s="275"/>
      <c r="H239" s="275"/>
      <c r="I239" s="259"/>
      <c r="J239" s="275"/>
      <c r="K239" s="275"/>
      <c r="L239" s="259"/>
      <c r="M239" s="253"/>
      <c r="N239" s="253"/>
      <c r="O239" s="253"/>
      <c r="P239" s="253"/>
      <c r="Q239" s="253"/>
      <c r="R239" s="253"/>
      <c r="S239" s="253"/>
      <c r="T239" s="253"/>
      <c r="U239" s="253"/>
      <c r="V239" s="253"/>
      <c r="W239" s="253"/>
      <c r="X239" s="253"/>
      <c r="Y239" s="253"/>
      <c r="Z239" s="253"/>
      <c r="AA239" s="253"/>
      <c r="AB239" s="253"/>
    </row>
    <row r="240">
      <c r="A240" s="262"/>
      <c r="B240" s="262"/>
      <c r="C240" s="262"/>
      <c r="D240" s="253"/>
      <c r="E240" s="258"/>
      <c r="F240" s="275"/>
      <c r="G240" s="275"/>
      <c r="H240" s="275"/>
      <c r="I240" s="259"/>
      <c r="J240" s="275"/>
      <c r="K240" s="275"/>
      <c r="L240" s="259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</row>
    <row r="241">
      <c r="A241" s="262"/>
      <c r="B241" s="262"/>
      <c r="C241" s="262"/>
      <c r="D241" s="253"/>
      <c r="E241" s="258"/>
      <c r="F241" s="275"/>
      <c r="G241" s="275"/>
      <c r="H241" s="275"/>
      <c r="I241" s="259"/>
      <c r="J241" s="275"/>
      <c r="K241" s="275"/>
      <c r="L241" s="259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</row>
    <row r="242">
      <c r="A242" s="262"/>
      <c r="B242" s="262"/>
      <c r="C242" s="262"/>
      <c r="D242" s="253"/>
      <c r="E242" s="258"/>
      <c r="F242" s="275"/>
      <c r="G242" s="275"/>
      <c r="H242" s="275"/>
      <c r="I242" s="259"/>
      <c r="J242" s="275"/>
      <c r="K242" s="275"/>
      <c r="L242" s="259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</row>
    <row r="243">
      <c r="A243" s="262"/>
      <c r="B243" s="262"/>
      <c r="C243" s="262"/>
      <c r="D243" s="253"/>
      <c r="E243" s="258"/>
      <c r="F243" s="275"/>
      <c r="G243" s="275"/>
      <c r="H243" s="275"/>
      <c r="I243" s="259"/>
      <c r="J243" s="275"/>
      <c r="K243" s="275"/>
      <c r="L243" s="259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</row>
    <row r="244">
      <c r="A244" s="262"/>
      <c r="B244" s="262"/>
      <c r="C244" s="262"/>
      <c r="D244" s="253"/>
      <c r="E244" s="258"/>
      <c r="F244" s="275"/>
      <c r="G244" s="275"/>
      <c r="H244" s="275"/>
      <c r="I244" s="259"/>
      <c r="J244" s="275"/>
      <c r="K244" s="275"/>
      <c r="L244" s="259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</row>
    <row r="245">
      <c r="A245" s="262"/>
      <c r="B245" s="262"/>
      <c r="C245" s="262"/>
      <c r="D245" s="253"/>
      <c r="E245" s="258"/>
      <c r="F245" s="275"/>
      <c r="G245" s="275"/>
      <c r="H245" s="275"/>
      <c r="I245" s="259"/>
      <c r="J245" s="275"/>
      <c r="K245" s="275"/>
      <c r="L245" s="259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</row>
    <row r="246">
      <c r="A246" s="262"/>
      <c r="B246" s="262"/>
      <c r="C246" s="262"/>
      <c r="D246" s="253"/>
      <c r="E246" s="258"/>
      <c r="F246" s="275"/>
      <c r="G246" s="275"/>
      <c r="H246" s="275"/>
      <c r="I246" s="259"/>
      <c r="J246" s="275"/>
      <c r="K246" s="275"/>
      <c r="L246" s="259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</row>
    <row r="247">
      <c r="A247" s="262"/>
      <c r="B247" s="262"/>
      <c r="C247" s="262"/>
      <c r="D247" s="253"/>
      <c r="E247" s="258"/>
      <c r="F247" s="275"/>
      <c r="G247" s="275"/>
      <c r="H247" s="275"/>
      <c r="I247" s="259"/>
      <c r="J247" s="275"/>
      <c r="K247" s="275"/>
      <c r="L247" s="259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</row>
    <row r="248">
      <c r="A248" s="262"/>
      <c r="B248" s="262"/>
      <c r="C248" s="262"/>
      <c r="D248" s="253"/>
      <c r="E248" s="258"/>
      <c r="F248" s="275"/>
      <c r="G248" s="275"/>
      <c r="H248" s="275"/>
      <c r="I248" s="259"/>
      <c r="J248" s="275"/>
      <c r="K248" s="275"/>
      <c r="L248" s="259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</row>
    <row r="249">
      <c r="A249" s="262"/>
      <c r="B249" s="262"/>
      <c r="C249" s="262"/>
      <c r="D249" s="253"/>
      <c r="E249" s="258"/>
      <c r="F249" s="275"/>
      <c r="G249" s="275"/>
      <c r="H249" s="275"/>
      <c r="I249" s="259"/>
      <c r="J249" s="275"/>
      <c r="K249" s="275"/>
      <c r="L249" s="259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</row>
    <row r="250">
      <c r="A250" s="262"/>
      <c r="B250" s="262"/>
      <c r="C250" s="262"/>
      <c r="D250" s="253"/>
      <c r="E250" s="258"/>
      <c r="F250" s="275"/>
      <c r="G250" s="275"/>
      <c r="H250" s="275"/>
      <c r="I250" s="259"/>
      <c r="J250" s="275"/>
      <c r="K250" s="275"/>
      <c r="L250" s="259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</row>
    <row r="251">
      <c r="A251" s="262"/>
      <c r="B251" s="262"/>
      <c r="C251" s="262"/>
      <c r="D251" s="253"/>
      <c r="E251" s="258"/>
      <c r="F251" s="275"/>
      <c r="G251" s="275"/>
      <c r="H251" s="275"/>
      <c r="I251" s="259"/>
      <c r="J251" s="275"/>
      <c r="K251" s="275"/>
      <c r="L251" s="259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</row>
    <row r="252">
      <c r="A252" s="262"/>
      <c r="B252" s="262"/>
      <c r="C252" s="262"/>
      <c r="D252" s="253"/>
      <c r="E252" s="258"/>
      <c r="F252" s="275"/>
      <c r="G252" s="275"/>
      <c r="H252" s="275"/>
      <c r="I252" s="259"/>
      <c r="J252" s="275"/>
      <c r="K252" s="275"/>
      <c r="L252" s="259"/>
      <c r="M252" s="253"/>
      <c r="N252" s="253"/>
      <c r="O252" s="253"/>
      <c r="P252" s="253"/>
      <c r="Q252" s="253"/>
      <c r="R252" s="253"/>
      <c r="S252" s="253"/>
      <c r="T252" s="253"/>
      <c r="U252" s="253"/>
      <c r="V252" s="253"/>
      <c r="W252" s="253"/>
      <c r="X252" s="253"/>
      <c r="Y252" s="253"/>
      <c r="Z252" s="253"/>
      <c r="AA252" s="253"/>
      <c r="AB252" s="253"/>
    </row>
    <row r="253">
      <c r="A253" s="262"/>
      <c r="B253" s="262"/>
      <c r="C253" s="262"/>
      <c r="D253" s="253"/>
      <c r="E253" s="258"/>
      <c r="F253" s="275"/>
      <c r="G253" s="275"/>
      <c r="H253" s="275"/>
      <c r="I253" s="259"/>
      <c r="J253" s="275"/>
      <c r="K253" s="275"/>
      <c r="L253" s="259"/>
      <c r="M253" s="253"/>
      <c r="N253" s="253"/>
      <c r="O253" s="253"/>
      <c r="P253" s="253"/>
      <c r="Q253" s="253"/>
      <c r="R253" s="253"/>
      <c r="S253" s="253"/>
      <c r="T253" s="253"/>
      <c r="U253" s="253"/>
      <c r="V253" s="253"/>
      <c r="W253" s="253"/>
      <c r="X253" s="253"/>
      <c r="Y253" s="253"/>
      <c r="Z253" s="253"/>
      <c r="AA253" s="253"/>
      <c r="AB253" s="253"/>
    </row>
    <row r="254">
      <c r="A254" s="262"/>
      <c r="B254" s="262"/>
      <c r="C254" s="262"/>
      <c r="D254" s="253"/>
      <c r="E254" s="258"/>
      <c r="F254" s="275"/>
      <c r="G254" s="275"/>
      <c r="H254" s="275"/>
      <c r="I254" s="259"/>
      <c r="J254" s="275"/>
      <c r="K254" s="275"/>
      <c r="L254" s="259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</row>
    <row r="255">
      <c r="A255" s="262"/>
      <c r="B255" s="262"/>
      <c r="C255" s="262"/>
      <c r="D255" s="253"/>
      <c r="E255" s="258"/>
      <c r="F255" s="275"/>
      <c r="G255" s="275"/>
      <c r="H255" s="275"/>
      <c r="I255" s="259"/>
      <c r="J255" s="275"/>
      <c r="K255" s="275"/>
      <c r="L255" s="259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</row>
    <row r="256">
      <c r="A256" s="262"/>
      <c r="B256" s="262"/>
      <c r="C256" s="262"/>
      <c r="D256" s="253"/>
      <c r="E256" s="258"/>
      <c r="F256" s="275"/>
      <c r="G256" s="275"/>
      <c r="H256" s="275"/>
      <c r="I256" s="259"/>
      <c r="J256" s="275"/>
      <c r="K256" s="275"/>
      <c r="L256" s="259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</row>
    <row r="257">
      <c r="A257" s="262"/>
      <c r="B257" s="262"/>
      <c r="C257" s="262"/>
      <c r="D257" s="253"/>
      <c r="E257" s="258"/>
      <c r="F257" s="275"/>
      <c r="G257" s="275"/>
      <c r="H257" s="275"/>
      <c r="I257" s="259"/>
      <c r="J257" s="275"/>
      <c r="K257" s="275"/>
      <c r="L257" s="259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</row>
    <row r="258">
      <c r="A258" s="262"/>
      <c r="B258" s="262"/>
      <c r="C258" s="262"/>
      <c r="D258" s="253"/>
      <c r="E258" s="258"/>
      <c r="F258" s="275"/>
      <c r="G258" s="275"/>
      <c r="H258" s="275"/>
      <c r="I258" s="259"/>
      <c r="J258" s="275"/>
      <c r="K258" s="275"/>
      <c r="L258" s="259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  <c r="AB258" s="253"/>
    </row>
    <row r="259">
      <c r="A259" s="262"/>
      <c r="B259" s="262"/>
      <c r="C259" s="262"/>
      <c r="D259" s="253"/>
      <c r="E259" s="258"/>
      <c r="F259" s="275"/>
      <c r="G259" s="275"/>
      <c r="H259" s="275"/>
      <c r="I259" s="259"/>
      <c r="J259" s="275"/>
      <c r="K259" s="275"/>
      <c r="L259" s="259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  <c r="AB259" s="253"/>
    </row>
    <row r="260">
      <c r="A260" s="262"/>
      <c r="B260" s="262"/>
      <c r="C260" s="262"/>
      <c r="D260" s="253"/>
      <c r="E260" s="258"/>
      <c r="F260" s="275"/>
      <c r="G260" s="275"/>
      <c r="H260" s="275"/>
      <c r="I260" s="259"/>
      <c r="J260" s="275"/>
      <c r="K260" s="275"/>
      <c r="L260" s="259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  <c r="AB260" s="253"/>
    </row>
    <row r="261">
      <c r="A261" s="262"/>
      <c r="B261" s="262"/>
      <c r="C261" s="262"/>
      <c r="D261" s="253"/>
      <c r="E261" s="258"/>
      <c r="F261" s="275"/>
      <c r="G261" s="275"/>
      <c r="H261" s="275"/>
      <c r="I261" s="259"/>
      <c r="J261" s="275"/>
      <c r="K261" s="275"/>
      <c r="L261" s="259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  <c r="AB261" s="253"/>
    </row>
    <row r="262">
      <c r="A262" s="262"/>
      <c r="B262" s="262"/>
      <c r="C262" s="262"/>
      <c r="D262" s="253"/>
      <c r="E262" s="258"/>
      <c r="F262" s="275"/>
      <c r="G262" s="275"/>
      <c r="H262" s="275"/>
      <c r="I262" s="259"/>
      <c r="J262" s="275"/>
      <c r="K262" s="275"/>
      <c r="L262" s="259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  <c r="AB262" s="253"/>
    </row>
    <row r="263">
      <c r="A263" s="262"/>
      <c r="B263" s="262"/>
      <c r="C263" s="262"/>
      <c r="D263" s="253"/>
      <c r="E263" s="258"/>
      <c r="F263" s="275"/>
      <c r="G263" s="275"/>
      <c r="H263" s="275"/>
      <c r="I263" s="259"/>
      <c r="J263" s="275"/>
      <c r="K263" s="275"/>
      <c r="L263" s="259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</row>
    <row r="264">
      <c r="A264" s="262"/>
      <c r="B264" s="262"/>
      <c r="C264" s="262"/>
      <c r="D264" s="253"/>
      <c r="E264" s="258"/>
      <c r="F264" s="275"/>
      <c r="G264" s="275"/>
      <c r="H264" s="275"/>
      <c r="I264" s="259"/>
      <c r="J264" s="275"/>
      <c r="K264" s="275"/>
      <c r="L264" s="259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</row>
    <row r="265">
      <c r="A265" s="262"/>
      <c r="B265" s="262"/>
      <c r="C265" s="262"/>
      <c r="D265" s="253"/>
      <c r="E265" s="258"/>
      <c r="F265" s="275"/>
      <c r="G265" s="275"/>
      <c r="H265" s="275"/>
      <c r="I265" s="259"/>
      <c r="J265" s="275"/>
      <c r="K265" s="275"/>
      <c r="L265" s="259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</row>
    <row r="266">
      <c r="A266" s="262"/>
      <c r="B266" s="262"/>
      <c r="C266" s="262"/>
      <c r="D266" s="253"/>
      <c r="E266" s="258"/>
      <c r="F266" s="275"/>
      <c r="G266" s="275"/>
      <c r="H266" s="275"/>
      <c r="I266" s="259"/>
      <c r="J266" s="275"/>
      <c r="K266" s="275"/>
      <c r="L266" s="259"/>
      <c r="M266" s="253"/>
      <c r="N266" s="253"/>
      <c r="O266" s="253"/>
      <c r="P266" s="253"/>
      <c r="Q266" s="253"/>
      <c r="R266" s="253"/>
      <c r="S266" s="253"/>
      <c r="T266" s="253"/>
      <c r="U266" s="253"/>
      <c r="V266" s="253"/>
      <c r="W266" s="253"/>
      <c r="X266" s="253"/>
      <c r="Y266" s="253"/>
      <c r="Z266" s="253"/>
      <c r="AA266" s="253"/>
      <c r="AB266" s="253"/>
    </row>
    <row r="267">
      <c r="A267" s="262"/>
      <c r="B267" s="262"/>
      <c r="C267" s="262"/>
      <c r="D267" s="253"/>
      <c r="E267" s="258"/>
      <c r="F267" s="275"/>
      <c r="G267" s="275"/>
      <c r="H267" s="275"/>
      <c r="I267" s="259"/>
      <c r="J267" s="275"/>
      <c r="K267" s="275"/>
      <c r="L267" s="259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</row>
    <row r="268">
      <c r="A268" s="262"/>
      <c r="B268" s="262"/>
      <c r="C268" s="262"/>
      <c r="D268" s="253"/>
      <c r="E268" s="258"/>
      <c r="F268" s="275"/>
      <c r="G268" s="275"/>
      <c r="H268" s="275"/>
      <c r="I268" s="259"/>
      <c r="J268" s="275"/>
      <c r="K268" s="275"/>
      <c r="L268" s="259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</row>
    <row r="269">
      <c r="A269" s="262"/>
      <c r="B269" s="262"/>
      <c r="C269" s="262"/>
      <c r="D269" s="253"/>
      <c r="E269" s="258"/>
      <c r="F269" s="275"/>
      <c r="G269" s="275"/>
      <c r="H269" s="275"/>
      <c r="I269" s="259"/>
      <c r="J269" s="275"/>
      <c r="K269" s="275"/>
      <c r="L269" s="259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</row>
    <row r="270">
      <c r="A270" s="262"/>
      <c r="B270" s="262"/>
      <c r="C270" s="262"/>
      <c r="D270" s="253"/>
      <c r="E270" s="258"/>
      <c r="F270" s="275"/>
      <c r="G270" s="275"/>
      <c r="H270" s="275"/>
      <c r="I270" s="259"/>
      <c r="J270" s="275"/>
      <c r="K270" s="275"/>
      <c r="L270" s="259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</row>
    <row r="271">
      <c r="A271" s="262"/>
      <c r="B271" s="262"/>
      <c r="C271" s="262"/>
      <c r="D271" s="253"/>
      <c r="E271" s="258"/>
      <c r="F271" s="275"/>
      <c r="G271" s="275"/>
      <c r="H271" s="275"/>
      <c r="I271" s="259"/>
      <c r="J271" s="275"/>
      <c r="K271" s="275"/>
      <c r="L271" s="259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</row>
    <row r="272">
      <c r="A272" s="262"/>
      <c r="B272" s="262"/>
      <c r="C272" s="262"/>
      <c r="D272" s="253"/>
      <c r="E272" s="258"/>
      <c r="F272" s="275"/>
      <c r="G272" s="275"/>
      <c r="H272" s="275"/>
      <c r="I272" s="259"/>
      <c r="J272" s="275"/>
      <c r="K272" s="275"/>
      <c r="L272" s="259"/>
      <c r="M272" s="253"/>
      <c r="N272" s="253"/>
      <c r="O272" s="253"/>
      <c r="P272" s="253"/>
      <c r="Q272" s="253"/>
      <c r="R272" s="253"/>
      <c r="S272" s="253"/>
      <c r="T272" s="253"/>
      <c r="U272" s="253"/>
      <c r="V272" s="253"/>
      <c r="W272" s="253"/>
      <c r="X272" s="253"/>
      <c r="Y272" s="253"/>
      <c r="Z272" s="253"/>
      <c r="AA272" s="253"/>
      <c r="AB272" s="253"/>
    </row>
    <row r="273">
      <c r="A273" s="262"/>
      <c r="B273" s="262"/>
      <c r="C273" s="262"/>
      <c r="D273" s="253"/>
      <c r="E273" s="258"/>
      <c r="F273" s="275"/>
      <c r="G273" s="275"/>
      <c r="H273" s="275"/>
      <c r="I273" s="259"/>
      <c r="J273" s="275"/>
      <c r="K273" s="275"/>
      <c r="L273" s="259"/>
      <c r="M273" s="253"/>
      <c r="N273" s="253"/>
      <c r="O273" s="253"/>
      <c r="P273" s="253"/>
      <c r="Q273" s="253"/>
      <c r="R273" s="253"/>
      <c r="S273" s="253"/>
      <c r="T273" s="253"/>
      <c r="U273" s="253"/>
      <c r="V273" s="253"/>
      <c r="W273" s="253"/>
      <c r="X273" s="253"/>
      <c r="Y273" s="253"/>
      <c r="Z273" s="253"/>
      <c r="AA273" s="253"/>
      <c r="AB273" s="253"/>
    </row>
    <row r="274">
      <c r="A274" s="262"/>
      <c r="B274" s="262"/>
      <c r="C274" s="262"/>
      <c r="D274" s="253"/>
      <c r="E274" s="258"/>
      <c r="F274" s="275"/>
      <c r="G274" s="275"/>
      <c r="H274" s="275"/>
      <c r="I274" s="259"/>
      <c r="J274" s="275"/>
      <c r="K274" s="275"/>
      <c r="L274" s="259"/>
      <c r="M274" s="253"/>
      <c r="N274" s="253"/>
      <c r="O274" s="253"/>
      <c r="P274" s="253"/>
      <c r="Q274" s="253"/>
      <c r="R274" s="253"/>
      <c r="S274" s="253"/>
      <c r="T274" s="253"/>
      <c r="U274" s="253"/>
      <c r="V274" s="253"/>
      <c r="W274" s="253"/>
      <c r="X274" s="253"/>
      <c r="Y274" s="253"/>
      <c r="Z274" s="253"/>
      <c r="AA274" s="253"/>
      <c r="AB274" s="253"/>
    </row>
    <row r="275">
      <c r="A275" s="262"/>
      <c r="B275" s="262"/>
      <c r="C275" s="262"/>
      <c r="D275" s="253"/>
      <c r="E275" s="258"/>
      <c r="F275" s="275"/>
      <c r="G275" s="275"/>
      <c r="H275" s="275"/>
      <c r="I275" s="259"/>
      <c r="J275" s="275"/>
      <c r="K275" s="275"/>
      <c r="L275" s="259"/>
      <c r="M275" s="253"/>
      <c r="N275" s="253"/>
      <c r="O275" s="253"/>
      <c r="P275" s="253"/>
      <c r="Q275" s="253"/>
      <c r="R275" s="253"/>
      <c r="S275" s="253"/>
      <c r="T275" s="253"/>
      <c r="U275" s="253"/>
      <c r="V275" s="253"/>
      <c r="W275" s="253"/>
      <c r="X275" s="253"/>
      <c r="Y275" s="253"/>
      <c r="Z275" s="253"/>
      <c r="AA275" s="253"/>
      <c r="AB275" s="253"/>
    </row>
    <row r="276">
      <c r="A276" s="262"/>
      <c r="B276" s="262"/>
      <c r="C276" s="262"/>
      <c r="D276" s="253"/>
      <c r="E276" s="258"/>
      <c r="F276" s="275"/>
      <c r="G276" s="275"/>
      <c r="H276" s="275"/>
      <c r="I276" s="259"/>
      <c r="J276" s="275"/>
      <c r="K276" s="275"/>
      <c r="L276" s="259"/>
      <c r="M276" s="253"/>
      <c r="N276" s="253"/>
      <c r="O276" s="253"/>
      <c r="P276" s="253"/>
      <c r="Q276" s="253"/>
      <c r="R276" s="253"/>
      <c r="S276" s="253"/>
      <c r="T276" s="253"/>
      <c r="U276" s="253"/>
      <c r="V276" s="253"/>
      <c r="W276" s="253"/>
      <c r="X276" s="253"/>
      <c r="Y276" s="253"/>
      <c r="Z276" s="253"/>
      <c r="AA276" s="253"/>
      <c r="AB276" s="253"/>
    </row>
    <row r="277">
      <c r="A277" s="262"/>
      <c r="B277" s="262"/>
      <c r="C277" s="262"/>
      <c r="D277" s="253"/>
      <c r="E277" s="258"/>
      <c r="F277" s="275"/>
      <c r="G277" s="275"/>
      <c r="H277" s="275"/>
      <c r="I277" s="259"/>
      <c r="J277" s="275"/>
      <c r="K277" s="275"/>
      <c r="L277" s="259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</row>
    <row r="278">
      <c r="A278" s="262"/>
      <c r="B278" s="262"/>
      <c r="C278" s="262"/>
      <c r="D278" s="253"/>
      <c r="E278" s="258"/>
      <c r="F278" s="275"/>
      <c r="G278" s="275"/>
      <c r="H278" s="275"/>
      <c r="I278" s="259"/>
      <c r="J278" s="275"/>
      <c r="K278" s="275"/>
      <c r="L278" s="259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</row>
    <row r="279">
      <c r="A279" s="262"/>
      <c r="B279" s="262"/>
      <c r="C279" s="262"/>
      <c r="D279" s="253"/>
      <c r="E279" s="258"/>
      <c r="F279" s="275"/>
      <c r="G279" s="275"/>
      <c r="H279" s="275"/>
      <c r="I279" s="259"/>
      <c r="J279" s="275"/>
      <c r="K279" s="275"/>
      <c r="L279" s="259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</row>
    <row r="280">
      <c r="A280" s="262"/>
      <c r="B280" s="262"/>
      <c r="C280" s="262"/>
      <c r="D280" s="253"/>
      <c r="E280" s="258"/>
      <c r="F280" s="275"/>
      <c r="G280" s="275"/>
      <c r="H280" s="275"/>
      <c r="I280" s="259"/>
      <c r="J280" s="275"/>
      <c r="K280" s="275"/>
      <c r="L280" s="259"/>
      <c r="M280" s="253"/>
      <c r="N280" s="253"/>
      <c r="O280" s="253"/>
      <c r="P280" s="253"/>
      <c r="Q280" s="253"/>
      <c r="R280" s="253"/>
      <c r="S280" s="253"/>
      <c r="T280" s="253"/>
      <c r="U280" s="253"/>
      <c r="V280" s="253"/>
      <c r="W280" s="253"/>
      <c r="X280" s="253"/>
      <c r="Y280" s="253"/>
      <c r="Z280" s="253"/>
      <c r="AA280" s="253"/>
      <c r="AB280" s="253"/>
    </row>
    <row r="281">
      <c r="A281" s="262"/>
      <c r="B281" s="262"/>
      <c r="C281" s="262"/>
      <c r="D281" s="253"/>
      <c r="E281" s="258"/>
      <c r="F281" s="275"/>
      <c r="G281" s="275"/>
      <c r="H281" s="275"/>
      <c r="I281" s="259"/>
      <c r="J281" s="275"/>
      <c r="K281" s="275"/>
      <c r="L281" s="259"/>
      <c r="M281" s="253"/>
      <c r="N281" s="253"/>
      <c r="O281" s="253"/>
      <c r="P281" s="253"/>
      <c r="Q281" s="253"/>
      <c r="R281" s="253"/>
      <c r="S281" s="253"/>
      <c r="T281" s="253"/>
      <c r="U281" s="253"/>
      <c r="V281" s="253"/>
      <c r="W281" s="253"/>
      <c r="X281" s="253"/>
      <c r="Y281" s="253"/>
      <c r="Z281" s="253"/>
      <c r="AA281" s="253"/>
      <c r="AB281" s="253"/>
    </row>
    <row r="282">
      <c r="A282" s="262"/>
      <c r="B282" s="262"/>
      <c r="C282" s="262"/>
      <c r="D282" s="253"/>
      <c r="E282" s="258"/>
      <c r="F282" s="275"/>
      <c r="G282" s="275"/>
      <c r="H282" s="275"/>
      <c r="I282" s="259"/>
      <c r="J282" s="275"/>
      <c r="K282" s="275"/>
      <c r="L282" s="259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</row>
    <row r="283">
      <c r="A283" s="262"/>
      <c r="B283" s="262"/>
      <c r="C283" s="262"/>
      <c r="D283" s="253"/>
      <c r="E283" s="258"/>
      <c r="F283" s="275"/>
      <c r="G283" s="275"/>
      <c r="H283" s="275"/>
      <c r="I283" s="259"/>
      <c r="J283" s="275"/>
      <c r="K283" s="275"/>
      <c r="L283" s="259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</row>
    <row r="284">
      <c r="A284" s="262"/>
      <c r="B284" s="262"/>
      <c r="C284" s="262"/>
      <c r="D284" s="253"/>
      <c r="E284" s="258"/>
      <c r="F284" s="275"/>
      <c r="G284" s="275"/>
      <c r="H284" s="275"/>
      <c r="I284" s="259"/>
      <c r="J284" s="275"/>
      <c r="K284" s="275"/>
      <c r="L284" s="259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</row>
    <row r="285">
      <c r="A285" s="262"/>
      <c r="B285" s="262"/>
      <c r="C285" s="262"/>
      <c r="D285" s="253"/>
      <c r="E285" s="258"/>
      <c r="F285" s="275"/>
      <c r="G285" s="275"/>
      <c r="H285" s="275"/>
      <c r="I285" s="259"/>
      <c r="J285" s="275"/>
      <c r="K285" s="275"/>
      <c r="L285" s="259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</row>
    <row r="286">
      <c r="A286" s="262"/>
      <c r="B286" s="262"/>
      <c r="C286" s="262"/>
      <c r="D286" s="253"/>
      <c r="E286" s="258"/>
      <c r="F286" s="275"/>
      <c r="G286" s="275"/>
      <c r="H286" s="275"/>
      <c r="I286" s="259"/>
      <c r="J286" s="275"/>
      <c r="K286" s="275"/>
      <c r="L286" s="259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  <c r="AB286" s="253"/>
    </row>
    <row r="287">
      <c r="A287" s="262"/>
      <c r="B287" s="262"/>
      <c r="C287" s="262"/>
      <c r="D287" s="253"/>
      <c r="E287" s="258"/>
      <c r="F287" s="275"/>
      <c r="G287" s="275"/>
      <c r="H287" s="275"/>
      <c r="I287" s="259"/>
      <c r="J287" s="275"/>
      <c r="K287" s="275"/>
      <c r="L287" s="259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  <c r="AB287" s="253"/>
    </row>
    <row r="288">
      <c r="A288" s="262"/>
      <c r="B288" s="262"/>
      <c r="C288" s="262"/>
      <c r="D288" s="253"/>
      <c r="E288" s="258"/>
      <c r="F288" s="275"/>
      <c r="G288" s="275"/>
      <c r="H288" s="275"/>
      <c r="I288" s="259"/>
      <c r="J288" s="275"/>
      <c r="K288" s="275"/>
      <c r="L288" s="259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  <c r="AB288" s="253"/>
    </row>
    <row r="289">
      <c r="A289" s="262"/>
      <c r="B289" s="262"/>
      <c r="C289" s="262"/>
      <c r="D289" s="253"/>
      <c r="E289" s="258"/>
      <c r="F289" s="275"/>
      <c r="G289" s="275"/>
      <c r="H289" s="275"/>
      <c r="I289" s="259"/>
      <c r="J289" s="275"/>
      <c r="K289" s="275"/>
      <c r="L289" s="259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  <c r="AB289" s="253"/>
    </row>
    <row r="290">
      <c r="A290" s="262"/>
      <c r="B290" s="262"/>
      <c r="C290" s="262"/>
      <c r="D290" s="253"/>
      <c r="E290" s="258"/>
      <c r="F290" s="275"/>
      <c r="G290" s="275"/>
      <c r="H290" s="275"/>
      <c r="I290" s="259"/>
      <c r="J290" s="275"/>
      <c r="K290" s="275"/>
      <c r="L290" s="259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  <c r="AB290" s="253"/>
    </row>
    <row r="291">
      <c r="A291" s="262"/>
      <c r="B291" s="262"/>
      <c r="C291" s="262"/>
      <c r="D291" s="253"/>
      <c r="E291" s="258"/>
      <c r="F291" s="275"/>
      <c r="G291" s="275"/>
      <c r="H291" s="275"/>
      <c r="I291" s="259"/>
      <c r="J291" s="275"/>
      <c r="K291" s="275"/>
      <c r="L291" s="259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</row>
    <row r="292">
      <c r="A292" s="262"/>
      <c r="B292" s="262"/>
      <c r="C292" s="262"/>
      <c r="D292" s="253"/>
      <c r="E292" s="258"/>
      <c r="F292" s="275"/>
      <c r="G292" s="275"/>
      <c r="H292" s="275"/>
      <c r="I292" s="259"/>
      <c r="J292" s="275"/>
      <c r="K292" s="275"/>
      <c r="L292" s="259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</row>
    <row r="293">
      <c r="A293" s="262"/>
      <c r="B293" s="262"/>
      <c r="C293" s="262"/>
      <c r="D293" s="253"/>
      <c r="E293" s="258"/>
      <c r="F293" s="275"/>
      <c r="G293" s="275"/>
      <c r="H293" s="275"/>
      <c r="I293" s="259"/>
      <c r="J293" s="275"/>
      <c r="K293" s="275"/>
      <c r="L293" s="259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</row>
    <row r="294">
      <c r="A294" s="262"/>
      <c r="B294" s="262"/>
      <c r="C294" s="262"/>
      <c r="D294" s="253"/>
      <c r="E294" s="258"/>
      <c r="F294" s="275"/>
      <c r="G294" s="275"/>
      <c r="H294" s="275"/>
      <c r="I294" s="259"/>
      <c r="J294" s="275"/>
      <c r="K294" s="275"/>
      <c r="L294" s="259"/>
      <c r="M294" s="253"/>
      <c r="N294" s="253"/>
      <c r="O294" s="253"/>
      <c r="P294" s="253"/>
      <c r="Q294" s="253"/>
      <c r="R294" s="253"/>
      <c r="S294" s="253"/>
      <c r="T294" s="253"/>
      <c r="U294" s="253"/>
      <c r="V294" s="253"/>
      <c r="W294" s="253"/>
      <c r="X294" s="253"/>
      <c r="Y294" s="253"/>
      <c r="Z294" s="253"/>
      <c r="AA294" s="253"/>
      <c r="AB294" s="253"/>
    </row>
    <row r="295">
      <c r="A295" s="262"/>
      <c r="B295" s="262"/>
      <c r="C295" s="262"/>
      <c r="D295" s="253"/>
      <c r="E295" s="258"/>
      <c r="F295" s="275"/>
      <c r="G295" s="275"/>
      <c r="H295" s="275"/>
      <c r="I295" s="259"/>
      <c r="J295" s="275"/>
      <c r="K295" s="275"/>
      <c r="L295" s="259"/>
      <c r="M295" s="253"/>
      <c r="N295" s="253"/>
      <c r="O295" s="253"/>
      <c r="P295" s="253"/>
      <c r="Q295" s="253"/>
      <c r="R295" s="253"/>
      <c r="S295" s="253"/>
      <c r="T295" s="253"/>
      <c r="U295" s="253"/>
      <c r="V295" s="253"/>
      <c r="W295" s="253"/>
      <c r="X295" s="253"/>
      <c r="Y295" s="253"/>
      <c r="Z295" s="253"/>
      <c r="AA295" s="253"/>
      <c r="AB295" s="253"/>
    </row>
    <row r="296">
      <c r="A296" s="262"/>
      <c r="B296" s="262"/>
      <c r="C296" s="262"/>
      <c r="D296" s="253"/>
      <c r="E296" s="258"/>
      <c r="F296" s="275"/>
      <c r="G296" s="275"/>
      <c r="H296" s="275"/>
      <c r="I296" s="259"/>
      <c r="J296" s="275"/>
      <c r="K296" s="275"/>
      <c r="L296" s="259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  <c r="AB296" s="253"/>
    </row>
    <row r="297">
      <c r="A297" s="262"/>
      <c r="B297" s="262"/>
      <c r="C297" s="262"/>
      <c r="D297" s="253"/>
      <c r="E297" s="258"/>
      <c r="F297" s="275"/>
      <c r="G297" s="275"/>
      <c r="H297" s="275"/>
      <c r="I297" s="259"/>
      <c r="J297" s="275"/>
      <c r="K297" s="275"/>
      <c r="L297" s="259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  <c r="AB297" s="253"/>
    </row>
    <row r="298">
      <c r="A298" s="262"/>
      <c r="B298" s="262"/>
      <c r="C298" s="262"/>
      <c r="D298" s="253"/>
      <c r="E298" s="258"/>
      <c r="F298" s="275"/>
      <c r="G298" s="275"/>
      <c r="H298" s="275"/>
      <c r="I298" s="259"/>
      <c r="J298" s="275"/>
      <c r="K298" s="275"/>
      <c r="L298" s="259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  <c r="AB298" s="253"/>
    </row>
    <row r="299">
      <c r="A299" s="262"/>
      <c r="B299" s="262"/>
      <c r="C299" s="262"/>
      <c r="D299" s="253"/>
      <c r="E299" s="258"/>
      <c r="F299" s="275"/>
      <c r="G299" s="275"/>
      <c r="H299" s="275"/>
      <c r="I299" s="259"/>
      <c r="J299" s="275"/>
      <c r="K299" s="275"/>
      <c r="L299" s="259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  <c r="AB299" s="253"/>
    </row>
    <row r="300">
      <c r="A300" s="262"/>
      <c r="B300" s="262"/>
      <c r="C300" s="262"/>
      <c r="D300" s="253"/>
      <c r="E300" s="258"/>
      <c r="F300" s="275"/>
      <c r="G300" s="275"/>
      <c r="H300" s="275"/>
      <c r="I300" s="259"/>
      <c r="J300" s="275"/>
      <c r="K300" s="275"/>
      <c r="L300" s="259"/>
      <c r="M300" s="253"/>
      <c r="N300" s="253"/>
      <c r="O300" s="253"/>
      <c r="P300" s="253"/>
      <c r="Q300" s="253"/>
      <c r="R300" s="253"/>
      <c r="S300" s="253"/>
      <c r="T300" s="253"/>
      <c r="U300" s="253"/>
      <c r="V300" s="253"/>
      <c r="W300" s="253"/>
      <c r="X300" s="253"/>
      <c r="Y300" s="253"/>
      <c r="Z300" s="253"/>
      <c r="AA300" s="253"/>
      <c r="AB300" s="253"/>
    </row>
    <row r="301">
      <c r="A301" s="262"/>
      <c r="B301" s="262"/>
      <c r="C301" s="262"/>
      <c r="D301" s="253"/>
      <c r="E301" s="258"/>
      <c r="F301" s="275"/>
      <c r="G301" s="275"/>
      <c r="H301" s="275"/>
      <c r="I301" s="259"/>
      <c r="J301" s="275"/>
      <c r="K301" s="275"/>
      <c r="L301" s="259"/>
      <c r="M301" s="253"/>
      <c r="N301" s="253"/>
      <c r="O301" s="253"/>
      <c r="P301" s="253"/>
      <c r="Q301" s="253"/>
      <c r="R301" s="253"/>
      <c r="S301" s="253"/>
      <c r="T301" s="253"/>
      <c r="U301" s="253"/>
      <c r="V301" s="253"/>
      <c r="W301" s="253"/>
      <c r="X301" s="253"/>
      <c r="Y301" s="253"/>
      <c r="Z301" s="253"/>
      <c r="AA301" s="253"/>
      <c r="AB301" s="253"/>
    </row>
    <row r="302">
      <c r="A302" s="262"/>
      <c r="B302" s="262"/>
      <c r="C302" s="262"/>
      <c r="D302" s="253"/>
      <c r="E302" s="258"/>
      <c r="F302" s="275"/>
      <c r="G302" s="275"/>
      <c r="H302" s="275"/>
      <c r="I302" s="259"/>
      <c r="J302" s="275"/>
      <c r="K302" s="275"/>
      <c r="L302" s="259"/>
      <c r="M302" s="253"/>
      <c r="N302" s="253"/>
      <c r="O302" s="253"/>
      <c r="P302" s="253"/>
      <c r="Q302" s="253"/>
      <c r="R302" s="253"/>
      <c r="S302" s="253"/>
      <c r="T302" s="253"/>
      <c r="U302" s="253"/>
      <c r="V302" s="253"/>
      <c r="W302" s="253"/>
      <c r="X302" s="253"/>
      <c r="Y302" s="253"/>
      <c r="Z302" s="253"/>
      <c r="AA302" s="253"/>
      <c r="AB302" s="253"/>
    </row>
    <row r="303">
      <c r="A303" s="262"/>
      <c r="B303" s="262"/>
      <c r="C303" s="262"/>
      <c r="D303" s="253"/>
      <c r="E303" s="258"/>
      <c r="F303" s="275"/>
      <c r="G303" s="275"/>
      <c r="H303" s="275"/>
      <c r="I303" s="259"/>
      <c r="J303" s="275"/>
      <c r="K303" s="275"/>
      <c r="L303" s="259"/>
      <c r="M303" s="253"/>
      <c r="N303" s="253"/>
      <c r="O303" s="253"/>
      <c r="P303" s="253"/>
      <c r="Q303" s="253"/>
      <c r="R303" s="253"/>
      <c r="S303" s="253"/>
      <c r="T303" s="253"/>
      <c r="U303" s="253"/>
      <c r="V303" s="253"/>
      <c r="W303" s="253"/>
      <c r="X303" s="253"/>
      <c r="Y303" s="253"/>
      <c r="Z303" s="253"/>
      <c r="AA303" s="253"/>
      <c r="AB303" s="253"/>
    </row>
    <row r="304">
      <c r="A304" s="262"/>
      <c r="B304" s="262"/>
      <c r="C304" s="262"/>
      <c r="D304" s="253"/>
      <c r="E304" s="258"/>
      <c r="F304" s="275"/>
      <c r="G304" s="275"/>
      <c r="H304" s="275"/>
      <c r="I304" s="259"/>
      <c r="J304" s="275"/>
      <c r="K304" s="275"/>
      <c r="L304" s="259"/>
      <c r="M304" s="253"/>
      <c r="N304" s="253"/>
      <c r="O304" s="253"/>
      <c r="P304" s="253"/>
      <c r="Q304" s="253"/>
      <c r="R304" s="253"/>
      <c r="S304" s="253"/>
      <c r="T304" s="253"/>
      <c r="U304" s="253"/>
      <c r="V304" s="253"/>
      <c r="W304" s="253"/>
      <c r="X304" s="253"/>
      <c r="Y304" s="253"/>
      <c r="Z304" s="253"/>
      <c r="AA304" s="253"/>
      <c r="AB304" s="253"/>
    </row>
    <row r="305">
      <c r="A305" s="262"/>
      <c r="B305" s="262"/>
      <c r="C305" s="262"/>
      <c r="D305" s="253"/>
      <c r="E305" s="258"/>
      <c r="F305" s="275"/>
      <c r="G305" s="275"/>
      <c r="H305" s="275"/>
      <c r="I305" s="259"/>
      <c r="J305" s="275"/>
      <c r="K305" s="275"/>
      <c r="L305" s="259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  <c r="AB305" s="253"/>
    </row>
    <row r="306">
      <c r="A306" s="262"/>
      <c r="B306" s="262"/>
      <c r="C306" s="262"/>
      <c r="D306" s="253"/>
      <c r="E306" s="258"/>
      <c r="F306" s="275"/>
      <c r="G306" s="275"/>
      <c r="H306" s="275"/>
      <c r="I306" s="259"/>
      <c r="J306" s="275"/>
      <c r="K306" s="275"/>
      <c r="L306" s="259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  <c r="AB306" s="253"/>
    </row>
    <row r="307">
      <c r="A307" s="262"/>
      <c r="B307" s="262"/>
      <c r="C307" s="262"/>
      <c r="D307" s="253"/>
      <c r="E307" s="258"/>
      <c r="F307" s="275"/>
      <c r="G307" s="275"/>
      <c r="H307" s="275"/>
      <c r="I307" s="259"/>
      <c r="J307" s="275"/>
      <c r="K307" s="275"/>
      <c r="L307" s="259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</row>
    <row r="308">
      <c r="A308" s="262"/>
      <c r="B308" s="262"/>
      <c r="C308" s="262"/>
      <c r="D308" s="253"/>
      <c r="E308" s="258"/>
      <c r="F308" s="275"/>
      <c r="G308" s="275"/>
      <c r="H308" s="275"/>
      <c r="I308" s="259"/>
      <c r="J308" s="275"/>
      <c r="K308" s="275"/>
      <c r="L308" s="259"/>
      <c r="M308" s="253"/>
      <c r="N308" s="253"/>
      <c r="O308" s="253"/>
      <c r="P308" s="253"/>
      <c r="Q308" s="253"/>
      <c r="R308" s="253"/>
      <c r="S308" s="253"/>
      <c r="T308" s="253"/>
      <c r="U308" s="253"/>
      <c r="V308" s="253"/>
      <c r="W308" s="253"/>
      <c r="X308" s="253"/>
      <c r="Y308" s="253"/>
      <c r="Z308" s="253"/>
      <c r="AA308" s="253"/>
      <c r="AB308" s="253"/>
    </row>
    <row r="309">
      <c r="A309" s="262"/>
      <c r="B309" s="262"/>
      <c r="C309" s="262"/>
      <c r="D309" s="253"/>
      <c r="E309" s="258"/>
      <c r="F309" s="275"/>
      <c r="G309" s="275"/>
      <c r="H309" s="275"/>
      <c r="I309" s="259"/>
      <c r="J309" s="275"/>
      <c r="K309" s="275"/>
      <c r="L309" s="259"/>
      <c r="M309" s="253"/>
      <c r="N309" s="253"/>
      <c r="O309" s="253"/>
      <c r="P309" s="253"/>
      <c r="Q309" s="253"/>
      <c r="R309" s="253"/>
      <c r="S309" s="253"/>
      <c r="T309" s="253"/>
      <c r="U309" s="253"/>
      <c r="V309" s="253"/>
      <c r="W309" s="253"/>
      <c r="X309" s="253"/>
      <c r="Y309" s="253"/>
      <c r="Z309" s="253"/>
      <c r="AA309" s="253"/>
      <c r="AB309" s="253"/>
    </row>
    <row r="310">
      <c r="A310" s="262"/>
      <c r="B310" s="262"/>
      <c r="C310" s="262"/>
      <c r="D310" s="253"/>
      <c r="E310" s="258"/>
      <c r="F310" s="275"/>
      <c r="G310" s="275"/>
      <c r="H310" s="275"/>
      <c r="I310" s="259"/>
      <c r="J310" s="275"/>
      <c r="K310" s="275"/>
      <c r="L310" s="259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</row>
    <row r="311">
      <c r="A311" s="262"/>
      <c r="B311" s="262"/>
      <c r="C311" s="262"/>
      <c r="D311" s="253"/>
      <c r="E311" s="258"/>
      <c r="F311" s="275"/>
      <c r="G311" s="275"/>
      <c r="H311" s="275"/>
      <c r="I311" s="259"/>
      <c r="J311" s="275"/>
      <c r="K311" s="275"/>
      <c r="L311" s="259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</row>
    <row r="312">
      <c r="A312" s="262"/>
      <c r="B312" s="262"/>
      <c r="C312" s="262"/>
      <c r="D312" s="253"/>
      <c r="E312" s="258"/>
      <c r="F312" s="275"/>
      <c r="G312" s="275"/>
      <c r="H312" s="275"/>
      <c r="I312" s="259"/>
      <c r="J312" s="275"/>
      <c r="K312" s="275"/>
      <c r="L312" s="259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</row>
    <row r="313">
      <c r="A313" s="262"/>
      <c r="B313" s="262"/>
      <c r="C313" s="262"/>
      <c r="D313" s="253"/>
      <c r="E313" s="258"/>
      <c r="F313" s="275"/>
      <c r="G313" s="275"/>
      <c r="H313" s="275"/>
      <c r="I313" s="259"/>
      <c r="J313" s="275"/>
      <c r="K313" s="275"/>
      <c r="L313" s="259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</row>
    <row r="314">
      <c r="A314" s="262"/>
      <c r="B314" s="262"/>
      <c r="C314" s="262"/>
      <c r="D314" s="253"/>
      <c r="E314" s="258"/>
      <c r="F314" s="275"/>
      <c r="G314" s="275"/>
      <c r="H314" s="275"/>
      <c r="I314" s="259"/>
      <c r="J314" s="275"/>
      <c r="K314" s="275"/>
      <c r="L314" s="259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</row>
    <row r="315">
      <c r="A315" s="262"/>
      <c r="B315" s="262"/>
      <c r="C315" s="262"/>
      <c r="D315" s="253"/>
      <c r="E315" s="258"/>
      <c r="F315" s="275"/>
      <c r="G315" s="275"/>
      <c r="H315" s="275"/>
      <c r="I315" s="259"/>
      <c r="J315" s="275"/>
      <c r="K315" s="275"/>
      <c r="L315" s="259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</row>
    <row r="316">
      <c r="A316" s="262"/>
      <c r="B316" s="262"/>
      <c r="C316" s="262"/>
      <c r="D316" s="253"/>
      <c r="E316" s="258"/>
      <c r="F316" s="275"/>
      <c r="G316" s="275"/>
      <c r="H316" s="275"/>
      <c r="I316" s="259"/>
      <c r="J316" s="275"/>
      <c r="K316" s="275"/>
      <c r="L316" s="259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</row>
    <row r="317">
      <c r="A317" s="262"/>
      <c r="B317" s="262"/>
      <c r="C317" s="262"/>
      <c r="D317" s="253"/>
      <c r="E317" s="258"/>
      <c r="F317" s="275"/>
      <c r="G317" s="275"/>
      <c r="H317" s="275"/>
      <c r="I317" s="259"/>
      <c r="J317" s="275"/>
      <c r="K317" s="275"/>
      <c r="L317" s="259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</row>
    <row r="318">
      <c r="A318" s="262"/>
      <c r="B318" s="262"/>
      <c r="C318" s="262"/>
      <c r="D318" s="253"/>
      <c r="E318" s="258"/>
      <c r="F318" s="275"/>
      <c r="G318" s="275"/>
      <c r="H318" s="275"/>
      <c r="I318" s="259"/>
      <c r="J318" s="275"/>
      <c r="K318" s="275"/>
      <c r="L318" s="259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</row>
    <row r="319">
      <c r="A319" s="262"/>
      <c r="B319" s="262"/>
      <c r="C319" s="262"/>
      <c r="D319" s="253"/>
      <c r="E319" s="258"/>
      <c r="F319" s="275"/>
      <c r="G319" s="275"/>
      <c r="H319" s="275"/>
      <c r="I319" s="259"/>
      <c r="J319" s="275"/>
      <c r="K319" s="275"/>
      <c r="L319" s="259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</row>
    <row r="320">
      <c r="A320" s="262"/>
      <c r="B320" s="262"/>
      <c r="C320" s="262"/>
      <c r="D320" s="253"/>
      <c r="E320" s="258"/>
      <c r="F320" s="275"/>
      <c r="G320" s="275"/>
      <c r="H320" s="275"/>
      <c r="I320" s="259"/>
      <c r="J320" s="275"/>
      <c r="K320" s="275"/>
      <c r="L320" s="259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</row>
    <row r="321">
      <c r="A321" s="262"/>
      <c r="B321" s="262"/>
      <c r="C321" s="262"/>
      <c r="D321" s="253"/>
      <c r="E321" s="258"/>
      <c r="F321" s="275"/>
      <c r="G321" s="275"/>
      <c r="H321" s="275"/>
      <c r="I321" s="259"/>
      <c r="J321" s="275"/>
      <c r="K321" s="275"/>
      <c r="L321" s="259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</row>
    <row r="322">
      <c r="A322" s="262"/>
      <c r="B322" s="262"/>
      <c r="C322" s="262"/>
      <c r="D322" s="253"/>
      <c r="E322" s="258"/>
      <c r="F322" s="275"/>
      <c r="G322" s="275"/>
      <c r="H322" s="275"/>
      <c r="I322" s="259"/>
      <c r="J322" s="275"/>
      <c r="K322" s="275"/>
      <c r="L322" s="259"/>
      <c r="M322" s="253"/>
      <c r="N322" s="253"/>
      <c r="O322" s="253"/>
      <c r="P322" s="253"/>
      <c r="Q322" s="253"/>
      <c r="R322" s="253"/>
      <c r="S322" s="253"/>
      <c r="T322" s="253"/>
      <c r="U322" s="253"/>
      <c r="V322" s="253"/>
      <c r="W322" s="253"/>
      <c r="X322" s="253"/>
      <c r="Y322" s="253"/>
      <c r="Z322" s="253"/>
      <c r="AA322" s="253"/>
      <c r="AB322" s="253"/>
    </row>
    <row r="323">
      <c r="A323" s="262"/>
      <c r="B323" s="262"/>
      <c r="C323" s="262"/>
      <c r="D323" s="253"/>
      <c r="E323" s="258"/>
      <c r="F323" s="275"/>
      <c r="G323" s="275"/>
      <c r="H323" s="275"/>
      <c r="I323" s="259"/>
      <c r="J323" s="275"/>
      <c r="K323" s="275"/>
      <c r="L323" s="259"/>
      <c r="M323" s="253"/>
      <c r="N323" s="253"/>
      <c r="O323" s="253"/>
      <c r="P323" s="253"/>
      <c r="Q323" s="253"/>
      <c r="R323" s="253"/>
      <c r="S323" s="253"/>
      <c r="T323" s="253"/>
      <c r="U323" s="253"/>
      <c r="V323" s="253"/>
      <c r="W323" s="253"/>
      <c r="X323" s="253"/>
      <c r="Y323" s="253"/>
      <c r="Z323" s="253"/>
      <c r="AA323" s="253"/>
      <c r="AB323" s="253"/>
    </row>
    <row r="324">
      <c r="A324" s="262"/>
      <c r="B324" s="262"/>
      <c r="C324" s="262"/>
      <c r="D324" s="253"/>
      <c r="E324" s="258"/>
      <c r="F324" s="275"/>
      <c r="G324" s="275"/>
      <c r="H324" s="275"/>
      <c r="I324" s="259"/>
      <c r="J324" s="275"/>
      <c r="K324" s="275"/>
      <c r="L324" s="259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</row>
    <row r="325">
      <c r="A325" s="262"/>
      <c r="B325" s="262"/>
      <c r="C325" s="262"/>
      <c r="D325" s="253"/>
      <c r="E325" s="258"/>
      <c r="F325" s="275"/>
      <c r="G325" s="275"/>
      <c r="H325" s="275"/>
      <c r="I325" s="259"/>
      <c r="J325" s="275"/>
      <c r="K325" s="275"/>
      <c r="L325" s="259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</row>
    <row r="326">
      <c r="A326" s="262"/>
      <c r="B326" s="262"/>
      <c r="C326" s="262"/>
      <c r="D326" s="253"/>
      <c r="E326" s="258"/>
      <c r="F326" s="275"/>
      <c r="G326" s="275"/>
      <c r="H326" s="275"/>
      <c r="I326" s="259"/>
      <c r="J326" s="275"/>
      <c r="K326" s="275"/>
      <c r="L326" s="259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</row>
    <row r="327">
      <c r="A327" s="262"/>
      <c r="B327" s="262"/>
      <c r="C327" s="262"/>
      <c r="D327" s="253"/>
      <c r="E327" s="258"/>
      <c r="F327" s="275"/>
      <c r="G327" s="275"/>
      <c r="H327" s="275"/>
      <c r="I327" s="259"/>
      <c r="J327" s="275"/>
      <c r="K327" s="275"/>
      <c r="L327" s="259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</row>
    <row r="328">
      <c r="A328" s="262"/>
      <c r="B328" s="262"/>
      <c r="C328" s="262"/>
      <c r="D328" s="253"/>
      <c r="E328" s="258"/>
      <c r="F328" s="275"/>
      <c r="G328" s="275"/>
      <c r="H328" s="275"/>
      <c r="I328" s="259"/>
      <c r="J328" s="275"/>
      <c r="K328" s="275"/>
      <c r="L328" s="259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  <c r="AB328" s="253"/>
    </row>
    <row r="329">
      <c r="A329" s="262"/>
      <c r="B329" s="262"/>
      <c r="C329" s="262"/>
      <c r="D329" s="253"/>
      <c r="E329" s="258"/>
      <c r="F329" s="275"/>
      <c r="G329" s="275"/>
      <c r="H329" s="275"/>
      <c r="I329" s="259"/>
      <c r="J329" s="275"/>
      <c r="K329" s="275"/>
      <c r="L329" s="259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  <c r="AB329" s="253"/>
    </row>
    <row r="330">
      <c r="A330" s="262"/>
      <c r="B330" s="262"/>
      <c r="C330" s="262"/>
      <c r="D330" s="253"/>
      <c r="E330" s="258"/>
      <c r="F330" s="275"/>
      <c r="G330" s="275"/>
      <c r="H330" s="275"/>
      <c r="I330" s="259"/>
      <c r="J330" s="275"/>
      <c r="K330" s="275"/>
      <c r="L330" s="259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  <c r="AB330" s="253"/>
    </row>
    <row r="331">
      <c r="A331" s="262"/>
      <c r="B331" s="262"/>
      <c r="C331" s="262"/>
      <c r="D331" s="253"/>
      <c r="E331" s="258"/>
      <c r="F331" s="275"/>
      <c r="G331" s="275"/>
      <c r="H331" s="275"/>
      <c r="I331" s="259"/>
      <c r="J331" s="275"/>
      <c r="K331" s="275"/>
      <c r="L331" s="259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  <c r="AB331" s="253"/>
    </row>
    <row r="332">
      <c r="A332" s="262"/>
      <c r="B332" s="262"/>
      <c r="C332" s="262"/>
      <c r="D332" s="253"/>
      <c r="E332" s="258"/>
      <c r="F332" s="275"/>
      <c r="G332" s="275"/>
      <c r="H332" s="275"/>
      <c r="I332" s="259"/>
      <c r="J332" s="275"/>
      <c r="K332" s="275"/>
      <c r="L332" s="259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</row>
    <row r="333">
      <c r="A333" s="262"/>
      <c r="B333" s="262"/>
      <c r="C333" s="262"/>
      <c r="D333" s="253"/>
      <c r="E333" s="258"/>
      <c r="F333" s="275"/>
      <c r="G333" s="275"/>
      <c r="H333" s="275"/>
      <c r="I333" s="259"/>
      <c r="J333" s="275"/>
      <c r="K333" s="275"/>
      <c r="L333" s="259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</row>
    <row r="334">
      <c r="A334" s="262"/>
      <c r="B334" s="262"/>
      <c r="C334" s="262"/>
      <c r="D334" s="253"/>
      <c r="E334" s="258"/>
      <c r="F334" s="275"/>
      <c r="G334" s="275"/>
      <c r="H334" s="275"/>
      <c r="I334" s="259"/>
      <c r="J334" s="275"/>
      <c r="K334" s="275"/>
      <c r="L334" s="259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</row>
    <row r="335">
      <c r="A335" s="262"/>
      <c r="B335" s="262"/>
      <c r="C335" s="262"/>
      <c r="D335" s="253"/>
      <c r="E335" s="258"/>
      <c r="F335" s="275"/>
      <c r="G335" s="275"/>
      <c r="H335" s="275"/>
      <c r="I335" s="259"/>
      <c r="J335" s="275"/>
      <c r="K335" s="275"/>
      <c r="L335" s="259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</row>
    <row r="336">
      <c r="A336" s="262"/>
      <c r="B336" s="262"/>
      <c r="C336" s="262"/>
      <c r="D336" s="253"/>
      <c r="E336" s="258"/>
      <c r="F336" s="275"/>
      <c r="G336" s="275"/>
      <c r="H336" s="275"/>
      <c r="I336" s="259"/>
      <c r="J336" s="275"/>
      <c r="K336" s="275"/>
      <c r="L336" s="259"/>
      <c r="M336" s="253"/>
      <c r="N336" s="253"/>
      <c r="O336" s="253"/>
      <c r="P336" s="253"/>
      <c r="Q336" s="253"/>
      <c r="R336" s="253"/>
      <c r="S336" s="253"/>
      <c r="T336" s="253"/>
      <c r="U336" s="253"/>
      <c r="V336" s="253"/>
      <c r="W336" s="253"/>
      <c r="X336" s="253"/>
      <c r="Y336" s="253"/>
      <c r="Z336" s="253"/>
      <c r="AA336" s="253"/>
      <c r="AB336" s="253"/>
    </row>
    <row r="337">
      <c r="A337" s="262"/>
      <c r="B337" s="262"/>
      <c r="C337" s="262"/>
      <c r="D337" s="253"/>
      <c r="E337" s="258"/>
      <c r="F337" s="275"/>
      <c r="G337" s="275"/>
      <c r="H337" s="275"/>
      <c r="I337" s="259"/>
      <c r="J337" s="275"/>
      <c r="K337" s="275"/>
      <c r="L337" s="259"/>
      <c r="M337" s="253"/>
      <c r="N337" s="253"/>
      <c r="O337" s="253"/>
      <c r="P337" s="253"/>
      <c r="Q337" s="253"/>
      <c r="R337" s="253"/>
      <c r="S337" s="253"/>
      <c r="T337" s="253"/>
      <c r="U337" s="253"/>
      <c r="V337" s="253"/>
      <c r="W337" s="253"/>
      <c r="X337" s="253"/>
      <c r="Y337" s="253"/>
      <c r="Z337" s="253"/>
      <c r="AA337" s="253"/>
      <c r="AB337" s="253"/>
    </row>
    <row r="338">
      <c r="A338" s="262"/>
      <c r="B338" s="262"/>
      <c r="C338" s="262"/>
      <c r="D338" s="253"/>
      <c r="E338" s="258"/>
      <c r="F338" s="275"/>
      <c r="G338" s="275"/>
      <c r="H338" s="275"/>
      <c r="I338" s="259"/>
      <c r="J338" s="275"/>
      <c r="K338" s="275"/>
      <c r="L338" s="259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</row>
    <row r="339">
      <c r="A339" s="262"/>
      <c r="B339" s="262"/>
      <c r="C339" s="262"/>
      <c r="D339" s="253"/>
      <c r="E339" s="258"/>
      <c r="F339" s="275"/>
      <c r="G339" s="275"/>
      <c r="H339" s="275"/>
      <c r="I339" s="259"/>
      <c r="J339" s="275"/>
      <c r="K339" s="275"/>
      <c r="L339" s="259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</row>
    <row r="340">
      <c r="A340" s="262"/>
      <c r="B340" s="262"/>
      <c r="C340" s="262"/>
      <c r="D340" s="253"/>
      <c r="E340" s="258"/>
      <c r="F340" s="275"/>
      <c r="G340" s="275"/>
      <c r="H340" s="275"/>
      <c r="I340" s="259"/>
      <c r="J340" s="275"/>
      <c r="K340" s="275"/>
      <c r="L340" s="259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</row>
    <row r="341">
      <c r="A341" s="262"/>
      <c r="B341" s="262"/>
      <c r="C341" s="262"/>
      <c r="D341" s="253"/>
      <c r="E341" s="258"/>
      <c r="F341" s="275"/>
      <c r="G341" s="275"/>
      <c r="H341" s="275"/>
      <c r="I341" s="259"/>
      <c r="J341" s="275"/>
      <c r="K341" s="275"/>
      <c r="L341" s="259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</row>
    <row r="342">
      <c r="A342" s="262"/>
      <c r="B342" s="262"/>
      <c r="C342" s="262"/>
      <c r="D342" s="253"/>
      <c r="E342" s="258"/>
      <c r="F342" s="275"/>
      <c r="G342" s="275"/>
      <c r="H342" s="275"/>
      <c r="I342" s="259"/>
      <c r="J342" s="275"/>
      <c r="K342" s="275"/>
      <c r="L342" s="259"/>
      <c r="M342" s="253"/>
      <c r="N342" s="253"/>
      <c r="O342" s="253"/>
      <c r="P342" s="253"/>
      <c r="Q342" s="253"/>
      <c r="R342" s="253"/>
      <c r="S342" s="253"/>
      <c r="T342" s="253"/>
      <c r="U342" s="253"/>
      <c r="V342" s="253"/>
      <c r="W342" s="253"/>
      <c r="X342" s="253"/>
      <c r="Y342" s="253"/>
      <c r="Z342" s="253"/>
      <c r="AA342" s="253"/>
      <c r="AB342" s="253"/>
    </row>
    <row r="343">
      <c r="A343" s="262"/>
      <c r="B343" s="262"/>
      <c r="C343" s="262"/>
      <c r="D343" s="253"/>
      <c r="E343" s="258"/>
      <c r="F343" s="275"/>
      <c r="G343" s="275"/>
      <c r="H343" s="275"/>
      <c r="I343" s="259"/>
      <c r="J343" s="275"/>
      <c r="K343" s="275"/>
      <c r="L343" s="259"/>
      <c r="M343" s="253"/>
      <c r="N343" s="253"/>
      <c r="O343" s="253"/>
      <c r="P343" s="253"/>
      <c r="Q343" s="253"/>
      <c r="R343" s="253"/>
      <c r="S343" s="253"/>
      <c r="T343" s="253"/>
      <c r="U343" s="253"/>
      <c r="V343" s="253"/>
      <c r="W343" s="253"/>
      <c r="X343" s="253"/>
      <c r="Y343" s="253"/>
      <c r="Z343" s="253"/>
      <c r="AA343" s="253"/>
      <c r="AB343" s="253"/>
    </row>
    <row r="344">
      <c r="A344" s="262"/>
      <c r="B344" s="262"/>
      <c r="C344" s="262"/>
      <c r="D344" s="253"/>
      <c r="E344" s="258"/>
      <c r="F344" s="275"/>
      <c r="G344" s="275"/>
      <c r="H344" s="275"/>
      <c r="I344" s="259"/>
      <c r="J344" s="275"/>
      <c r="K344" s="275"/>
      <c r="L344" s="259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253"/>
      <c r="Y344" s="253"/>
      <c r="Z344" s="253"/>
      <c r="AA344" s="253"/>
      <c r="AB344" s="253"/>
    </row>
    <row r="345">
      <c r="A345" s="262"/>
      <c r="B345" s="262"/>
      <c r="C345" s="262"/>
      <c r="D345" s="253"/>
      <c r="E345" s="258"/>
      <c r="F345" s="275"/>
      <c r="G345" s="275"/>
      <c r="H345" s="275"/>
      <c r="I345" s="259"/>
      <c r="J345" s="275"/>
      <c r="K345" s="275"/>
      <c r="L345" s="259"/>
      <c r="M345" s="253"/>
      <c r="N345" s="253"/>
      <c r="O345" s="253"/>
      <c r="P345" s="253"/>
      <c r="Q345" s="253"/>
      <c r="R345" s="253"/>
      <c r="S345" s="253"/>
      <c r="T345" s="253"/>
      <c r="U345" s="253"/>
      <c r="V345" s="253"/>
      <c r="W345" s="253"/>
      <c r="X345" s="253"/>
      <c r="Y345" s="253"/>
      <c r="Z345" s="253"/>
      <c r="AA345" s="253"/>
      <c r="AB345" s="253"/>
    </row>
    <row r="346">
      <c r="A346" s="262"/>
      <c r="B346" s="262"/>
      <c r="C346" s="262"/>
      <c r="D346" s="253"/>
      <c r="E346" s="258"/>
      <c r="F346" s="275"/>
      <c r="G346" s="275"/>
      <c r="H346" s="275"/>
      <c r="I346" s="259"/>
      <c r="J346" s="275"/>
      <c r="K346" s="275"/>
      <c r="L346" s="259"/>
      <c r="M346" s="253"/>
      <c r="N346" s="253"/>
      <c r="O346" s="253"/>
      <c r="P346" s="253"/>
      <c r="Q346" s="253"/>
      <c r="R346" s="253"/>
      <c r="S346" s="253"/>
      <c r="T346" s="253"/>
      <c r="U346" s="253"/>
      <c r="V346" s="253"/>
      <c r="W346" s="253"/>
      <c r="X346" s="253"/>
      <c r="Y346" s="253"/>
      <c r="Z346" s="253"/>
      <c r="AA346" s="253"/>
      <c r="AB346" s="253"/>
    </row>
    <row r="347">
      <c r="A347" s="262"/>
      <c r="B347" s="262"/>
      <c r="C347" s="262"/>
      <c r="D347" s="253"/>
      <c r="E347" s="258"/>
      <c r="F347" s="275"/>
      <c r="G347" s="275"/>
      <c r="H347" s="275"/>
      <c r="I347" s="259"/>
      <c r="J347" s="275"/>
      <c r="K347" s="275"/>
      <c r="L347" s="259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</row>
    <row r="348">
      <c r="A348" s="262"/>
      <c r="B348" s="262"/>
      <c r="C348" s="262"/>
      <c r="D348" s="253"/>
      <c r="E348" s="258"/>
      <c r="F348" s="275"/>
      <c r="G348" s="275"/>
      <c r="H348" s="275"/>
      <c r="I348" s="259"/>
      <c r="J348" s="275"/>
      <c r="K348" s="275"/>
      <c r="L348" s="259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</row>
    <row r="349">
      <c r="A349" s="262"/>
      <c r="B349" s="262"/>
      <c r="C349" s="262"/>
      <c r="D349" s="253"/>
      <c r="E349" s="258"/>
      <c r="F349" s="275"/>
      <c r="G349" s="275"/>
      <c r="H349" s="275"/>
      <c r="I349" s="259"/>
      <c r="J349" s="275"/>
      <c r="K349" s="275"/>
      <c r="L349" s="259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</row>
    <row r="350">
      <c r="A350" s="262"/>
      <c r="B350" s="262"/>
      <c r="C350" s="262"/>
      <c r="D350" s="253"/>
      <c r="E350" s="258"/>
      <c r="F350" s="275"/>
      <c r="G350" s="275"/>
      <c r="H350" s="275"/>
      <c r="I350" s="259"/>
      <c r="J350" s="275"/>
      <c r="K350" s="275"/>
      <c r="L350" s="259"/>
      <c r="M350" s="253"/>
      <c r="N350" s="253"/>
      <c r="O350" s="253"/>
      <c r="P350" s="253"/>
      <c r="Q350" s="253"/>
      <c r="R350" s="253"/>
      <c r="S350" s="253"/>
      <c r="T350" s="253"/>
      <c r="U350" s="253"/>
      <c r="V350" s="253"/>
      <c r="W350" s="253"/>
      <c r="X350" s="253"/>
      <c r="Y350" s="253"/>
      <c r="Z350" s="253"/>
      <c r="AA350" s="253"/>
      <c r="AB350" s="253"/>
    </row>
    <row r="351">
      <c r="A351" s="262"/>
      <c r="B351" s="262"/>
      <c r="C351" s="262"/>
      <c r="D351" s="253"/>
      <c r="E351" s="258"/>
      <c r="F351" s="275"/>
      <c r="G351" s="275"/>
      <c r="H351" s="275"/>
      <c r="I351" s="259"/>
      <c r="J351" s="275"/>
      <c r="K351" s="275"/>
      <c r="L351" s="259"/>
      <c r="M351" s="253"/>
      <c r="N351" s="253"/>
      <c r="O351" s="253"/>
      <c r="P351" s="253"/>
      <c r="Q351" s="253"/>
      <c r="R351" s="253"/>
      <c r="S351" s="253"/>
      <c r="T351" s="253"/>
      <c r="U351" s="253"/>
      <c r="V351" s="253"/>
      <c r="W351" s="253"/>
      <c r="X351" s="253"/>
      <c r="Y351" s="253"/>
      <c r="Z351" s="253"/>
      <c r="AA351" s="253"/>
      <c r="AB351" s="253"/>
    </row>
    <row r="352">
      <c r="A352" s="262"/>
      <c r="B352" s="262"/>
      <c r="C352" s="262"/>
      <c r="D352" s="253"/>
      <c r="E352" s="258"/>
      <c r="F352" s="275"/>
      <c r="G352" s="275"/>
      <c r="H352" s="275"/>
      <c r="I352" s="259"/>
      <c r="J352" s="275"/>
      <c r="K352" s="275"/>
      <c r="L352" s="259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</row>
    <row r="353">
      <c r="A353" s="262"/>
      <c r="B353" s="262"/>
      <c r="C353" s="262"/>
      <c r="D353" s="253"/>
      <c r="E353" s="258"/>
      <c r="F353" s="275"/>
      <c r="G353" s="275"/>
      <c r="H353" s="275"/>
      <c r="I353" s="259"/>
      <c r="J353" s="275"/>
      <c r="K353" s="275"/>
      <c r="L353" s="259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</row>
    <row r="354">
      <c r="A354" s="262"/>
      <c r="B354" s="262"/>
      <c r="C354" s="262"/>
      <c r="D354" s="253"/>
      <c r="E354" s="258"/>
      <c r="F354" s="275"/>
      <c r="G354" s="275"/>
      <c r="H354" s="275"/>
      <c r="I354" s="259"/>
      <c r="J354" s="275"/>
      <c r="K354" s="275"/>
      <c r="L354" s="259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</row>
    <row r="355">
      <c r="A355" s="262"/>
      <c r="B355" s="262"/>
      <c r="C355" s="262"/>
      <c r="D355" s="253"/>
      <c r="E355" s="258"/>
      <c r="F355" s="275"/>
      <c r="G355" s="275"/>
      <c r="H355" s="275"/>
      <c r="I355" s="259"/>
      <c r="J355" s="275"/>
      <c r="K355" s="275"/>
      <c r="L355" s="259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</row>
    <row r="356">
      <c r="A356" s="262"/>
      <c r="B356" s="262"/>
      <c r="C356" s="262"/>
      <c r="D356" s="253"/>
      <c r="E356" s="258"/>
      <c r="F356" s="275"/>
      <c r="G356" s="275"/>
      <c r="H356" s="275"/>
      <c r="I356" s="259"/>
      <c r="J356" s="275"/>
      <c r="K356" s="275"/>
      <c r="L356" s="259"/>
      <c r="M356" s="253"/>
      <c r="N356" s="253"/>
      <c r="O356" s="253"/>
      <c r="P356" s="253"/>
      <c r="Q356" s="253"/>
      <c r="R356" s="253"/>
      <c r="S356" s="253"/>
      <c r="T356" s="253"/>
      <c r="U356" s="253"/>
      <c r="V356" s="253"/>
      <c r="W356" s="253"/>
      <c r="X356" s="253"/>
      <c r="Y356" s="253"/>
      <c r="Z356" s="253"/>
      <c r="AA356" s="253"/>
      <c r="AB356" s="253"/>
    </row>
    <row r="357">
      <c r="A357" s="262"/>
      <c r="B357" s="262"/>
      <c r="C357" s="262"/>
      <c r="D357" s="253"/>
      <c r="E357" s="258"/>
      <c r="F357" s="275"/>
      <c r="G357" s="275"/>
      <c r="H357" s="275"/>
      <c r="I357" s="259"/>
      <c r="J357" s="275"/>
      <c r="K357" s="275"/>
      <c r="L357" s="259"/>
      <c r="M357" s="253"/>
      <c r="N357" s="253"/>
      <c r="O357" s="253"/>
      <c r="P357" s="253"/>
      <c r="Q357" s="253"/>
      <c r="R357" s="253"/>
      <c r="S357" s="253"/>
      <c r="T357" s="253"/>
      <c r="U357" s="253"/>
      <c r="V357" s="253"/>
      <c r="W357" s="253"/>
      <c r="X357" s="253"/>
      <c r="Y357" s="253"/>
      <c r="Z357" s="253"/>
      <c r="AA357" s="253"/>
      <c r="AB357" s="253"/>
    </row>
    <row r="358">
      <c r="A358" s="262"/>
      <c r="B358" s="262"/>
      <c r="C358" s="262"/>
      <c r="D358" s="253"/>
      <c r="E358" s="258"/>
      <c r="F358" s="275"/>
      <c r="G358" s="275"/>
      <c r="H358" s="275"/>
      <c r="I358" s="259"/>
      <c r="J358" s="275"/>
      <c r="K358" s="275"/>
      <c r="L358" s="259"/>
      <c r="M358" s="253"/>
      <c r="N358" s="253"/>
      <c r="O358" s="253"/>
      <c r="P358" s="253"/>
      <c r="Q358" s="253"/>
      <c r="R358" s="253"/>
      <c r="S358" s="253"/>
      <c r="T358" s="253"/>
      <c r="U358" s="253"/>
      <c r="V358" s="253"/>
      <c r="W358" s="253"/>
      <c r="X358" s="253"/>
      <c r="Y358" s="253"/>
      <c r="Z358" s="253"/>
      <c r="AA358" s="253"/>
      <c r="AB358" s="253"/>
    </row>
    <row r="359">
      <c r="A359" s="262"/>
      <c r="B359" s="262"/>
      <c r="C359" s="262"/>
      <c r="D359" s="253"/>
      <c r="E359" s="258"/>
      <c r="F359" s="275"/>
      <c r="G359" s="275"/>
      <c r="H359" s="275"/>
      <c r="I359" s="259"/>
      <c r="J359" s="275"/>
      <c r="K359" s="275"/>
      <c r="L359" s="259"/>
      <c r="M359" s="253"/>
      <c r="N359" s="253"/>
      <c r="O359" s="253"/>
      <c r="P359" s="253"/>
      <c r="Q359" s="253"/>
      <c r="R359" s="253"/>
      <c r="S359" s="253"/>
      <c r="T359" s="253"/>
      <c r="U359" s="253"/>
      <c r="V359" s="253"/>
      <c r="W359" s="253"/>
      <c r="X359" s="253"/>
      <c r="Y359" s="253"/>
      <c r="Z359" s="253"/>
      <c r="AA359" s="253"/>
      <c r="AB359" s="253"/>
    </row>
    <row r="360">
      <c r="A360" s="262"/>
      <c r="B360" s="262"/>
      <c r="C360" s="262"/>
      <c r="D360" s="253"/>
      <c r="E360" s="258"/>
      <c r="F360" s="275"/>
      <c r="G360" s="275"/>
      <c r="H360" s="275"/>
      <c r="I360" s="259"/>
      <c r="J360" s="275"/>
      <c r="K360" s="275"/>
      <c r="L360" s="259"/>
      <c r="M360" s="253"/>
      <c r="N360" s="253"/>
      <c r="O360" s="253"/>
      <c r="P360" s="253"/>
      <c r="Q360" s="253"/>
      <c r="R360" s="253"/>
      <c r="S360" s="253"/>
      <c r="T360" s="253"/>
      <c r="U360" s="253"/>
      <c r="V360" s="253"/>
      <c r="W360" s="253"/>
      <c r="X360" s="253"/>
      <c r="Y360" s="253"/>
      <c r="Z360" s="253"/>
      <c r="AA360" s="253"/>
      <c r="AB360" s="253"/>
    </row>
    <row r="361">
      <c r="A361" s="262"/>
      <c r="B361" s="262"/>
      <c r="C361" s="262"/>
      <c r="D361" s="253"/>
      <c r="E361" s="258"/>
      <c r="F361" s="275"/>
      <c r="G361" s="275"/>
      <c r="H361" s="275"/>
      <c r="I361" s="259"/>
      <c r="J361" s="275"/>
      <c r="K361" s="275"/>
      <c r="L361" s="259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  <c r="AB361" s="253"/>
    </row>
    <row r="362">
      <c r="A362" s="262"/>
      <c r="B362" s="262"/>
      <c r="C362" s="262"/>
      <c r="D362" s="253"/>
      <c r="E362" s="258"/>
      <c r="F362" s="275"/>
      <c r="G362" s="275"/>
      <c r="H362" s="275"/>
      <c r="I362" s="259"/>
      <c r="J362" s="275"/>
      <c r="K362" s="275"/>
      <c r="L362" s="259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  <c r="AB362" s="253"/>
    </row>
    <row r="363">
      <c r="A363" s="262"/>
      <c r="B363" s="262"/>
      <c r="C363" s="262"/>
      <c r="D363" s="253"/>
      <c r="E363" s="258"/>
      <c r="F363" s="275"/>
      <c r="G363" s="275"/>
      <c r="H363" s="275"/>
      <c r="I363" s="259"/>
      <c r="J363" s="275"/>
      <c r="K363" s="275"/>
      <c r="L363" s="259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  <c r="AB363" s="253"/>
    </row>
    <row r="364">
      <c r="A364" s="262"/>
      <c r="B364" s="262"/>
      <c r="C364" s="262"/>
      <c r="D364" s="253"/>
      <c r="E364" s="258"/>
      <c r="F364" s="275"/>
      <c r="G364" s="275"/>
      <c r="H364" s="275"/>
      <c r="I364" s="259"/>
      <c r="J364" s="275"/>
      <c r="K364" s="275"/>
      <c r="L364" s="259"/>
      <c r="M364" s="253"/>
      <c r="N364" s="253"/>
      <c r="O364" s="253"/>
      <c r="P364" s="253"/>
      <c r="Q364" s="253"/>
      <c r="R364" s="253"/>
      <c r="S364" s="253"/>
      <c r="T364" s="253"/>
      <c r="U364" s="253"/>
      <c r="V364" s="253"/>
      <c r="W364" s="253"/>
      <c r="X364" s="253"/>
      <c r="Y364" s="253"/>
      <c r="Z364" s="253"/>
      <c r="AA364" s="253"/>
      <c r="AB364" s="253"/>
    </row>
    <row r="365">
      <c r="A365" s="262"/>
      <c r="B365" s="262"/>
      <c r="C365" s="262"/>
      <c r="D365" s="253"/>
      <c r="E365" s="258"/>
      <c r="F365" s="275"/>
      <c r="G365" s="275"/>
      <c r="H365" s="275"/>
      <c r="I365" s="259"/>
      <c r="J365" s="275"/>
      <c r="K365" s="275"/>
      <c r="L365" s="259"/>
      <c r="M365" s="253"/>
      <c r="N365" s="253"/>
      <c r="O365" s="253"/>
      <c r="P365" s="253"/>
      <c r="Q365" s="253"/>
      <c r="R365" s="253"/>
      <c r="S365" s="253"/>
      <c r="T365" s="253"/>
      <c r="U365" s="253"/>
      <c r="V365" s="253"/>
      <c r="W365" s="253"/>
      <c r="X365" s="253"/>
      <c r="Y365" s="253"/>
      <c r="Z365" s="253"/>
      <c r="AA365" s="253"/>
      <c r="AB365" s="253"/>
    </row>
    <row r="366">
      <c r="A366" s="262"/>
      <c r="B366" s="262"/>
      <c r="C366" s="262"/>
      <c r="D366" s="253"/>
      <c r="E366" s="258"/>
      <c r="F366" s="275"/>
      <c r="G366" s="275"/>
      <c r="H366" s="275"/>
      <c r="I366" s="259"/>
      <c r="J366" s="275"/>
      <c r="K366" s="275"/>
      <c r="L366" s="259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</row>
    <row r="367">
      <c r="A367" s="262"/>
      <c r="B367" s="262"/>
      <c r="C367" s="262"/>
      <c r="D367" s="253"/>
      <c r="E367" s="258"/>
      <c r="F367" s="275"/>
      <c r="G367" s="275"/>
      <c r="H367" s="275"/>
      <c r="I367" s="259"/>
      <c r="J367" s="275"/>
      <c r="K367" s="275"/>
      <c r="L367" s="259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</row>
    <row r="368">
      <c r="A368" s="262"/>
      <c r="B368" s="262"/>
      <c r="C368" s="262"/>
      <c r="D368" s="253"/>
      <c r="E368" s="258"/>
      <c r="F368" s="275"/>
      <c r="G368" s="275"/>
      <c r="H368" s="275"/>
      <c r="I368" s="259"/>
      <c r="J368" s="275"/>
      <c r="K368" s="275"/>
      <c r="L368" s="259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</row>
    <row r="369">
      <c r="A369" s="262"/>
      <c r="B369" s="262"/>
      <c r="C369" s="262"/>
      <c r="D369" s="253"/>
      <c r="E369" s="258"/>
      <c r="F369" s="275"/>
      <c r="G369" s="275"/>
      <c r="H369" s="275"/>
      <c r="I369" s="259"/>
      <c r="J369" s="275"/>
      <c r="K369" s="275"/>
      <c r="L369" s="259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</row>
    <row r="370">
      <c r="A370" s="262"/>
      <c r="B370" s="262"/>
      <c r="C370" s="262"/>
      <c r="D370" s="253"/>
      <c r="E370" s="258"/>
      <c r="F370" s="275"/>
      <c r="G370" s="275"/>
      <c r="H370" s="275"/>
      <c r="I370" s="259"/>
      <c r="J370" s="275"/>
      <c r="K370" s="275"/>
      <c r="L370" s="259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  <c r="AB370" s="253"/>
    </row>
    <row r="371">
      <c r="A371" s="262"/>
      <c r="B371" s="262"/>
      <c r="C371" s="262"/>
      <c r="D371" s="253"/>
      <c r="E371" s="258"/>
      <c r="F371" s="275"/>
      <c r="G371" s="275"/>
      <c r="H371" s="275"/>
      <c r="I371" s="259"/>
      <c r="J371" s="275"/>
      <c r="K371" s="275"/>
      <c r="L371" s="259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  <c r="AB371" s="253"/>
    </row>
    <row r="372">
      <c r="A372" s="262"/>
      <c r="B372" s="262"/>
      <c r="C372" s="262"/>
      <c r="D372" s="253"/>
      <c r="E372" s="258"/>
      <c r="F372" s="275"/>
      <c r="G372" s="275"/>
      <c r="H372" s="275"/>
      <c r="I372" s="259"/>
      <c r="J372" s="275"/>
      <c r="K372" s="275"/>
      <c r="L372" s="259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  <c r="AB372" s="253"/>
    </row>
    <row r="373">
      <c r="A373" s="262"/>
      <c r="B373" s="262"/>
      <c r="C373" s="262"/>
      <c r="D373" s="253"/>
      <c r="E373" s="258"/>
      <c r="F373" s="275"/>
      <c r="G373" s="275"/>
      <c r="H373" s="275"/>
      <c r="I373" s="259"/>
      <c r="J373" s="275"/>
      <c r="K373" s="275"/>
      <c r="L373" s="259"/>
      <c r="M373" s="253"/>
      <c r="N373" s="253"/>
      <c r="O373" s="253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  <c r="AA373" s="253"/>
      <c r="AB373" s="253"/>
    </row>
    <row r="374">
      <c r="A374" s="262"/>
      <c r="B374" s="262"/>
      <c r="C374" s="262"/>
      <c r="D374" s="253"/>
      <c r="E374" s="258"/>
      <c r="F374" s="275"/>
      <c r="G374" s="275"/>
      <c r="H374" s="275"/>
      <c r="I374" s="259"/>
      <c r="J374" s="275"/>
      <c r="K374" s="275"/>
      <c r="L374" s="259"/>
      <c r="M374" s="253"/>
      <c r="N374" s="253"/>
      <c r="O374" s="253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  <c r="AA374" s="253"/>
      <c r="AB374" s="253"/>
    </row>
    <row r="375">
      <c r="A375" s="262"/>
      <c r="B375" s="262"/>
      <c r="C375" s="262"/>
      <c r="D375" s="253"/>
      <c r="E375" s="258"/>
      <c r="F375" s="275"/>
      <c r="G375" s="275"/>
      <c r="H375" s="275"/>
      <c r="I375" s="259"/>
      <c r="J375" s="275"/>
      <c r="K375" s="275"/>
      <c r="L375" s="259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</row>
    <row r="376">
      <c r="A376" s="262"/>
      <c r="B376" s="262"/>
      <c r="C376" s="262"/>
      <c r="D376" s="253"/>
      <c r="E376" s="258"/>
      <c r="F376" s="275"/>
      <c r="G376" s="275"/>
      <c r="H376" s="275"/>
      <c r="I376" s="259"/>
      <c r="J376" s="275"/>
      <c r="K376" s="275"/>
      <c r="L376" s="259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  <c r="AB376" s="253"/>
    </row>
    <row r="377">
      <c r="A377" s="262"/>
      <c r="B377" s="262"/>
      <c r="C377" s="262"/>
      <c r="D377" s="253"/>
      <c r="E377" s="258"/>
      <c r="F377" s="275"/>
      <c r="G377" s="275"/>
      <c r="H377" s="275"/>
      <c r="I377" s="259"/>
      <c r="J377" s="275"/>
      <c r="K377" s="275"/>
      <c r="L377" s="259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</row>
    <row r="378">
      <c r="A378" s="262"/>
      <c r="B378" s="262"/>
      <c r="C378" s="262"/>
      <c r="D378" s="253"/>
      <c r="E378" s="258"/>
      <c r="F378" s="275"/>
      <c r="G378" s="275"/>
      <c r="H378" s="275"/>
      <c r="I378" s="259"/>
      <c r="J378" s="275"/>
      <c r="K378" s="275"/>
      <c r="L378" s="259"/>
      <c r="M378" s="253"/>
      <c r="N378" s="253"/>
      <c r="O378" s="253"/>
      <c r="P378" s="253"/>
      <c r="Q378" s="253"/>
      <c r="R378" s="253"/>
      <c r="S378" s="253"/>
      <c r="T378" s="253"/>
      <c r="U378" s="253"/>
      <c r="V378" s="253"/>
      <c r="W378" s="253"/>
      <c r="X378" s="253"/>
      <c r="Y378" s="253"/>
      <c r="Z378" s="253"/>
      <c r="AA378" s="253"/>
      <c r="AB378" s="253"/>
    </row>
    <row r="379">
      <c r="A379" s="262"/>
      <c r="B379" s="262"/>
      <c r="C379" s="262"/>
      <c r="D379" s="253"/>
      <c r="E379" s="258"/>
      <c r="F379" s="275"/>
      <c r="G379" s="275"/>
      <c r="H379" s="275"/>
      <c r="I379" s="259"/>
      <c r="J379" s="275"/>
      <c r="K379" s="275"/>
      <c r="L379" s="259"/>
      <c r="M379" s="253"/>
      <c r="N379" s="253"/>
      <c r="O379" s="253"/>
      <c r="P379" s="253"/>
      <c r="Q379" s="253"/>
      <c r="R379" s="253"/>
      <c r="S379" s="253"/>
      <c r="T379" s="253"/>
      <c r="U379" s="253"/>
      <c r="V379" s="253"/>
      <c r="W379" s="253"/>
      <c r="X379" s="253"/>
      <c r="Y379" s="253"/>
      <c r="Z379" s="253"/>
      <c r="AA379" s="253"/>
      <c r="AB379" s="253"/>
    </row>
    <row r="380">
      <c r="A380" s="262"/>
      <c r="B380" s="262"/>
      <c r="C380" s="262"/>
      <c r="D380" s="253"/>
      <c r="E380" s="258"/>
      <c r="F380" s="275"/>
      <c r="G380" s="275"/>
      <c r="H380" s="275"/>
      <c r="I380" s="259"/>
      <c r="J380" s="275"/>
      <c r="K380" s="275"/>
      <c r="L380" s="259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  <c r="AB380" s="253"/>
    </row>
    <row r="381">
      <c r="A381" s="262"/>
      <c r="B381" s="262"/>
      <c r="C381" s="262"/>
      <c r="D381" s="253"/>
      <c r="E381" s="258"/>
      <c r="F381" s="275"/>
      <c r="G381" s="275"/>
      <c r="H381" s="275"/>
      <c r="I381" s="259"/>
      <c r="J381" s="275"/>
      <c r="K381" s="275"/>
      <c r="L381" s="259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  <c r="AB381" s="253"/>
    </row>
    <row r="382">
      <c r="A382" s="262"/>
      <c r="B382" s="262"/>
      <c r="C382" s="262"/>
      <c r="D382" s="253"/>
      <c r="E382" s="258"/>
      <c r="F382" s="275"/>
      <c r="G382" s="275"/>
      <c r="H382" s="275"/>
      <c r="I382" s="259"/>
      <c r="J382" s="275"/>
      <c r="K382" s="275"/>
      <c r="L382" s="259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  <c r="AB382" s="253"/>
    </row>
    <row r="383">
      <c r="A383" s="262"/>
      <c r="B383" s="262"/>
      <c r="C383" s="262"/>
      <c r="D383" s="253"/>
      <c r="E383" s="258"/>
      <c r="F383" s="275"/>
      <c r="G383" s="275"/>
      <c r="H383" s="275"/>
      <c r="I383" s="259"/>
      <c r="J383" s="275"/>
      <c r="K383" s="275"/>
      <c r="L383" s="259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  <c r="AB383" s="253"/>
    </row>
    <row r="384">
      <c r="A384" s="262"/>
      <c r="B384" s="262"/>
      <c r="C384" s="262"/>
      <c r="D384" s="253"/>
      <c r="E384" s="258"/>
      <c r="F384" s="275"/>
      <c r="G384" s="275"/>
      <c r="H384" s="275"/>
      <c r="I384" s="259"/>
      <c r="J384" s="275"/>
      <c r="K384" s="275"/>
      <c r="L384" s="259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  <c r="AB384" s="253"/>
    </row>
    <row r="385">
      <c r="A385" s="262"/>
      <c r="B385" s="262"/>
      <c r="C385" s="262"/>
      <c r="D385" s="253"/>
      <c r="E385" s="258"/>
      <c r="F385" s="275"/>
      <c r="G385" s="275"/>
      <c r="H385" s="275"/>
      <c r="I385" s="259"/>
      <c r="J385" s="275"/>
      <c r="K385" s="275"/>
      <c r="L385" s="259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  <c r="AB385" s="253"/>
    </row>
    <row r="386">
      <c r="A386" s="262"/>
      <c r="B386" s="262"/>
      <c r="C386" s="262"/>
      <c r="D386" s="253"/>
      <c r="E386" s="258"/>
      <c r="F386" s="275"/>
      <c r="G386" s="275"/>
      <c r="H386" s="275"/>
      <c r="I386" s="259"/>
      <c r="J386" s="275"/>
      <c r="K386" s="275"/>
      <c r="L386" s="259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  <c r="AB386" s="253"/>
    </row>
    <row r="387">
      <c r="A387" s="262"/>
      <c r="B387" s="262"/>
      <c r="C387" s="262"/>
      <c r="D387" s="253"/>
      <c r="E387" s="258"/>
      <c r="F387" s="275"/>
      <c r="G387" s="275"/>
      <c r="H387" s="275"/>
      <c r="I387" s="259"/>
      <c r="J387" s="275"/>
      <c r="K387" s="275"/>
      <c r="L387" s="259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  <c r="AB387" s="253"/>
    </row>
    <row r="388">
      <c r="A388" s="262"/>
      <c r="B388" s="262"/>
      <c r="C388" s="262"/>
      <c r="D388" s="253"/>
      <c r="E388" s="258"/>
      <c r="F388" s="275"/>
      <c r="G388" s="275"/>
      <c r="H388" s="275"/>
      <c r="I388" s="259"/>
      <c r="J388" s="275"/>
      <c r="K388" s="275"/>
      <c r="L388" s="259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  <c r="AB388" s="253"/>
    </row>
    <row r="389">
      <c r="A389" s="262"/>
      <c r="B389" s="262"/>
      <c r="C389" s="262"/>
      <c r="D389" s="253"/>
      <c r="E389" s="258"/>
      <c r="F389" s="275"/>
      <c r="G389" s="275"/>
      <c r="H389" s="275"/>
      <c r="I389" s="259"/>
      <c r="J389" s="275"/>
      <c r="K389" s="275"/>
      <c r="L389" s="259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  <c r="AB389" s="253"/>
    </row>
    <row r="390">
      <c r="A390" s="262"/>
      <c r="B390" s="262"/>
      <c r="C390" s="262"/>
      <c r="D390" s="253"/>
      <c r="E390" s="258"/>
      <c r="F390" s="275"/>
      <c r="G390" s="275"/>
      <c r="H390" s="275"/>
      <c r="I390" s="259"/>
      <c r="J390" s="275"/>
      <c r="K390" s="275"/>
      <c r="L390" s="259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  <c r="AB390" s="253"/>
    </row>
    <row r="391">
      <c r="A391" s="262"/>
      <c r="B391" s="262"/>
      <c r="C391" s="262"/>
      <c r="D391" s="253"/>
      <c r="E391" s="258"/>
      <c r="F391" s="275"/>
      <c r="G391" s="275"/>
      <c r="H391" s="275"/>
      <c r="I391" s="259"/>
      <c r="J391" s="275"/>
      <c r="K391" s="275"/>
      <c r="L391" s="259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  <c r="AB391" s="253"/>
    </row>
    <row r="392">
      <c r="A392" s="262"/>
      <c r="B392" s="262"/>
      <c r="C392" s="262"/>
      <c r="D392" s="253"/>
      <c r="E392" s="258"/>
      <c r="F392" s="275"/>
      <c r="G392" s="275"/>
      <c r="H392" s="275"/>
      <c r="I392" s="259"/>
      <c r="J392" s="275"/>
      <c r="K392" s="275"/>
      <c r="L392" s="259"/>
      <c r="M392" s="253"/>
      <c r="N392" s="253"/>
      <c r="O392" s="253"/>
      <c r="P392" s="253"/>
      <c r="Q392" s="253"/>
      <c r="R392" s="253"/>
      <c r="S392" s="253"/>
      <c r="T392" s="253"/>
      <c r="U392" s="253"/>
      <c r="V392" s="253"/>
      <c r="W392" s="253"/>
      <c r="X392" s="253"/>
      <c r="Y392" s="253"/>
      <c r="Z392" s="253"/>
      <c r="AA392" s="253"/>
      <c r="AB392" s="253"/>
    </row>
    <row r="393">
      <c r="A393" s="262"/>
      <c r="B393" s="262"/>
      <c r="C393" s="262"/>
      <c r="D393" s="253"/>
      <c r="E393" s="258"/>
      <c r="F393" s="275"/>
      <c r="G393" s="275"/>
      <c r="H393" s="275"/>
      <c r="I393" s="259"/>
      <c r="J393" s="275"/>
      <c r="K393" s="275"/>
      <c r="L393" s="259"/>
      <c r="M393" s="253"/>
      <c r="N393" s="253"/>
      <c r="O393" s="253"/>
      <c r="P393" s="253"/>
      <c r="Q393" s="253"/>
      <c r="R393" s="253"/>
      <c r="S393" s="253"/>
      <c r="T393" s="253"/>
      <c r="U393" s="253"/>
      <c r="V393" s="253"/>
      <c r="W393" s="253"/>
      <c r="X393" s="253"/>
      <c r="Y393" s="253"/>
      <c r="Z393" s="253"/>
      <c r="AA393" s="253"/>
      <c r="AB393" s="253"/>
    </row>
    <row r="394">
      <c r="A394" s="262"/>
      <c r="B394" s="262"/>
      <c r="C394" s="262"/>
      <c r="D394" s="253"/>
      <c r="E394" s="258"/>
      <c r="F394" s="275"/>
      <c r="G394" s="275"/>
      <c r="H394" s="275"/>
      <c r="I394" s="259"/>
      <c r="J394" s="275"/>
      <c r="K394" s="275"/>
      <c r="L394" s="259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  <c r="AB394" s="253"/>
    </row>
    <row r="395">
      <c r="A395" s="262"/>
      <c r="B395" s="262"/>
      <c r="C395" s="262"/>
      <c r="D395" s="253"/>
      <c r="E395" s="258"/>
      <c r="F395" s="275"/>
      <c r="G395" s="275"/>
      <c r="H395" s="275"/>
      <c r="I395" s="259"/>
      <c r="J395" s="275"/>
      <c r="K395" s="275"/>
      <c r="L395" s="259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  <c r="AB395" s="253"/>
    </row>
    <row r="396">
      <c r="A396" s="262"/>
      <c r="B396" s="262"/>
      <c r="C396" s="262"/>
      <c r="D396" s="253"/>
      <c r="E396" s="258"/>
      <c r="F396" s="275"/>
      <c r="G396" s="275"/>
      <c r="H396" s="275"/>
      <c r="I396" s="259"/>
      <c r="J396" s="275"/>
      <c r="K396" s="275"/>
      <c r="L396" s="259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  <c r="AB396" s="253"/>
    </row>
    <row r="397">
      <c r="A397" s="262"/>
      <c r="B397" s="262"/>
      <c r="C397" s="262"/>
      <c r="D397" s="253"/>
      <c r="E397" s="258"/>
      <c r="F397" s="275"/>
      <c r="G397" s="275"/>
      <c r="H397" s="275"/>
      <c r="I397" s="259"/>
      <c r="J397" s="275"/>
      <c r="K397" s="275"/>
      <c r="L397" s="259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</row>
    <row r="398">
      <c r="A398" s="262"/>
      <c r="B398" s="262"/>
      <c r="C398" s="262"/>
      <c r="D398" s="253"/>
      <c r="E398" s="258"/>
      <c r="F398" s="275"/>
      <c r="G398" s="275"/>
      <c r="H398" s="275"/>
      <c r="I398" s="259"/>
      <c r="J398" s="275"/>
      <c r="K398" s="275"/>
      <c r="L398" s="259"/>
      <c r="M398" s="253"/>
      <c r="N398" s="253"/>
      <c r="O398" s="253"/>
      <c r="P398" s="253"/>
      <c r="Q398" s="253"/>
      <c r="R398" s="253"/>
      <c r="S398" s="253"/>
      <c r="T398" s="253"/>
      <c r="U398" s="253"/>
      <c r="V398" s="253"/>
      <c r="W398" s="253"/>
      <c r="X398" s="253"/>
      <c r="Y398" s="253"/>
      <c r="Z398" s="253"/>
      <c r="AA398" s="253"/>
      <c r="AB398" s="253"/>
    </row>
    <row r="399">
      <c r="A399" s="262"/>
      <c r="B399" s="262"/>
      <c r="C399" s="262"/>
      <c r="D399" s="253"/>
      <c r="E399" s="258"/>
      <c r="F399" s="275"/>
      <c r="G399" s="275"/>
      <c r="H399" s="275"/>
      <c r="I399" s="259"/>
      <c r="J399" s="275"/>
      <c r="K399" s="275"/>
      <c r="L399" s="259"/>
      <c r="M399" s="253"/>
      <c r="N399" s="253"/>
      <c r="O399" s="253"/>
      <c r="P399" s="253"/>
      <c r="Q399" s="253"/>
      <c r="R399" s="253"/>
      <c r="S399" s="253"/>
      <c r="T399" s="253"/>
      <c r="U399" s="253"/>
      <c r="V399" s="253"/>
      <c r="W399" s="253"/>
      <c r="X399" s="253"/>
      <c r="Y399" s="253"/>
      <c r="Z399" s="253"/>
      <c r="AA399" s="253"/>
      <c r="AB399" s="253"/>
    </row>
    <row r="400">
      <c r="A400" s="262"/>
      <c r="B400" s="262"/>
      <c r="C400" s="262"/>
      <c r="D400" s="253"/>
      <c r="E400" s="258"/>
      <c r="F400" s="275"/>
      <c r="G400" s="275"/>
      <c r="H400" s="275"/>
      <c r="I400" s="259"/>
      <c r="J400" s="275"/>
      <c r="K400" s="275"/>
      <c r="L400" s="259"/>
      <c r="M400" s="253"/>
      <c r="N400" s="253"/>
      <c r="O400" s="253"/>
      <c r="P400" s="253"/>
      <c r="Q400" s="253"/>
      <c r="R400" s="253"/>
      <c r="S400" s="253"/>
      <c r="T400" s="253"/>
      <c r="U400" s="253"/>
      <c r="V400" s="253"/>
      <c r="W400" s="253"/>
      <c r="X400" s="253"/>
      <c r="Y400" s="253"/>
      <c r="Z400" s="253"/>
      <c r="AA400" s="253"/>
      <c r="AB400" s="253"/>
    </row>
    <row r="401">
      <c r="A401" s="262"/>
      <c r="B401" s="262"/>
      <c r="C401" s="262"/>
      <c r="D401" s="253"/>
      <c r="E401" s="258"/>
      <c r="F401" s="275"/>
      <c r="G401" s="275"/>
      <c r="H401" s="275"/>
      <c r="I401" s="259"/>
      <c r="J401" s="275"/>
      <c r="K401" s="275"/>
      <c r="L401" s="259"/>
      <c r="M401" s="253"/>
      <c r="N401" s="253"/>
      <c r="O401" s="253"/>
      <c r="P401" s="253"/>
      <c r="Q401" s="253"/>
      <c r="R401" s="253"/>
      <c r="S401" s="253"/>
      <c r="T401" s="253"/>
      <c r="U401" s="253"/>
      <c r="V401" s="253"/>
      <c r="W401" s="253"/>
      <c r="X401" s="253"/>
      <c r="Y401" s="253"/>
      <c r="Z401" s="253"/>
      <c r="AA401" s="253"/>
      <c r="AB401" s="253"/>
    </row>
    <row r="402">
      <c r="A402" s="262"/>
      <c r="B402" s="262"/>
      <c r="C402" s="262"/>
      <c r="D402" s="253"/>
      <c r="E402" s="258"/>
      <c r="F402" s="275"/>
      <c r="G402" s="275"/>
      <c r="H402" s="275"/>
      <c r="I402" s="259"/>
      <c r="J402" s="275"/>
      <c r="K402" s="275"/>
      <c r="L402" s="259"/>
      <c r="M402" s="253"/>
      <c r="N402" s="253"/>
      <c r="O402" s="253"/>
      <c r="P402" s="253"/>
      <c r="Q402" s="253"/>
      <c r="R402" s="253"/>
      <c r="S402" s="253"/>
      <c r="T402" s="253"/>
      <c r="U402" s="253"/>
      <c r="V402" s="253"/>
      <c r="W402" s="253"/>
      <c r="X402" s="253"/>
      <c r="Y402" s="253"/>
      <c r="Z402" s="253"/>
      <c r="AA402" s="253"/>
      <c r="AB402" s="253"/>
    </row>
    <row r="403">
      <c r="A403" s="262"/>
      <c r="B403" s="262"/>
      <c r="C403" s="262"/>
      <c r="D403" s="253"/>
      <c r="E403" s="258"/>
      <c r="F403" s="275"/>
      <c r="G403" s="275"/>
      <c r="H403" s="275"/>
      <c r="I403" s="259"/>
      <c r="J403" s="275"/>
      <c r="K403" s="275"/>
      <c r="L403" s="259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</row>
    <row r="404">
      <c r="A404" s="262"/>
      <c r="B404" s="262"/>
      <c r="C404" s="262"/>
      <c r="D404" s="253"/>
      <c r="E404" s="258"/>
      <c r="F404" s="275"/>
      <c r="G404" s="275"/>
      <c r="H404" s="275"/>
      <c r="I404" s="259"/>
      <c r="J404" s="275"/>
      <c r="K404" s="275"/>
      <c r="L404" s="259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</row>
    <row r="405">
      <c r="A405" s="262"/>
      <c r="B405" s="262"/>
      <c r="C405" s="262"/>
      <c r="D405" s="253"/>
      <c r="E405" s="258"/>
      <c r="F405" s="275"/>
      <c r="G405" s="275"/>
      <c r="H405" s="275"/>
      <c r="I405" s="259"/>
      <c r="J405" s="275"/>
      <c r="K405" s="275"/>
      <c r="L405" s="259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</row>
    <row r="406">
      <c r="A406" s="262"/>
      <c r="B406" s="262"/>
      <c r="C406" s="262"/>
      <c r="D406" s="253"/>
      <c r="E406" s="258"/>
      <c r="F406" s="275"/>
      <c r="G406" s="275"/>
      <c r="H406" s="275"/>
      <c r="I406" s="259"/>
      <c r="J406" s="275"/>
      <c r="K406" s="275"/>
      <c r="L406" s="259"/>
      <c r="M406" s="253"/>
      <c r="N406" s="253"/>
      <c r="O406" s="253"/>
      <c r="P406" s="253"/>
      <c r="Q406" s="253"/>
      <c r="R406" s="253"/>
      <c r="S406" s="253"/>
      <c r="T406" s="253"/>
      <c r="U406" s="253"/>
      <c r="V406" s="253"/>
      <c r="W406" s="253"/>
      <c r="X406" s="253"/>
      <c r="Y406" s="253"/>
      <c r="Z406" s="253"/>
      <c r="AA406" s="253"/>
      <c r="AB406" s="253"/>
    </row>
    <row r="407">
      <c r="A407" s="262"/>
      <c r="B407" s="262"/>
      <c r="C407" s="262"/>
      <c r="D407" s="253"/>
      <c r="E407" s="258"/>
      <c r="F407" s="275"/>
      <c r="G407" s="275"/>
      <c r="H407" s="275"/>
      <c r="I407" s="259"/>
      <c r="J407" s="275"/>
      <c r="K407" s="275"/>
      <c r="L407" s="259"/>
      <c r="M407" s="253"/>
      <c r="N407" s="253"/>
      <c r="O407" s="253"/>
      <c r="P407" s="253"/>
      <c r="Q407" s="253"/>
      <c r="R407" s="253"/>
      <c r="S407" s="253"/>
      <c r="T407" s="253"/>
      <c r="U407" s="253"/>
      <c r="V407" s="253"/>
      <c r="W407" s="253"/>
      <c r="X407" s="253"/>
      <c r="Y407" s="253"/>
      <c r="Z407" s="253"/>
      <c r="AA407" s="253"/>
      <c r="AB407" s="253"/>
    </row>
    <row r="408">
      <c r="A408" s="262"/>
      <c r="B408" s="262"/>
      <c r="C408" s="262"/>
      <c r="D408" s="253"/>
      <c r="E408" s="258"/>
      <c r="F408" s="275"/>
      <c r="G408" s="275"/>
      <c r="H408" s="275"/>
      <c r="I408" s="259"/>
      <c r="J408" s="275"/>
      <c r="K408" s="275"/>
      <c r="L408" s="259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</row>
    <row r="409">
      <c r="A409" s="262"/>
      <c r="B409" s="262"/>
      <c r="C409" s="262"/>
      <c r="D409" s="253"/>
      <c r="E409" s="258"/>
      <c r="F409" s="275"/>
      <c r="G409" s="275"/>
      <c r="H409" s="275"/>
      <c r="I409" s="259"/>
      <c r="J409" s="275"/>
      <c r="K409" s="275"/>
      <c r="L409" s="259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</row>
    <row r="410">
      <c r="A410" s="262"/>
      <c r="B410" s="262"/>
      <c r="C410" s="262"/>
      <c r="D410" s="253"/>
      <c r="E410" s="258"/>
      <c r="F410" s="275"/>
      <c r="G410" s="275"/>
      <c r="H410" s="275"/>
      <c r="I410" s="259"/>
      <c r="J410" s="275"/>
      <c r="K410" s="275"/>
      <c r="L410" s="259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</row>
    <row r="411">
      <c r="A411" s="262"/>
      <c r="B411" s="262"/>
      <c r="C411" s="262"/>
      <c r="D411" s="253"/>
      <c r="E411" s="258"/>
      <c r="F411" s="275"/>
      <c r="G411" s="275"/>
      <c r="H411" s="275"/>
      <c r="I411" s="259"/>
      <c r="J411" s="275"/>
      <c r="K411" s="275"/>
      <c r="L411" s="259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</row>
    <row r="412">
      <c r="A412" s="262"/>
      <c r="B412" s="262"/>
      <c r="C412" s="262"/>
      <c r="D412" s="253"/>
      <c r="E412" s="258"/>
      <c r="F412" s="275"/>
      <c r="G412" s="275"/>
      <c r="H412" s="275"/>
      <c r="I412" s="259"/>
      <c r="J412" s="275"/>
      <c r="K412" s="275"/>
      <c r="L412" s="259"/>
      <c r="M412" s="253"/>
      <c r="N412" s="253"/>
      <c r="O412" s="253"/>
      <c r="P412" s="253"/>
      <c r="Q412" s="253"/>
      <c r="R412" s="253"/>
      <c r="S412" s="253"/>
      <c r="T412" s="253"/>
      <c r="U412" s="253"/>
      <c r="V412" s="253"/>
      <c r="W412" s="253"/>
      <c r="X412" s="253"/>
      <c r="Y412" s="253"/>
      <c r="Z412" s="253"/>
      <c r="AA412" s="253"/>
      <c r="AB412" s="253"/>
    </row>
    <row r="413">
      <c r="A413" s="262"/>
      <c r="B413" s="262"/>
      <c r="C413" s="262"/>
      <c r="D413" s="253"/>
      <c r="E413" s="258"/>
      <c r="F413" s="275"/>
      <c r="G413" s="275"/>
      <c r="H413" s="275"/>
      <c r="I413" s="259"/>
      <c r="J413" s="275"/>
      <c r="K413" s="275"/>
      <c r="L413" s="259"/>
      <c r="M413" s="253"/>
      <c r="N413" s="253"/>
      <c r="O413" s="253"/>
      <c r="P413" s="253"/>
      <c r="Q413" s="253"/>
      <c r="R413" s="253"/>
      <c r="S413" s="253"/>
      <c r="T413" s="253"/>
      <c r="U413" s="253"/>
      <c r="V413" s="253"/>
      <c r="W413" s="253"/>
      <c r="X413" s="253"/>
      <c r="Y413" s="253"/>
      <c r="Z413" s="253"/>
      <c r="AA413" s="253"/>
      <c r="AB413" s="253"/>
    </row>
    <row r="414">
      <c r="A414" s="262"/>
      <c r="B414" s="262"/>
      <c r="C414" s="262"/>
      <c r="D414" s="253"/>
      <c r="E414" s="258"/>
      <c r="F414" s="275"/>
      <c r="G414" s="275"/>
      <c r="H414" s="275"/>
      <c r="I414" s="259"/>
      <c r="J414" s="275"/>
      <c r="K414" s="275"/>
      <c r="L414" s="259"/>
      <c r="M414" s="253"/>
      <c r="N414" s="253"/>
      <c r="O414" s="253"/>
      <c r="P414" s="253"/>
      <c r="Q414" s="253"/>
      <c r="R414" s="253"/>
      <c r="S414" s="253"/>
      <c r="T414" s="253"/>
      <c r="U414" s="253"/>
      <c r="V414" s="253"/>
      <c r="W414" s="253"/>
      <c r="X414" s="253"/>
      <c r="Y414" s="253"/>
      <c r="Z414" s="253"/>
      <c r="AA414" s="253"/>
      <c r="AB414" s="253"/>
    </row>
    <row r="415">
      <c r="A415" s="262"/>
      <c r="B415" s="262"/>
      <c r="C415" s="262"/>
      <c r="D415" s="253"/>
      <c r="E415" s="258"/>
      <c r="F415" s="275"/>
      <c r="G415" s="275"/>
      <c r="H415" s="275"/>
      <c r="I415" s="259"/>
      <c r="J415" s="275"/>
      <c r="K415" s="275"/>
      <c r="L415" s="259"/>
      <c r="M415" s="253"/>
      <c r="N415" s="253"/>
      <c r="O415" s="253"/>
      <c r="P415" s="253"/>
      <c r="Q415" s="253"/>
      <c r="R415" s="253"/>
      <c r="S415" s="253"/>
      <c r="T415" s="253"/>
      <c r="U415" s="253"/>
      <c r="V415" s="253"/>
      <c r="W415" s="253"/>
      <c r="X415" s="253"/>
      <c r="Y415" s="253"/>
      <c r="Z415" s="253"/>
      <c r="AA415" s="253"/>
      <c r="AB415" s="253"/>
    </row>
    <row r="416">
      <c r="A416" s="262"/>
      <c r="B416" s="262"/>
      <c r="C416" s="262"/>
      <c r="D416" s="253"/>
      <c r="E416" s="258"/>
      <c r="F416" s="275"/>
      <c r="G416" s="275"/>
      <c r="H416" s="275"/>
      <c r="I416" s="259"/>
      <c r="J416" s="275"/>
      <c r="K416" s="275"/>
      <c r="L416" s="259"/>
      <c r="M416" s="253"/>
      <c r="N416" s="253"/>
      <c r="O416" s="253"/>
      <c r="P416" s="253"/>
      <c r="Q416" s="253"/>
      <c r="R416" s="253"/>
      <c r="S416" s="253"/>
      <c r="T416" s="253"/>
      <c r="U416" s="253"/>
      <c r="V416" s="253"/>
      <c r="W416" s="253"/>
      <c r="X416" s="253"/>
      <c r="Y416" s="253"/>
      <c r="Z416" s="253"/>
      <c r="AA416" s="253"/>
      <c r="AB416" s="253"/>
    </row>
    <row r="417">
      <c r="A417" s="262"/>
      <c r="B417" s="262"/>
      <c r="C417" s="262"/>
      <c r="D417" s="253"/>
      <c r="E417" s="258"/>
      <c r="F417" s="275"/>
      <c r="G417" s="275"/>
      <c r="H417" s="275"/>
      <c r="I417" s="259"/>
      <c r="J417" s="275"/>
      <c r="K417" s="275"/>
      <c r="L417" s="259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</row>
    <row r="418">
      <c r="A418" s="262"/>
      <c r="B418" s="262"/>
      <c r="C418" s="262"/>
      <c r="D418" s="253"/>
      <c r="E418" s="258"/>
      <c r="F418" s="275"/>
      <c r="G418" s="275"/>
      <c r="H418" s="275"/>
      <c r="I418" s="259"/>
      <c r="J418" s="275"/>
      <c r="K418" s="275"/>
      <c r="L418" s="259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</row>
    <row r="419">
      <c r="A419" s="262"/>
      <c r="B419" s="262"/>
      <c r="C419" s="262"/>
      <c r="D419" s="253"/>
      <c r="E419" s="258"/>
      <c r="F419" s="275"/>
      <c r="G419" s="275"/>
      <c r="H419" s="275"/>
      <c r="I419" s="259"/>
      <c r="J419" s="275"/>
      <c r="K419" s="275"/>
      <c r="L419" s="259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</row>
    <row r="420">
      <c r="A420" s="262"/>
      <c r="B420" s="262"/>
      <c r="C420" s="262"/>
      <c r="D420" s="253"/>
      <c r="E420" s="258"/>
      <c r="F420" s="275"/>
      <c r="G420" s="275"/>
      <c r="H420" s="275"/>
      <c r="I420" s="259"/>
      <c r="J420" s="275"/>
      <c r="K420" s="275"/>
      <c r="L420" s="259"/>
      <c r="M420" s="253"/>
      <c r="N420" s="253"/>
      <c r="O420" s="253"/>
      <c r="P420" s="253"/>
      <c r="Q420" s="253"/>
      <c r="R420" s="253"/>
      <c r="S420" s="253"/>
      <c r="T420" s="253"/>
      <c r="U420" s="253"/>
      <c r="V420" s="253"/>
      <c r="W420" s="253"/>
      <c r="X420" s="253"/>
      <c r="Y420" s="253"/>
      <c r="Z420" s="253"/>
      <c r="AA420" s="253"/>
      <c r="AB420" s="253"/>
    </row>
    <row r="421">
      <c r="A421" s="262"/>
      <c r="B421" s="262"/>
      <c r="C421" s="262"/>
      <c r="D421" s="253"/>
      <c r="E421" s="258"/>
      <c r="F421" s="275"/>
      <c r="G421" s="275"/>
      <c r="H421" s="275"/>
      <c r="I421" s="259"/>
      <c r="J421" s="275"/>
      <c r="K421" s="275"/>
      <c r="L421" s="259"/>
      <c r="M421" s="253"/>
      <c r="N421" s="253"/>
      <c r="O421" s="253"/>
      <c r="P421" s="253"/>
      <c r="Q421" s="253"/>
      <c r="R421" s="253"/>
      <c r="S421" s="253"/>
      <c r="T421" s="253"/>
      <c r="U421" s="253"/>
      <c r="V421" s="253"/>
      <c r="W421" s="253"/>
      <c r="X421" s="253"/>
      <c r="Y421" s="253"/>
      <c r="Z421" s="253"/>
      <c r="AA421" s="253"/>
      <c r="AB421" s="253"/>
    </row>
    <row r="422">
      <c r="A422" s="262"/>
      <c r="B422" s="262"/>
      <c r="C422" s="262"/>
      <c r="D422" s="253"/>
      <c r="E422" s="258"/>
      <c r="F422" s="275"/>
      <c r="G422" s="275"/>
      <c r="H422" s="275"/>
      <c r="I422" s="259"/>
      <c r="J422" s="275"/>
      <c r="K422" s="275"/>
      <c r="L422" s="259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</row>
    <row r="423">
      <c r="A423" s="262"/>
      <c r="B423" s="262"/>
      <c r="C423" s="262"/>
      <c r="D423" s="253"/>
      <c r="E423" s="258"/>
      <c r="F423" s="275"/>
      <c r="G423" s="275"/>
      <c r="H423" s="275"/>
      <c r="I423" s="259"/>
      <c r="J423" s="275"/>
      <c r="K423" s="275"/>
      <c r="L423" s="259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</row>
    <row r="424">
      <c r="A424" s="262"/>
      <c r="B424" s="262"/>
      <c r="C424" s="262"/>
      <c r="D424" s="253"/>
      <c r="E424" s="258"/>
      <c r="F424" s="275"/>
      <c r="G424" s="275"/>
      <c r="H424" s="275"/>
      <c r="I424" s="259"/>
      <c r="J424" s="275"/>
      <c r="K424" s="275"/>
      <c r="L424" s="259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</row>
    <row r="425">
      <c r="A425" s="262"/>
      <c r="B425" s="262"/>
      <c r="C425" s="262"/>
      <c r="D425" s="253"/>
      <c r="E425" s="258"/>
      <c r="F425" s="275"/>
      <c r="G425" s="275"/>
      <c r="H425" s="275"/>
      <c r="I425" s="259"/>
      <c r="J425" s="275"/>
      <c r="K425" s="275"/>
      <c r="L425" s="259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</row>
    <row r="426">
      <c r="A426" s="262"/>
      <c r="B426" s="262"/>
      <c r="C426" s="262"/>
      <c r="D426" s="253"/>
      <c r="E426" s="258"/>
      <c r="F426" s="275"/>
      <c r="G426" s="275"/>
      <c r="H426" s="275"/>
      <c r="I426" s="259"/>
      <c r="J426" s="275"/>
      <c r="K426" s="275"/>
      <c r="L426" s="259"/>
      <c r="M426" s="253"/>
      <c r="N426" s="253"/>
      <c r="O426" s="253"/>
      <c r="P426" s="253"/>
      <c r="Q426" s="253"/>
      <c r="R426" s="253"/>
      <c r="S426" s="253"/>
      <c r="T426" s="253"/>
      <c r="U426" s="253"/>
      <c r="V426" s="253"/>
      <c r="W426" s="253"/>
      <c r="X426" s="253"/>
      <c r="Y426" s="253"/>
      <c r="Z426" s="253"/>
      <c r="AA426" s="253"/>
      <c r="AB426" s="253"/>
    </row>
    <row r="427">
      <c r="A427" s="262"/>
      <c r="B427" s="262"/>
      <c r="C427" s="262"/>
      <c r="D427" s="253"/>
      <c r="E427" s="258"/>
      <c r="F427" s="275"/>
      <c r="G427" s="275"/>
      <c r="H427" s="275"/>
      <c r="I427" s="259"/>
      <c r="J427" s="275"/>
      <c r="K427" s="275"/>
      <c r="L427" s="259"/>
      <c r="M427" s="253"/>
      <c r="N427" s="253"/>
      <c r="O427" s="253"/>
      <c r="P427" s="253"/>
      <c r="Q427" s="253"/>
      <c r="R427" s="253"/>
      <c r="S427" s="253"/>
      <c r="T427" s="253"/>
      <c r="U427" s="253"/>
      <c r="V427" s="253"/>
      <c r="W427" s="253"/>
      <c r="X427" s="253"/>
      <c r="Y427" s="253"/>
      <c r="Z427" s="253"/>
      <c r="AA427" s="253"/>
      <c r="AB427" s="253"/>
    </row>
    <row r="428">
      <c r="A428" s="262"/>
      <c r="B428" s="262"/>
      <c r="C428" s="262"/>
      <c r="D428" s="253"/>
      <c r="E428" s="258"/>
      <c r="F428" s="275"/>
      <c r="G428" s="275"/>
      <c r="H428" s="275"/>
      <c r="I428" s="259"/>
      <c r="J428" s="275"/>
      <c r="K428" s="275"/>
      <c r="L428" s="259"/>
      <c r="M428" s="253"/>
      <c r="N428" s="253"/>
      <c r="O428" s="253"/>
      <c r="P428" s="253"/>
      <c r="Q428" s="253"/>
      <c r="R428" s="253"/>
      <c r="S428" s="253"/>
      <c r="T428" s="253"/>
      <c r="U428" s="253"/>
      <c r="V428" s="253"/>
      <c r="W428" s="253"/>
      <c r="X428" s="253"/>
      <c r="Y428" s="253"/>
      <c r="Z428" s="253"/>
      <c r="AA428" s="253"/>
      <c r="AB428" s="253"/>
    </row>
    <row r="429">
      <c r="A429" s="262"/>
      <c r="B429" s="262"/>
      <c r="C429" s="262"/>
      <c r="D429" s="253"/>
      <c r="E429" s="258"/>
      <c r="F429" s="275"/>
      <c r="G429" s="275"/>
      <c r="H429" s="275"/>
      <c r="I429" s="259"/>
      <c r="J429" s="275"/>
      <c r="K429" s="275"/>
      <c r="L429" s="259"/>
      <c r="M429" s="253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  <c r="AB429" s="253"/>
    </row>
    <row r="430">
      <c r="A430" s="262"/>
      <c r="B430" s="262"/>
      <c r="C430" s="262"/>
      <c r="D430" s="253"/>
      <c r="E430" s="258"/>
      <c r="F430" s="275"/>
      <c r="G430" s="275"/>
      <c r="H430" s="275"/>
      <c r="I430" s="259"/>
      <c r="J430" s="275"/>
      <c r="K430" s="275"/>
      <c r="L430" s="259"/>
      <c r="M430" s="253"/>
      <c r="N430" s="253"/>
      <c r="O430" s="253"/>
      <c r="P430" s="253"/>
      <c r="Q430" s="253"/>
      <c r="R430" s="253"/>
      <c r="S430" s="253"/>
      <c r="T430" s="253"/>
      <c r="U430" s="253"/>
      <c r="V430" s="253"/>
      <c r="W430" s="253"/>
      <c r="X430" s="253"/>
      <c r="Y430" s="253"/>
      <c r="Z430" s="253"/>
      <c r="AA430" s="253"/>
      <c r="AB430" s="253"/>
    </row>
    <row r="431">
      <c r="A431" s="262"/>
      <c r="B431" s="262"/>
      <c r="C431" s="262"/>
      <c r="D431" s="253"/>
      <c r="E431" s="258"/>
      <c r="F431" s="275"/>
      <c r="G431" s="275"/>
      <c r="H431" s="275"/>
      <c r="I431" s="259"/>
      <c r="J431" s="275"/>
      <c r="K431" s="275"/>
      <c r="L431" s="259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</row>
    <row r="432">
      <c r="A432" s="262"/>
      <c r="B432" s="262"/>
      <c r="C432" s="262"/>
      <c r="D432" s="253"/>
      <c r="E432" s="258"/>
      <c r="F432" s="275"/>
      <c r="G432" s="275"/>
      <c r="H432" s="275"/>
      <c r="I432" s="259"/>
      <c r="J432" s="275"/>
      <c r="K432" s="275"/>
      <c r="L432" s="259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</row>
    <row r="433">
      <c r="A433" s="262"/>
      <c r="B433" s="262"/>
      <c r="C433" s="262"/>
      <c r="D433" s="253"/>
      <c r="E433" s="258"/>
      <c r="F433" s="275"/>
      <c r="G433" s="275"/>
      <c r="H433" s="275"/>
      <c r="I433" s="259"/>
      <c r="J433" s="275"/>
      <c r="K433" s="275"/>
      <c r="L433" s="259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</row>
    <row r="434">
      <c r="A434" s="262"/>
      <c r="B434" s="262"/>
      <c r="C434" s="262"/>
      <c r="D434" s="253"/>
      <c r="E434" s="258"/>
      <c r="F434" s="275"/>
      <c r="G434" s="275"/>
      <c r="H434" s="275"/>
      <c r="I434" s="259"/>
      <c r="J434" s="275"/>
      <c r="K434" s="275"/>
      <c r="L434" s="259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  <c r="W434" s="253"/>
      <c r="X434" s="253"/>
      <c r="Y434" s="253"/>
      <c r="Z434" s="253"/>
      <c r="AA434" s="253"/>
      <c r="AB434" s="253"/>
    </row>
    <row r="435">
      <c r="A435" s="262"/>
      <c r="B435" s="262"/>
      <c r="C435" s="262"/>
      <c r="D435" s="253"/>
      <c r="E435" s="258"/>
      <c r="F435" s="275"/>
      <c r="G435" s="275"/>
      <c r="H435" s="275"/>
      <c r="I435" s="259"/>
      <c r="J435" s="275"/>
      <c r="K435" s="275"/>
      <c r="L435" s="259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  <c r="W435" s="253"/>
      <c r="X435" s="253"/>
      <c r="Y435" s="253"/>
      <c r="Z435" s="253"/>
      <c r="AA435" s="253"/>
      <c r="AB435" s="253"/>
    </row>
    <row r="436">
      <c r="A436" s="262"/>
      <c r="B436" s="262"/>
      <c r="C436" s="262"/>
      <c r="D436" s="253"/>
      <c r="E436" s="258"/>
      <c r="F436" s="275"/>
      <c r="G436" s="275"/>
      <c r="H436" s="275"/>
      <c r="I436" s="259"/>
      <c r="J436" s="275"/>
      <c r="K436" s="275"/>
      <c r="L436" s="259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</row>
    <row r="437">
      <c r="A437" s="262"/>
      <c r="B437" s="262"/>
      <c r="C437" s="262"/>
      <c r="D437" s="253"/>
      <c r="E437" s="258"/>
      <c r="F437" s="275"/>
      <c r="G437" s="275"/>
      <c r="H437" s="275"/>
      <c r="I437" s="259"/>
      <c r="J437" s="275"/>
      <c r="K437" s="275"/>
      <c r="L437" s="259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</row>
    <row r="438">
      <c r="A438" s="262"/>
      <c r="B438" s="262"/>
      <c r="C438" s="262"/>
      <c r="D438" s="253"/>
      <c r="E438" s="258"/>
      <c r="F438" s="275"/>
      <c r="G438" s="275"/>
      <c r="H438" s="275"/>
      <c r="I438" s="259"/>
      <c r="J438" s="275"/>
      <c r="K438" s="275"/>
      <c r="L438" s="259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</row>
    <row r="439">
      <c r="A439" s="262"/>
      <c r="B439" s="262"/>
      <c r="C439" s="262"/>
      <c r="D439" s="253"/>
      <c r="E439" s="258"/>
      <c r="F439" s="275"/>
      <c r="G439" s="275"/>
      <c r="H439" s="275"/>
      <c r="I439" s="259"/>
      <c r="J439" s="275"/>
      <c r="K439" s="275"/>
      <c r="L439" s="259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</row>
    <row r="440">
      <c r="A440" s="262"/>
      <c r="B440" s="262"/>
      <c r="C440" s="262"/>
      <c r="D440" s="253"/>
      <c r="E440" s="258"/>
      <c r="F440" s="275"/>
      <c r="G440" s="275"/>
      <c r="H440" s="275"/>
      <c r="I440" s="259"/>
      <c r="J440" s="275"/>
      <c r="K440" s="275"/>
      <c r="L440" s="259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</row>
    <row r="441">
      <c r="A441" s="262"/>
      <c r="B441" s="262"/>
      <c r="C441" s="262"/>
      <c r="D441" s="253"/>
      <c r="E441" s="258"/>
      <c r="F441" s="275"/>
      <c r="G441" s="275"/>
      <c r="H441" s="275"/>
      <c r="I441" s="259"/>
      <c r="J441" s="275"/>
      <c r="K441" s="275"/>
      <c r="L441" s="259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</row>
    <row r="442">
      <c r="A442" s="262"/>
      <c r="B442" s="262"/>
      <c r="C442" s="262"/>
      <c r="D442" s="253"/>
      <c r="E442" s="258"/>
      <c r="F442" s="275"/>
      <c r="G442" s="275"/>
      <c r="H442" s="275"/>
      <c r="I442" s="259"/>
      <c r="J442" s="275"/>
      <c r="K442" s="275"/>
      <c r="L442" s="259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  <c r="AB442" s="253"/>
    </row>
    <row r="443">
      <c r="A443" s="262"/>
      <c r="B443" s="262"/>
      <c r="C443" s="262"/>
      <c r="D443" s="253"/>
      <c r="E443" s="258"/>
      <c r="F443" s="275"/>
      <c r="G443" s="275"/>
      <c r="H443" s="275"/>
      <c r="I443" s="259"/>
      <c r="J443" s="275"/>
      <c r="K443" s="275"/>
      <c r="L443" s="259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  <c r="AB443" s="253"/>
    </row>
    <row r="444">
      <c r="A444" s="262"/>
      <c r="B444" s="262"/>
      <c r="C444" s="262"/>
      <c r="D444" s="253"/>
      <c r="E444" s="258"/>
      <c r="F444" s="275"/>
      <c r="G444" s="275"/>
      <c r="H444" s="275"/>
      <c r="I444" s="259"/>
      <c r="J444" s="275"/>
      <c r="K444" s="275"/>
      <c r="L444" s="259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  <c r="AB444" s="253"/>
    </row>
    <row r="445">
      <c r="A445" s="262"/>
      <c r="B445" s="262"/>
      <c r="C445" s="262"/>
      <c r="D445" s="253"/>
      <c r="E445" s="258"/>
      <c r="F445" s="275"/>
      <c r="G445" s="275"/>
      <c r="H445" s="275"/>
      <c r="I445" s="259"/>
      <c r="J445" s="275"/>
      <c r="K445" s="275"/>
      <c r="L445" s="259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  <c r="AB445" s="253"/>
    </row>
    <row r="446">
      <c r="A446" s="262"/>
      <c r="B446" s="262"/>
      <c r="C446" s="262"/>
      <c r="D446" s="253"/>
      <c r="E446" s="258"/>
      <c r="F446" s="275"/>
      <c r="G446" s="275"/>
      <c r="H446" s="275"/>
      <c r="I446" s="259"/>
      <c r="J446" s="275"/>
      <c r="K446" s="275"/>
      <c r="L446" s="259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  <c r="AB446" s="253"/>
    </row>
    <row r="447">
      <c r="A447" s="262"/>
      <c r="B447" s="262"/>
      <c r="C447" s="262"/>
      <c r="D447" s="253"/>
      <c r="E447" s="258"/>
      <c r="F447" s="275"/>
      <c r="G447" s="275"/>
      <c r="H447" s="275"/>
      <c r="I447" s="259"/>
      <c r="J447" s="275"/>
      <c r="K447" s="275"/>
      <c r="L447" s="259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  <c r="AB447" s="253"/>
    </row>
    <row r="448">
      <c r="A448" s="262"/>
      <c r="B448" s="262"/>
      <c r="C448" s="262"/>
      <c r="D448" s="253"/>
      <c r="E448" s="258"/>
      <c r="F448" s="275"/>
      <c r="G448" s="275"/>
      <c r="H448" s="275"/>
      <c r="I448" s="259"/>
      <c r="J448" s="275"/>
      <c r="K448" s="275"/>
      <c r="L448" s="259"/>
      <c r="M448" s="253"/>
      <c r="N448" s="253"/>
      <c r="O448" s="253"/>
      <c r="P448" s="253"/>
      <c r="Q448" s="253"/>
      <c r="R448" s="253"/>
      <c r="S448" s="253"/>
      <c r="T448" s="253"/>
      <c r="U448" s="253"/>
      <c r="V448" s="253"/>
      <c r="W448" s="253"/>
      <c r="X448" s="253"/>
      <c r="Y448" s="253"/>
      <c r="Z448" s="253"/>
      <c r="AA448" s="253"/>
      <c r="AB448" s="253"/>
    </row>
    <row r="449">
      <c r="A449" s="262"/>
      <c r="B449" s="262"/>
      <c r="C449" s="262"/>
      <c r="D449" s="253"/>
      <c r="E449" s="258"/>
      <c r="F449" s="275"/>
      <c r="G449" s="275"/>
      <c r="H449" s="275"/>
      <c r="I449" s="259"/>
      <c r="J449" s="275"/>
      <c r="K449" s="275"/>
      <c r="L449" s="259"/>
      <c r="M449" s="253"/>
      <c r="N449" s="253"/>
      <c r="O449" s="253"/>
      <c r="P449" s="253"/>
      <c r="Q449" s="253"/>
      <c r="R449" s="253"/>
      <c r="S449" s="253"/>
      <c r="T449" s="253"/>
      <c r="U449" s="253"/>
      <c r="V449" s="253"/>
      <c r="W449" s="253"/>
      <c r="X449" s="253"/>
      <c r="Y449" s="253"/>
      <c r="Z449" s="253"/>
      <c r="AA449" s="253"/>
      <c r="AB449" s="253"/>
    </row>
    <row r="450">
      <c r="A450" s="262"/>
      <c r="B450" s="262"/>
      <c r="C450" s="262"/>
      <c r="D450" s="253"/>
      <c r="E450" s="258"/>
      <c r="F450" s="275"/>
      <c r="G450" s="275"/>
      <c r="H450" s="275"/>
      <c r="I450" s="259"/>
      <c r="J450" s="275"/>
      <c r="K450" s="275"/>
      <c r="L450" s="259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  <c r="AB450" s="253"/>
    </row>
    <row r="451">
      <c r="A451" s="262"/>
      <c r="B451" s="262"/>
      <c r="C451" s="262"/>
      <c r="D451" s="253"/>
      <c r="E451" s="258"/>
      <c r="F451" s="275"/>
      <c r="G451" s="275"/>
      <c r="H451" s="275"/>
      <c r="I451" s="259"/>
      <c r="J451" s="275"/>
      <c r="K451" s="275"/>
      <c r="L451" s="259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  <c r="AB451" s="253"/>
    </row>
    <row r="452">
      <c r="A452" s="262"/>
      <c r="B452" s="262"/>
      <c r="C452" s="262"/>
      <c r="D452" s="253"/>
      <c r="E452" s="258"/>
      <c r="F452" s="275"/>
      <c r="G452" s="275"/>
      <c r="H452" s="275"/>
      <c r="I452" s="259"/>
      <c r="J452" s="275"/>
      <c r="K452" s="275"/>
      <c r="L452" s="259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  <c r="AB452" s="253"/>
    </row>
    <row r="453">
      <c r="A453" s="262"/>
      <c r="B453" s="262"/>
      <c r="C453" s="262"/>
      <c r="D453" s="253"/>
      <c r="E453" s="258"/>
      <c r="F453" s="275"/>
      <c r="G453" s="275"/>
      <c r="H453" s="275"/>
      <c r="I453" s="259"/>
      <c r="J453" s="275"/>
      <c r="K453" s="275"/>
      <c r="L453" s="259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  <c r="AB453" s="253"/>
    </row>
    <row r="454">
      <c r="A454" s="262"/>
      <c r="B454" s="262"/>
      <c r="C454" s="262"/>
      <c r="D454" s="253"/>
      <c r="E454" s="258"/>
      <c r="F454" s="275"/>
      <c r="G454" s="275"/>
      <c r="H454" s="275"/>
      <c r="I454" s="259"/>
      <c r="J454" s="275"/>
      <c r="K454" s="275"/>
      <c r="L454" s="259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  <c r="AB454" s="253"/>
    </row>
    <row r="455">
      <c r="A455" s="262"/>
      <c r="B455" s="262"/>
      <c r="C455" s="262"/>
      <c r="D455" s="253"/>
      <c r="E455" s="258"/>
      <c r="F455" s="275"/>
      <c r="G455" s="275"/>
      <c r="H455" s="275"/>
      <c r="I455" s="259"/>
      <c r="J455" s="275"/>
      <c r="K455" s="275"/>
      <c r="L455" s="259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  <c r="AB455" s="253"/>
    </row>
    <row r="456">
      <c r="A456" s="262"/>
      <c r="B456" s="262"/>
      <c r="C456" s="262"/>
      <c r="D456" s="253"/>
      <c r="E456" s="258"/>
      <c r="F456" s="275"/>
      <c r="G456" s="275"/>
      <c r="H456" s="275"/>
      <c r="I456" s="259"/>
      <c r="J456" s="275"/>
      <c r="K456" s="275"/>
      <c r="L456" s="259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  <c r="AB456" s="253"/>
    </row>
    <row r="457">
      <c r="A457" s="262"/>
      <c r="B457" s="262"/>
      <c r="C457" s="262"/>
      <c r="D457" s="253"/>
      <c r="E457" s="258"/>
      <c r="F457" s="275"/>
      <c r="G457" s="275"/>
      <c r="H457" s="275"/>
      <c r="I457" s="259"/>
      <c r="J457" s="275"/>
      <c r="K457" s="275"/>
      <c r="L457" s="259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  <c r="AB457" s="253"/>
    </row>
    <row r="458">
      <c r="A458" s="262"/>
      <c r="B458" s="262"/>
      <c r="C458" s="262"/>
      <c r="D458" s="253"/>
      <c r="E458" s="258"/>
      <c r="F458" s="275"/>
      <c r="G458" s="275"/>
      <c r="H458" s="275"/>
      <c r="I458" s="259"/>
      <c r="J458" s="275"/>
      <c r="K458" s="275"/>
      <c r="L458" s="259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  <c r="AB458" s="253"/>
    </row>
    <row r="459">
      <c r="A459" s="262"/>
      <c r="B459" s="262"/>
      <c r="C459" s="262"/>
      <c r="D459" s="253"/>
      <c r="E459" s="258"/>
      <c r="F459" s="275"/>
      <c r="G459" s="275"/>
      <c r="H459" s="275"/>
      <c r="I459" s="259"/>
      <c r="J459" s="275"/>
      <c r="K459" s="275"/>
      <c r="L459" s="259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  <c r="AB459" s="253"/>
    </row>
    <row r="460">
      <c r="A460" s="262"/>
      <c r="B460" s="262"/>
      <c r="C460" s="262"/>
      <c r="D460" s="253"/>
      <c r="E460" s="258"/>
      <c r="F460" s="275"/>
      <c r="G460" s="275"/>
      <c r="H460" s="275"/>
      <c r="I460" s="259"/>
      <c r="J460" s="275"/>
      <c r="K460" s="275"/>
      <c r="L460" s="259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  <c r="AB460" s="253"/>
    </row>
    <row r="461">
      <c r="A461" s="262"/>
      <c r="B461" s="262"/>
      <c r="C461" s="262"/>
      <c r="D461" s="253"/>
      <c r="E461" s="258"/>
      <c r="F461" s="275"/>
      <c r="G461" s="275"/>
      <c r="H461" s="275"/>
      <c r="I461" s="259"/>
      <c r="J461" s="275"/>
      <c r="K461" s="275"/>
      <c r="L461" s="259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  <c r="AB461" s="253"/>
    </row>
    <row r="462">
      <c r="A462" s="262"/>
      <c r="B462" s="262"/>
      <c r="C462" s="262"/>
      <c r="D462" s="253"/>
      <c r="E462" s="258"/>
      <c r="F462" s="275"/>
      <c r="G462" s="275"/>
      <c r="H462" s="275"/>
      <c r="I462" s="259"/>
      <c r="J462" s="275"/>
      <c r="K462" s="275"/>
      <c r="L462" s="259"/>
      <c r="M462" s="253"/>
      <c r="N462" s="253"/>
      <c r="O462" s="253"/>
      <c r="P462" s="253"/>
      <c r="Q462" s="253"/>
      <c r="R462" s="253"/>
      <c r="S462" s="253"/>
      <c r="T462" s="253"/>
      <c r="U462" s="253"/>
      <c r="V462" s="253"/>
      <c r="W462" s="253"/>
      <c r="X462" s="253"/>
      <c r="Y462" s="253"/>
      <c r="Z462" s="253"/>
      <c r="AA462" s="253"/>
      <c r="AB462" s="253"/>
    </row>
    <row r="463">
      <c r="A463" s="262"/>
      <c r="B463" s="262"/>
      <c r="C463" s="262"/>
      <c r="D463" s="253"/>
      <c r="E463" s="258"/>
      <c r="F463" s="275"/>
      <c r="G463" s="275"/>
      <c r="H463" s="275"/>
      <c r="I463" s="259"/>
      <c r="J463" s="275"/>
      <c r="K463" s="275"/>
      <c r="L463" s="259"/>
      <c r="M463" s="253"/>
      <c r="N463" s="253"/>
      <c r="O463" s="253"/>
      <c r="P463" s="253"/>
      <c r="Q463" s="253"/>
      <c r="R463" s="253"/>
      <c r="S463" s="253"/>
      <c r="T463" s="253"/>
      <c r="U463" s="253"/>
      <c r="V463" s="253"/>
      <c r="W463" s="253"/>
      <c r="X463" s="253"/>
      <c r="Y463" s="253"/>
      <c r="Z463" s="253"/>
      <c r="AA463" s="253"/>
      <c r="AB463" s="253"/>
    </row>
    <row r="464">
      <c r="A464" s="262"/>
      <c r="B464" s="262"/>
      <c r="C464" s="262"/>
      <c r="D464" s="253"/>
      <c r="E464" s="258"/>
      <c r="F464" s="275"/>
      <c r="G464" s="275"/>
      <c r="H464" s="275"/>
      <c r="I464" s="259"/>
      <c r="J464" s="275"/>
      <c r="K464" s="275"/>
      <c r="L464" s="259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53"/>
    </row>
    <row r="465">
      <c r="A465" s="262"/>
      <c r="B465" s="262"/>
      <c r="C465" s="262"/>
      <c r="D465" s="253"/>
      <c r="E465" s="258"/>
      <c r="F465" s="275"/>
      <c r="G465" s="275"/>
      <c r="H465" s="275"/>
      <c r="I465" s="259"/>
      <c r="J465" s="275"/>
      <c r="K465" s="275"/>
      <c r="L465" s="259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53"/>
    </row>
    <row r="466">
      <c r="A466" s="262"/>
      <c r="B466" s="262"/>
      <c r="C466" s="262"/>
      <c r="D466" s="253"/>
      <c r="E466" s="258"/>
      <c r="F466" s="275"/>
      <c r="G466" s="275"/>
      <c r="H466" s="275"/>
      <c r="I466" s="259"/>
      <c r="J466" s="275"/>
      <c r="K466" s="275"/>
      <c r="L466" s="259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53"/>
    </row>
    <row r="467">
      <c r="A467" s="262"/>
      <c r="B467" s="262"/>
      <c r="C467" s="262"/>
      <c r="D467" s="253"/>
      <c r="E467" s="258"/>
      <c r="F467" s="275"/>
      <c r="G467" s="275"/>
      <c r="H467" s="275"/>
      <c r="I467" s="259"/>
      <c r="J467" s="275"/>
      <c r="K467" s="275"/>
      <c r="L467" s="259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  <c r="AB467" s="253"/>
    </row>
    <row r="468">
      <c r="A468" s="262"/>
      <c r="B468" s="262"/>
      <c r="C468" s="262"/>
      <c r="D468" s="253"/>
      <c r="E468" s="258"/>
      <c r="F468" s="275"/>
      <c r="G468" s="275"/>
      <c r="H468" s="275"/>
      <c r="I468" s="259"/>
      <c r="J468" s="275"/>
      <c r="K468" s="275"/>
      <c r="L468" s="259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53"/>
    </row>
    <row r="469">
      <c r="A469" s="262"/>
      <c r="B469" s="262"/>
      <c r="C469" s="262"/>
      <c r="D469" s="253"/>
      <c r="E469" s="258"/>
      <c r="F469" s="275"/>
      <c r="G469" s="275"/>
      <c r="H469" s="275"/>
      <c r="I469" s="259"/>
      <c r="J469" s="275"/>
      <c r="K469" s="275"/>
      <c r="L469" s="259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  <c r="AB469" s="253"/>
    </row>
    <row r="470">
      <c r="A470" s="262"/>
      <c r="B470" s="262"/>
      <c r="C470" s="262"/>
      <c r="D470" s="253"/>
      <c r="E470" s="258"/>
      <c r="F470" s="275"/>
      <c r="G470" s="275"/>
      <c r="H470" s="275"/>
      <c r="I470" s="259"/>
      <c r="J470" s="275"/>
      <c r="K470" s="275"/>
      <c r="L470" s="259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  <c r="AB470" s="253"/>
    </row>
    <row r="471">
      <c r="A471" s="262"/>
      <c r="B471" s="262"/>
      <c r="C471" s="262"/>
      <c r="D471" s="253"/>
      <c r="E471" s="258"/>
      <c r="F471" s="275"/>
      <c r="G471" s="275"/>
      <c r="H471" s="275"/>
      <c r="I471" s="259"/>
      <c r="J471" s="275"/>
      <c r="K471" s="275"/>
      <c r="L471" s="259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  <c r="AB471" s="253"/>
    </row>
    <row r="472">
      <c r="A472" s="262"/>
      <c r="B472" s="262"/>
      <c r="C472" s="262"/>
      <c r="D472" s="253"/>
      <c r="E472" s="258"/>
      <c r="F472" s="275"/>
      <c r="G472" s="275"/>
      <c r="H472" s="275"/>
      <c r="I472" s="259"/>
      <c r="J472" s="275"/>
      <c r="K472" s="275"/>
      <c r="L472" s="259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  <c r="AB472" s="253"/>
    </row>
    <row r="473">
      <c r="A473" s="262"/>
      <c r="B473" s="262"/>
      <c r="C473" s="262"/>
      <c r="D473" s="253"/>
      <c r="E473" s="258"/>
      <c r="F473" s="275"/>
      <c r="G473" s="275"/>
      <c r="H473" s="275"/>
      <c r="I473" s="259"/>
      <c r="J473" s="275"/>
      <c r="K473" s="275"/>
      <c r="L473" s="259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  <c r="AB473" s="253"/>
    </row>
    <row r="474">
      <c r="A474" s="262"/>
      <c r="B474" s="262"/>
      <c r="C474" s="262"/>
      <c r="D474" s="253"/>
      <c r="E474" s="258"/>
      <c r="F474" s="275"/>
      <c r="G474" s="275"/>
      <c r="H474" s="275"/>
      <c r="I474" s="259"/>
      <c r="J474" s="275"/>
      <c r="K474" s="275"/>
      <c r="L474" s="259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  <c r="AB474" s="253"/>
    </row>
    <row r="475">
      <c r="A475" s="262"/>
      <c r="B475" s="262"/>
      <c r="C475" s="262"/>
      <c r="D475" s="253"/>
      <c r="E475" s="258"/>
      <c r="F475" s="275"/>
      <c r="G475" s="275"/>
      <c r="H475" s="275"/>
      <c r="I475" s="259"/>
      <c r="J475" s="275"/>
      <c r="K475" s="275"/>
      <c r="L475" s="259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  <c r="AB475" s="253"/>
    </row>
    <row r="476">
      <c r="A476" s="262"/>
      <c r="B476" s="262"/>
      <c r="C476" s="262"/>
      <c r="D476" s="253"/>
      <c r="E476" s="258"/>
      <c r="F476" s="275"/>
      <c r="G476" s="275"/>
      <c r="H476" s="275"/>
      <c r="I476" s="259"/>
      <c r="J476" s="275"/>
      <c r="K476" s="275"/>
      <c r="L476" s="259"/>
      <c r="M476" s="253"/>
      <c r="N476" s="253"/>
      <c r="O476" s="253"/>
      <c r="P476" s="253"/>
      <c r="Q476" s="253"/>
      <c r="R476" s="253"/>
      <c r="S476" s="253"/>
      <c r="T476" s="253"/>
      <c r="U476" s="253"/>
      <c r="V476" s="253"/>
      <c r="W476" s="253"/>
      <c r="X476" s="253"/>
      <c r="Y476" s="253"/>
      <c r="Z476" s="253"/>
      <c r="AA476" s="253"/>
      <c r="AB476" s="253"/>
    </row>
    <row r="477">
      <c r="A477" s="262"/>
      <c r="B477" s="262"/>
      <c r="C477" s="262"/>
      <c r="D477" s="253"/>
      <c r="E477" s="258"/>
      <c r="F477" s="275"/>
      <c r="G477" s="275"/>
      <c r="H477" s="275"/>
      <c r="I477" s="259"/>
      <c r="J477" s="275"/>
      <c r="K477" s="275"/>
      <c r="L477" s="259"/>
      <c r="M477" s="253"/>
      <c r="N477" s="253"/>
      <c r="O477" s="253"/>
      <c r="P477" s="253"/>
      <c r="Q477" s="253"/>
      <c r="R477" s="253"/>
      <c r="S477" s="253"/>
      <c r="T477" s="253"/>
      <c r="U477" s="253"/>
      <c r="V477" s="253"/>
      <c r="W477" s="253"/>
      <c r="X477" s="253"/>
      <c r="Y477" s="253"/>
      <c r="Z477" s="253"/>
      <c r="AA477" s="253"/>
      <c r="AB477" s="253"/>
    </row>
    <row r="478">
      <c r="A478" s="262"/>
      <c r="B478" s="262"/>
      <c r="C478" s="262"/>
      <c r="D478" s="253"/>
      <c r="E478" s="258"/>
      <c r="F478" s="275"/>
      <c r="G478" s="275"/>
      <c r="H478" s="275"/>
      <c r="I478" s="259"/>
      <c r="J478" s="275"/>
      <c r="K478" s="275"/>
      <c r="L478" s="259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  <c r="AB478" s="253"/>
    </row>
    <row r="479">
      <c r="A479" s="262"/>
      <c r="B479" s="262"/>
      <c r="C479" s="262"/>
      <c r="D479" s="253"/>
      <c r="E479" s="258"/>
      <c r="F479" s="275"/>
      <c r="G479" s="275"/>
      <c r="H479" s="275"/>
      <c r="I479" s="259"/>
      <c r="J479" s="275"/>
      <c r="K479" s="275"/>
      <c r="L479" s="259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  <c r="AB479" s="253"/>
    </row>
    <row r="480">
      <c r="A480" s="262"/>
      <c r="B480" s="262"/>
      <c r="C480" s="262"/>
      <c r="D480" s="253"/>
      <c r="E480" s="258"/>
      <c r="F480" s="275"/>
      <c r="G480" s="275"/>
      <c r="H480" s="275"/>
      <c r="I480" s="259"/>
      <c r="J480" s="275"/>
      <c r="K480" s="275"/>
      <c r="L480" s="259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53"/>
    </row>
    <row r="481">
      <c r="A481" s="262"/>
      <c r="B481" s="262"/>
      <c r="C481" s="262"/>
      <c r="D481" s="253"/>
      <c r="E481" s="258"/>
      <c r="F481" s="275"/>
      <c r="G481" s="275"/>
      <c r="H481" s="275"/>
      <c r="I481" s="259"/>
      <c r="J481" s="275"/>
      <c r="K481" s="275"/>
      <c r="L481" s="259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  <c r="AB481" s="253"/>
    </row>
    <row r="482">
      <c r="A482" s="262"/>
      <c r="B482" s="262"/>
      <c r="C482" s="262"/>
      <c r="D482" s="253"/>
      <c r="E482" s="258"/>
      <c r="F482" s="275"/>
      <c r="G482" s="275"/>
      <c r="H482" s="275"/>
      <c r="I482" s="259"/>
      <c r="J482" s="275"/>
      <c r="K482" s="275"/>
      <c r="L482" s="259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  <c r="AB482" s="253"/>
    </row>
    <row r="483">
      <c r="A483" s="262"/>
      <c r="B483" s="262"/>
      <c r="C483" s="262"/>
      <c r="D483" s="253"/>
      <c r="E483" s="258"/>
      <c r="F483" s="275"/>
      <c r="G483" s="275"/>
      <c r="H483" s="275"/>
      <c r="I483" s="259"/>
      <c r="J483" s="275"/>
      <c r="K483" s="275"/>
      <c r="L483" s="259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  <c r="AB483" s="253"/>
    </row>
    <row r="484">
      <c r="A484" s="262"/>
      <c r="B484" s="262"/>
      <c r="C484" s="262"/>
      <c r="D484" s="253"/>
      <c r="E484" s="258"/>
      <c r="F484" s="275"/>
      <c r="G484" s="275"/>
      <c r="H484" s="275"/>
      <c r="I484" s="259"/>
      <c r="J484" s="275"/>
      <c r="K484" s="275"/>
      <c r="L484" s="259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  <c r="AB484" s="253"/>
    </row>
    <row r="485">
      <c r="A485" s="262"/>
      <c r="B485" s="262"/>
      <c r="C485" s="262"/>
      <c r="D485" s="253"/>
      <c r="E485" s="258"/>
      <c r="F485" s="275"/>
      <c r="G485" s="275"/>
      <c r="H485" s="275"/>
      <c r="I485" s="259"/>
      <c r="J485" s="275"/>
      <c r="K485" s="275"/>
      <c r="L485" s="259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  <c r="AB485" s="253"/>
    </row>
    <row r="486">
      <c r="A486" s="262"/>
      <c r="B486" s="262"/>
      <c r="C486" s="262"/>
      <c r="D486" s="253"/>
      <c r="E486" s="258"/>
      <c r="F486" s="275"/>
      <c r="G486" s="275"/>
      <c r="H486" s="275"/>
      <c r="I486" s="259"/>
      <c r="J486" s="275"/>
      <c r="K486" s="275"/>
      <c r="L486" s="259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  <c r="AB486" s="253"/>
    </row>
    <row r="487">
      <c r="A487" s="262"/>
      <c r="B487" s="262"/>
      <c r="C487" s="262"/>
      <c r="D487" s="253"/>
      <c r="E487" s="258"/>
      <c r="F487" s="275"/>
      <c r="G487" s="275"/>
      <c r="H487" s="275"/>
      <c r="I487" s="259"/>
      <c r="J487" s="275"/>
      <c r="K487" s="275"/>
      <c r="L487" s="259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  <c r="AB487" s="253"/>
    </row>
    <row r="488">
      <c r="A488" s="262"/>
      <c r="B488" s="262"/>
      <c r="C488" s="262"/>
      <c r="D488" s="253"/>
      <c r="E488" s="258"/>
      <c r="F488" s="275"/>
      <c r="G488" s="275"/>
      <c r="H488" s="275"/>
      <c r="I488" s="259"/>
      <c r="J488" s="275"/>
      <c r="K488" s="275"/>
      <c r="L488" s="259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  <c r="AB488" s="253"/>
    </row>
    <row r="489">
      <c r="A489" s="262"/>
      <c r="B489" s="262"/>
      <c r="C489" s="262"/>
      <c r="D489" s="253"/>
      <c r="E489" s="258"/>
      <c r="F489" s="275"/>
      <c r="G489" s="275"/>
      <c r="H489" s="275"/>
      <c r="I489" s="259"/>
      <c r="J489" s="275"/>
      <c r="K489" s="275"/>
      <c r="L489" s="259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  <c r="AB489" s="253"/>
    </row>
    <row r="490">
      <c r="A490" s="262"/>
      <c r="B490" s="262"/>
      <c r="C490" s="262"/>
      <c r="D490" s="253"/>
      <c r="E490" s="258"/>
      <c r="F490" s="275"/>
      <c r="G490" s="275"/>
      <c r="H490" s="275"/>
      <c r="I490" s="259"/>
      <c r="J490" s="275"/>
      <c r="K490" s="275"/>
      <c r="L490" s="259"/>
      <c r="M490" s="253"/>
      <c r="N490" s="253"/>
      <c r="O490" s="253"/>
      <c r="P490" s="253"/>
      <c r="Q490" s="253"/>
      <c r="R490" s="253"/>
      <c r="S490" s="253"/>
      <c r="T490" s="253"/>
      <c r="U490" s="253"/>
      <c r="V490" s="253"/>
      <c r="W490" s="253"/>
      <c r="X490" s="253"/>
      <c r="Y490" s="253"/>
      <c r="Z490" s="253"/>
      <c r="AA490" s="253"/>
      <c r="AB490" s="253"/>
    </row>
    <row r="491">
      <c r="A491" s="262"/>
      <c r="B491" s="262"/>
      <c r="C491" s="262"/>
      <c r="D491" s="253"/>
      <c r="E491" s="258"/>
      <c r="F491" s="275"/>
      <c r="G491" s="275"/>
      <c r="H491" s="275"/>
      <c r="I491" s="259"/>
      <c r="J491" s="275"/>
      <c r="K491" s="275"/>
      <c r="L491" s="259"/>
      <c r="M491" s="253"/>
      <c r="N491" s="253"/>
      <c r="O491" s="253"/>
      <c r="P491" s="253"/>
      <c r="Q491" s="253"/>
      <c r="R491" s="253"/>
      <c r="S491" s="253"/>
      <c r="T491" s="253"/>
      <c r="U491" s="253"/>
      <c r="V491" s="253"/>
      <c r="W491" s="253"/>
      <c r="X491" s="253"/>
      <c r="Y491" s="253"/>
      <c r="Z491" s="253"/>
      <c r="AA491" s="253"/>
      <c r="AB491" s="253"/>
    </row>
    <row r="492">
      <c r="A492" s="262"/>
      <c r="B492" s="262"/>
      <c r="C492" s="262"/>
      <c r="D492" s="253"/>
      <c r="E492" s="258"/>
      <c r="F492" s="275"/>
      <c r="G492" s="275"/>
      <c r="H492" s="275"/>
      <c r="I492" s="259"/>
      <c r="J492" s="275"/>
      <c r="K492" s="275"/>
      <c r="L492" s="259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  <c r="AB492" s="253"/>
    </row>
    <row r="493">
      <c r="A493" s="262"/>
      <c r="B493" s="262"/>
      <c r="C493" s="262"/>
      <c r="D493" s="253"/>
      <c r="E493" s="258"/>
      <c r="F493" s="275"/>
      <c r="G493" s="275"/>
      <c r="H493" s="275"/>
      <c r="I493" s="259"/>
      <c r="J493" s="275"/>
      <c r="K493" s="275"/>
      <c r="L493" s="259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53"/>
    </row>
    <row r="494">
      <c r="A494" s="262"/>
      <c r="B494" s="262"/>
      <c r="C494" s="262"/>
      <c r="D494" s="253"/>
      <c r="E494" s="258"/>
      <c r="F494" s="275"/>
      <c r="G494" s="275"/>
      <c r="H494" s="275"/>
      <c r="I494" s="259"/>
      <c r="J494" s="275"/>
      <c r="K494" s="275"/>
      <c r="L494" s="259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  <c r="AB494" s="253"/>
    </row>
    <row r="495">
      <c r="A495" s="262"/>
      <c r="B495" s="262"/>
      <c r="C495" s="262"/>
      <c r="D495" s="253"/>
      <c r="E495" s="258"/>
      <c r="F495" s="275"/>
      <c r="G495" s="275"/>
      <c r="H495" s="275"/>
      <c r="I495" s="259"/>
      <c r="J495" s="275"/>
      <c r="K495" s="275"/>
      <c r="L495" s="259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  <c r="AB495" s="253"/>
    </row>
    <row r="496">
      <c r="A496" s="262"/>
      <c r="B496" s="262"/>
      <c r="C496" s="262"/>
      <c r="D496" s="253"/>
      <c r="E496" s="258"/>
      <c r="F496" s="275"/>
      <c r="G496" s="275"/>
      <c r="H496" s="275"/>
      <c r="I496" s="259"/>
      <c r="J496" s="275"/>
      <c r="K496" s="275"/>
      <c r="L496" s="259"/>
      <c r="M496" s="253"/>
      <c r="N496" s="253"/>
      <c r="O496" s="253"/>
      <c r="P496" s="253"/>
      <c r="Q496" s="253"/>
      <c r="R496" s="253"/>
      <c r="S496" s="253"/>
      <c r="T496" s="253"/>
      <c r="U496" s="253"/>
      <c r="V496" s="253"/>
      <c r="W496" s="253"/>
      <c r="X496" s="253"/>
      <c r="Y496" s="253"/>
      <c r="Z496" s="253"/>
      <c r="AA496" s="253"/>
      <c r="AB496" s="253"/>
    </row>
    <row r="497">
      <c r="A497" s="262"/>
      <c r="B497" s="262"/>
      <c r="C497" s="262"/>
      <c r="D497" s="253"/>
      <c r="E497" s="258"/>
      <c r="F497" s="275"/>
      <c r="G497" s="275"/>
      <c r="H497" s="275"/>
      <c r="I497" s="259"/>
      <c r="J497" s="275"/>
      <c r="K497" s="275"/>
      <c r="L497" s="259"/>
      <c r="M497" s="253"/>
      <c r="N497" s="253"/>
      <c r="O497" s="253"/>
      <c r="P497" s="253"/>
      <c r="Q497" s="253"/>
      <c r="R497" s="253"/>
      <c r="S497" s="253"/>
      <c r="T497" s="253"/>
      <c r="U497" s="253"/>
      <c r="V497" s="253"/>
      <c r="W497" s="253"/>
      <c r="X497" s="253"/>
      <c r="Y497" s="253"/>
      <c r="Z497" s="253"/>
      <c r="AA497" s="253"/>
      <c r="AB497" s="253"/>
    </row>
    <row r="498">
      <c r="A498" s="262"/>
      <c r="B498" s="262"/>
      <c r="C498" s="262"/>
      <c r="D498" s="253"/>
      <c r="E498" s="258"/>
      <c r="F498" s="275"/>
      <c r="G498" s="275"/>
      <c r="H498" s="275"/>
      <c r="I498" s="259"/>
      <c r="J498" s="275"/>
      <c r="K498" s="275"/>
      <c r="L498" s="259"/>
      <c r="M498" s="253"/>
      <c r="N498" s="253"/>
      <c r="O498" s="253"/>
      <c r="P498" s="253"/>
      <c r="Q498" s="253"/>
      <c r="R498" s="253"/>
      <c r="S498" s="253"/>
      <c r="T498" s="253"/>
      <c r="U498" s="253"/>
      <c r="V498" s="253"/>
      <c r="W498" s="253"/>
      <c r="X498" s="253"/>
      <c r="Y498" s="253"/>
      <c r="Z498" s="253"/>
      <c r="AA498" s="253"/>
      <c r="AB498" s="253"/>
    </row>
    <row r="499">
      <c r="A499" s="262"/>
      <c r="B499" s="262"/>
      <c r="C499" s="262"/>
      <c r="D499" s="253"/>
      <c r="E499" s="258"/>
      <c r="F499" s="275"/>
      <c r="G499" s="275"/>
      <c r="H499" s="275"/>
      <c r="I499" s="259"/>
      <c r="J499" s="275"/>
      <c r="K499" s="275"/>
      <c r="L499" s="259"/>
      <c r="M499" s="253"/>
      <c r="N499" s="253"/>
      <c r="O499" s="253"/>
      <c r="P499" s="253"/>
      <c r="Q499" s="253"/>
      <c r="R499" s="253"/>
      <c r="S499" s="253"/>
      <c r="T499" s="253"/>
      <c r="U499" s="253"/>
      <c r="V499" s="253"/>
      <c r="W499" s="253"/>
      <c r="X499" s="253"/>
      <c r="Y499" s="253"/>
      <c r="Z499" s="253"/>
      <c r="AA499" s="253"/>
      <c r="AB499" s="253"/>
    </row>
    <row r="500">
      <c r="A500" s="262"/>
      <c r="B500" s="262"/>
      <c r="C500" s="262"/>
      <c r="D500" s="253"/>
      <c r="E500" s="258"/>
      <c r="F500" s="275"/>
      <c r="G500" s="275"/>
      <c r="H500" s="275"/>
      <c r="I500" s="259"/>
      <c r="J500" s="275"/>
      <c r="K500" s="275"/>
      <c r="L500" s="259"/>
      <c r="M500" s="253"/>
      <c r="N500" s="253"/>
      <c r="O500" s="253"/>
      <c r="P500" s="253"/>
      <c r="Q500" s="253"/>
      <c r="R500" s="253"/>
      <c r="S500" s="253"/>
      <c r="T500" s="253"/>
      <c r="U500" s="253"/>
      <c r="V500" s="253"/>
      <c r="W500" s="253"/>
      <c r="X500" s="253"/>
      <c r="Y500" s="253"/>
      <c r="Z500" s="253"/>
      <c r="AA500" s="253"/>
      <c r="AB500" s="253"/>
    </row>
    <row r="501">
      <c r="A501" s="262"/>
      <c r="B501" s="262"/>
      <c r="C501" s="262"/>
      <c r="D501" s="253"/>
      <c r="E501" s="258"/>
      <c r="F501" s="275"/>
      <c r="G501" s="275"/>
      <c r="H501" s="275"/>
      <c r="I501" s="259"/>
      <c r="J501" s="275"/>
      <c r="K501" s="275"/>
      <c r="L501" s="259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  <c r="AB501" s="253"/>
    </row>
    <row r="502">
      <c r="A502" s="262"/>
      <c r="B502" s="262"/>
      <c r="C502" s="262"/>
      <c r="D502" s="253"/>
      <c r="E502" s="258"/>
      <c r="F502" s="275"/>
      <c r="G502" s="275"/>
      <c r="H502" s="275"/>
      <c r="I502" s="259"/>
      <c r="J502" s="275"/>
      <c r="K502" s="275"/>
      <c r="L502" s="259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53"/>
    </row>
    <row r="503">
      <c r="A503" s="262"/>
      <c r="B503" s="262"/>
      <c r="C503" s="262"/>
      <c r="D503" s="253"/>
      <c r="E503" s="258"/>
      <c r="F503" s="275"/>
      <c r="G503" s="275"/>
      <c r="H503" s="275"/>
      <c r="I503" s="259"/>
      <c r="J503" s="275"/>
      <c r="K503" s="275"/>
      <c r="L503" s="259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53"/>
    </row>
    <row r="504">
      <c r="A504" s="262"/>
      <c r="B504" s="262"/>
      <c r="C504" s="262"/>
      <c r="D504" s="253"/>
      <c r="E504" s="258"/>
      <c r="F504" s="275"/>
      <c r="G504" s="275"/>
      <c r="H504" s="275"/>
      <c r="I504" s="259"/>
      <c r="J504" s="275"/>
      <c r="K504" s="275"/>
      <c r="L504" s="259"/>
      <c r="M504" s="253"/>
      <c r="N504" s="253"/>
      <c r="O504" s="253"/>
      <c r="P504" s="253"/>
      <c r="Q504" s="253"/>
      <c r="R504" s="253"/>
      <c r="S504" s="253"/>
      <c r="T504" s="253"/>
      <c r="U504" s="253"/>
      <c r="V504" s="253"/>
      <c r="W504" s="253"/>
      <c r="X504" s="253"/>
      <c r="Y504" s="253"/>
      <c r="Z504" s="253"/>
      <c r="AA504" s="253"/>
      <c r="AB504" s="253"/>
    </row>
    <row r="505">
      <c r="A505" s="262"/>
      <c r="B505" s="262"/>
      <c r="C505" s="262"/>
      <c r="D505" s="253"/>
      <c r="E505" s="258"/>
      <c r="F505" s="275"/>
      <c r="G505" s="275"/>
      <c r="H505" s="275"/>
      <c r="I505" s="259"/>
      <c r="J505" s="275"/>
      <c r="K505" s="275"/>
      <c r="L505" s="259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  <c r="AB505" s="253"/>
    </row>
    <row r="506">
      <c r="A506" s="262"/>
      <c r="B506" s="262"/>
      <c r="C506" s="262"/>
      <c r="D506" s="253"/>
      <c r="E506" s="258"/>
      <c r="F506" s="275"/>
      <c r="G506" s="275"/>
      <c r="H506" s="275"/>
      <c r="I506" s="259"/>
      <c r="J506" s="275"/>
      <c r="K506" s="275"/>
      <c r="L506" s="259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  <c r="AB506" s="253"/>
    </row>
    <row r="507">
      <c r="A507" s="262"/>
      <c r="B507" s="262"/>
      <c r="C507" s="262"/>
      <c r="D507" s="253"/>
      <c r="E507" s="258"/>
      <c r="F507" s="275"/>
      <c r="G507" s="275"/>
      <c r="H507" s="275"/>
      <c r="I507" s="259"/>
      <c r="J507" s="275"/>
      <c r="K507" s="275"/>
      <c r="L507" s="259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  <c r="AB507" s="253"/>
    </row>
    <row r="508">
      <c r="A508" s="262"/>
      <c r="B508" s="262"/>
      <c r="C508" s="262"/>
      <c r="D508" s="253"/>
      <c r="E508" s="258"/>
      <c r="F508" s="275"/>
      <c r="G508" s="275"/>
      <c r="H508" s="275"/>
      <c r="I508" s="259"/>
      <c r="J508" s="275"/>
      <c r="K508" s="275"/>
      <c r="L508" s="259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  <c r="AB508" s="253"/>
    </row>
    <row r="509">
      <c r="A509" s="262"/>
      <c r="B509" s="262"/>
      <c r="C509" s="262"/>
      <c r="D509" s="253"/>
      <c r="E509" s="258"/>
      <c r="F509" s="275"/>
      <c r="G509" s="275"/>
      <c r="H509" s="275"/>
      <c r="I509" s="259"/>
      <c r="J509" s="275"/>
      <c r="K509" s="275"/>
      <c r="L509" s="259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  <c r="AB509" s="253"/>
    </row>
    <row r="510">
      <c r="A510" s="262"/>
      <c r="B510" s="262"/>
      <c r="C510" s="262"/>
      <c r="D510" s="253"/>
      <c r="E510" s="258"/>
      <c r="F510" s="275"/>
      <c r="G510" s="275"/>
      <c r="H510" s="275"/>
      <c r="I510" s="259"/>
      <c r="J510" s="275"/>
      <c r="K510" s="275"/>
      <c r="L510" s="259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  <c r="AB510" s="253"/>
    </row>
    <row r="511">
      <c r="A511" s="262"/>
      <c r="B511" s="262"/>
      <c r="C511" s="262"/>
      <c r="D511" s="253"/>
      <c r="E511" s="258"/>
      <c r="F511" s="275"/>
      <c r="G511" s="275"/>
      <c r="H511" s="275"/>
      <c r="I511" s="259"/>
      <c r="J511" s="275"/>
      <c r="K511" s="275"/>
      <c r="L511" s="259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  <c r="AB511" s="253"/>
    </row>
    <row r="512">
      <c r="A512" s="262"/>
      <c r="B512" s="262"/>
      <c r="C512" s="262"/>
      <c r="D512" s="253"/>
      <c r="E512" s="258"/>
      <c r="F512" s="275"/>
      <c r="G512" s="275"/>
      <c r="H512" s="275"/>
      <c r="I512" s="259"/>
      <c r="J512" s="275"/>
      <c r="K512" s="275"/>
      <c r="L512" s="259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  <c r="AB512" s="253"/>
    </row>
    <row r="513">
      <c r="A513" s="262"/>
      <c r="B513" s="262"/>
      <c r="C513" s="262"/>
      <c r="D513" s="253"/>
      <c r="E513" s="258"/>
      <c r="F513" s="275"/>
      <c r="G513" s="275"/>
      <c r="H513" s="275"/>
      <c r="I513" s="259"/>
      <c r="J513" s="275"/>
      <c r="K513" s="275"/>
      <c r="L513" s="259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  <c r="AB513" s="253"/>
    </row>
    <row r="514">
      <c r="A514" s="262"/>
      <c r="B514" s="262"/>
      <c r="C514" s="262"/>
      <c r="D514" s="253"/>
      <c r="E514" s="258"/>
      <c r="F514" s="275"/>
      <c r="G514" s="275"/>
      <c r="H514" s="275"/>
      <c r="I514" s="259"/>
      <c r="J514" s="275"/>
      <c r="K514" s="275"/>
      <c r="L514" s="259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</row>
    <row r="515">
      <c r="A515" s="262"/>
      <c r="B515" s="262"/>
      <c r="C515" s="262"/>
      <c r="D515" s="253"/>
      <c r="E515" s="258"/>
      <c r="F515" s="275"/>
      <c r="G515" s="275"/>
      <c r="H515" s="275"/>
      <c r="I515" s="259"/>
      <c r="J515" s="275"/>
      <c r="K515" s="275"/>
      <c r="L515" s="259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</row>
    <row r="516">
      <c r="A516" s="262"/>
      <c r="B516" s="262"/>
      <c r="C516" s="262"/>
      <c r="D516" s="253"/>
      <c r="E516" s="258"/>
      <c r="F516" s="275"/>
      <c r="G516" s="275"/>
      <c r="H516" s="275"/>
      <c r="I516" s="259"/>
      <c r="J516" s="275"/>
      <c r="K516" s="275"/>
      <c r="L516" s="259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</row>
    <row r="517">
      <c r="A517" s="262"/>
      <c r="B517" s="262"/>
      <c r="C517" s="262"/>
      <c r="D517" s="253"/>
      <c r="E517" s="258"/>
      <c r="F517" s="275"/>
      <c r="G517" s="275"/>
      <c r="H517" s="275"/>
      <c r="I517" s="259"/>
      <c r="J517" s="275"/>
      <c r="K517" s="275"/>
      <c r="L517" s="259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  <c r="AB517" s="253"/>
    </row>
    <row r="518">
      <c r="A518" s="262"/>
      <c r="B518" s="262"/>
      <c r="C518" s="262"/>
      <c r="D518" s="253"/>
      <c r="E518" s="258"/>
      <c r="F518" s="275"/>
      <c r="G518" s="275"/>
      <c r="H518" s="275"/>
      <c r="I518" s="259"/>
      <c r="J518" s="275"/>
      <c r="K518" s="275"/>
      <c r="L518" s="259"/>
      <c r="M518" s="253"/>
      <c r="N518" s="253"/>
      <c r="O518" s="253"/>
      <c r="P518" s="253"/>
      <c r="Q518" s="253"/>
      <c r="R518" s="253"/>
      <c r="S518" s="253"/>
      <c r="T518" s="253"/>
      <c r="U518" s="253"/>
      <c r="V518" s="253"/>
      <c r="W518" s="253"/>
      <c r="X518" s="253"/>
      <c r="Y518" s="253"/>
      <c r="Z518" s="253"/>
      <c r="AA518" s="253"/>
      <c r="AB518" s="253"/>
    </row>
    <row r="519">
      <c r="A519" s="262"/>
      <c r="B519" s="262"/>
      <c r="C519" s="262"/>
      <c r="D519" s="253"/>
      <c r="E519" s="258"/>
      <c r="F519" s="275"/>
      <c r="G519" s="275"/>
      <c r="H519" s="275"/>
      <c r="I519" s="259"/>
      <c r="J519" s="275"/>
      <c r="K519" s="275"/>
      <c r="L519" s="259"/>
      <c r="M519" s="253"/>
      <c r="N519" s="253"/>
      <c r="O519" s="253"/>
      <c r="P519" s="253"/>
      <c r="Q519" s="253"/>
      <c r="R519" s="253"/>
      <c r="S519" s="253"/>
      <c r="T519" s="253"/>
      <c r="U519" s="253"/>
      <c r="V519" s="253"/>
      <c r="W519" s="253"/>
      <c r="X519" s="253"/>
      <c r="Y519" s="253"/>
      <c r="Z519" s="253"/>
      <c r="AA519" s="253"/>
      <c r="AB519" s="253"/>
    </row>
    <row r="520">
      <c r="A520" s="262"/>
      <c r="B520" s="262"/>
      <c r="C520" s="262"/>
      <c r="D520" s="253"/>
      <c r="E520" s="258"/>
      <c r="F520" s="275"/>
      <c r="G520" s="275"/>
      <c r="H520" s="275"/>
      <c r="I520" s="259"/>
      <c r="J520" s="275"/>
      <c r="K520" s="275"/>
      <c r="L520" s="259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  <c r="AB520" s="253"/>
    </row>
    <row r="521">
      <c r="A521" s="262"/>
      <c r="B521" s="262"/>
      <c r="C521" s="262"/>
      <c r="D521" s="253"/>
      <c r="E521" s="258"/>
      <c r="F521" s="275"/>
      <c r="G521" s="275"/>
      <c r="H521" s="275"/>
      <c r="I521" s="259"/>
      <c r="J521" s="275"/>
      <c r="K521" s="275"/>
      <c r="L521" s="259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  <c r="AB521" s="253"/>
    </row>
    <row r="522">
      <c r="A522" s="262"/>
      <c r="B522" s="262"/>
      <c r="C522" s="262"/>
      <c r="D522" s="253"/>
      <c r="E522" s="258"/>
      <c r="F522" s="275"/>
      <c r="G522" s="275"/>
      <c r="H522" s="275"/>
      <c r="I522" s="259"/>
      <c r="J522" s="275"/>
      <c r="K522" s="275"/>
      <c r="L522" s="259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  <c r="AB522" s="253"/>
    </row>
    <row r="523">
      <c r="A523" s="262"/>
      <c r="B523" s="262"/>
      <c r="C523" s="262"/>
      <c r="D523" s="253"/>
      <c r="E523" s="258"/>
      <c r="F523" s="275"/>
      <c r="G523" s="275"/>
      <c r="H523" s="275"/>
      <c r="I523" s="259"/>
      <c r="J523" s="275"/>
      <c r="K523" s="275"/>
      <c r="L523" s="259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  <c r="AB523" s="253"/>
    </row>
    <row r="524">
      <c r="A524" s="262"/>
      <c r="B524" s="262"/>
      <c r="C524" s="262"/>
      <c r="D524" s="253"/>
      <c r="E524" s="258"/>
      <c r="F524" s="275"/>
      <c r="G524" s="275"/>
      <c r="H524" s="275"/>
      <c r="I524" s="259"/>
      <c r="J524" s="275"/>
      <c r="K524" s="275"/>
      <c r="L524" s="259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  <c r="AB524" s="253"/>
    </row>
    <row r="525">
      <c r="A525" s="262"/>
      <c r="B525" s="262"/>
      <c r="C525" s="262"/>
      <c r="D525" s="253"/>
      <c r="E525" s="258"/>
      <c r="F525" s="275"/>
      <c r="G525" s="275"/>
      <c r="H525" s="275"/>
      <c r="I525" s="259"/>
      <c r="J525" s="275"/>
      <c r="K525" s="275"/>
      <c r="L525" s="259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</row>
    <row r="526">
      <c r="A526" s="262"/>
      <c r="B526" s="262"/>
      <c r="C526" s="262"/>
      <c r="D526" s="253"/>
      <c r="E526" s="258"/>
      <c r="F526" s="275"/>
      <c r="G526" s="275"/>
      <c r="H526" s="275"/>
      <c r="I526" s="259"/>
      <c r="J526" s="275"/>
      <c r="K526" s="275"/>
      <c r="L526" s="259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  <c r="AB526" s="253"/>
    </row>
    <row r="527">
      <c r="A527" s="262"/>
      <c r="B527" s="262"/>
      <c r="C527" s="262"/>
      <c r="D527" s="253"/>
      <c r="E527" s="258"/>
      <c r="F527" s="275"/>
      <c r="G527" s="275"/>
      <c r="H527" s="275"/>
      <c r="I527" s="259"/>
      <c r="J527" s="275"/>
      <c r="K527" s="275"/>
      <c r="L527" s="259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  <c r="AB527" s="253"/>
    </row>
    <row r="528">
      <c r="A528" s="262"/>
      <c r="B528" s="262"/>
      <c r="C528" s="262"/>
      <c r="D528" s="253"/>
      <c r="E528" s="258"/>
      <c r="F528" s="275"/>
      <c r="G528" s="275"/>
      <c r="H528" s="275"/>
      <c r="I528" s="259"/>
      <c r="J528" s="275"/>
      <c r="K528" s="275"/>
      <c r="L528" s="259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  <c r="AB528" s="253"/>
    </row>
    <row r="529">
      <c r="A529" s="262"/>
      <c r="B529" s="262"/>
      <c r="C529" s="262"/>
      <c r="D529" s="253"/>
      <c r="E529" s="258"/>
      <c r="F529" s="275"/>
      <c r="G529" s="275"/>
      <c r="H529" s="275"/>
      <c r="I529" s="259"/>
      <c r="J529" s="275"/>
      <c r="K529" s="275"/>
      <c r="L529" s="259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  <c r="AB529" s="253"/>
    </row>
    <row r="530">
      <c r="A530" s="262"/>
      <c r="B530" s="262"/>
      <c r="C530" s="262"/>
      <c r="D530" s="253"/>
      <c r="E530" s="258"/>
      <c r="F530" s="275"/>
      <c r="G530" s="275"/>
      <c r="H530" s="275"/>
      <c r="I530" s="259"/>
      <c r="J530" s="275"/>
      <c r="K530" s="275"/>
      <c r="L530" s="259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  <c r="AB530" s="253"/>
    </row>
    <row r="531">
      <c r="A531" s="262"/>
      <c r="B531" s="262"/>
      <c r="C531" s="262"/>
      <c r="D531" s="253"/>
      <c r="E531" s="258"/>
      <c r="F531" s="275"/>
      <c r="G531" s="275"/>
      <c r="H531" s="275"/>
      <c r="I531" s="259"/>
      <c r="J531" s="275"/>
      <c r="K531" s="275"/>
      <c r="L531" s="259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  <c r="AB531" s="253"/>
    </row>
    <row r="532">
      <c r="A532" s="262"/>
      <c r="B532" s="262"/>
      <c r="C532" s="262"/>
      <c r="D532" s="253"/>
      <c r="E532" s="258"/>
      <c r="F532" s="275"/>
      <c r="G532" s="275"/>
      <c r="H532" s="275"/>
      <c r="I532" s="259"/>
      <c r="J532" s="275"/>
      <c r="K532" s="275"/>
      <c r="L532" s="259"/>
      <c r="M532" s="253"/>
      <c r="N532" s="253"/>
      <c r="O532" s="253"/>
      <c r="P532" s="253"/>
      <c r="Q532" s="253"/>
      <c r="R532" s="253"/>
      <c r="S532" s="253"/>
      <c r="T532" s="253"/>
      <c r="U532" s="253"/>
      <c r="V532" s="253"/>
      <c r="W532" s="253"/>
      <c r="X532" s="253"/>
      <c r="Y532" s="253"/>
      <c r="Z532" s="253"/>
      <c r="AA532" s="253"/>
      <c r="AB532" s="253"/>
    </row>
    <row r="533">
      <c r="A533" s="262"/>
      <c r="B533" s="262"/>
      <c r="C533" s="262"/>
      <c r="D533" s="253"/>
      <c r="E533" s="258"/>
      <c r="F533" s="275"/>
      <c r="G533" s="275"/>
      <c r="H533" s="275"/>
      <c r="I533" s="259"/>
      <c r="J533" s="275"/>
      <c r="K533" s="275"/>
      <c r="L533" s="259"/>
      <c r="M533" s="253"/>
      <c r="N533" s="253"/>
      <c r="O533" s="253"/>
      <c r="P533" s="253"/>
      <c r="Q533" s="253"/>
      <c r="R533" s="253"/>
      <c r="S533" s="253"/>
      <c r="T533" s="253"/>
      <c r="U533" s="253"/>
      <c r="V533" s="253"/>
      <c r="W533" s="253"/>
      <c r="X533" s="253"/>
      <c r="Y533" s="253"/>
      <c r="Z533" s="253"/>
      <c r="AA533" s="253"/>
      <c r="AB533" s="253"/>
    </row>
    <row r="534">
      <c r="A534" s="262"/>
      <c r="B534" s="262"/>
      <c r="C534" s="262"/>
      <c r="D534" s="253"/>
      <c r="E534" s="258"/>
      <c r="F534" s="275"/>
      <c r="G534" s="275"/>
      <c r="H534" s="275"/>
      <c r="I534" s="259"/>
      <c r="J534" s="275"/>
      <c r="K534" s="275"/>
      <c r="L534" s="259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  <c r="AB534" s="253"/>
    </row>
    <row r="535">
      <c r="A535" s="262"/>
      <c r="B535" s="262"/>
      <c r="C535" s="262"/>
      <c r="D535" s="253"/>
      <c r="E535" s="258"/>
      <c r="F535" s="275"/>
      <c r="G535" s="275"/>
      <c r="H535" s="275"/>
      <c r="I535" s="259"/>
      <c r="J535" s="275"/>
      <c r="K535" s="275"/>
      <c r="L535" s="259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  <c r="AB535" s="253"/>
    </row>
    <row r="536">
      <c r="A536" s="262"/>
      <c r="B536" s="262"/>
      <c r="C536" s="262"/>
      <c r="D536" s="253"/>
      <c r="E536" s="258"/>
      <c r="F536" s="275"/>
      <c r="G536" s="275"/>
      <c r="H536" s="275"/>
      <c r="I536" s="259"/>
      <c r="J536" s="275"/>
      <c r="K536" s="275"/>
      <c r="L536" s="259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  <c r="AB536" s="253"/>
    </row>
    <row r="537">
      <c r="A537" s="262"/>
      <c r="B537" s="262"/>
      <c r="C537" s="262"/>
      <c r="D537" s="253"/>
      <c r="E537" s="258"/>
      <c r="F537" s="275"/>
      <c r="G537" s="275"/>
      <c r="H537" s="275"/>
      <c r="I537" s="259"/>
      <c r="J537" s="275"/>
      <c r="K537" s="275"/>
      <c r="L537" s="259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  <c r="AB537" s="253"/>
    </row>
    <row r="538">
      <c r="A538" s="262"/>
      <c r="B538" s="262"/>
      <c r="C538" s="262"/>
      <c r="D538" s="253"/>
      <c r="E538" s="258"/>
      <c r="F538" s="275"/>
      <c r="G538" s="275"/>
      <c r="H538" s="275"/>
      <c r="I538" s="259"/>
      <c r="J538" s="275"/>
      <c r="K538" s="275"/>
      <c r="L538" s="259"/>
      <c r="M538" s="253"/>
      <c r="N538" s="253"/>
      <c r="O538" s="25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  <c r="AA538" s="253"/>
      <c r="AB538" s="253"/>
    </row>
    <row r="539">
      <c r="A539" s="262"/>
      <c r="B539" s="262"/>
      <c r="C539" s="262"/>
      <c r="D539" s="253"/>
      <c r="E539" s="258"/>
      <c r="F539" s="275"/>
      <c r="G539" s="275"/>
      <c r="H539" s="275"/>
      <c r="I539" s="259"/>
      <c r="J539" s="275"/>
      <c r="K539" s="275"/>
      <c r="L539" s="259"/>
      <c r="M539" s="253"/>
      <c r="N539" s="253"/>
      <c r="O539" s="253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  <c r="AA539" s="253"/>
      <c r="AB539" s="253"/>
    </row>
    <row r="540">
      <c r="A540" s="262"/>
      <c r="B540" s="262"/>
      <c r="C540" s="262"/>
      <c r="D540" s="253"/>
      <c r="E540" s="258"/>
      <c r="F540" s="275"/>
      <c r="G540" s="275"/>
      <c r="H540" s="275"/>
      <c r="I540" s="259"/>
      <c r="J540" s="275"/>
      <c r="K540" s="275"/>
      <c r="L540" s="259"/>
      <c r="M540" s="253"/>
      <c r="N540" s="253"/>
      <c r="O540" s="25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  <c r="AA540" s="253"/>
      <c r="AB540" s="253"/>
    </row>
    <row r="541">
      <c r="A541" s="262"/>
      <c r="B541" s="262"/>
      <c r="C541" s="262"/>
      <c r="D541" s="253"/>
      <c r="E541" s="258"/>
      <c r="F541" s="275"/>
      <c r="G541" s="275"/>
      <c r="H541" s="275"/>
      <c r="I541" s="259"/>
      <c r="J541" s="275"/>
      <c r="K541" s="275"/>
      <c r="L541" s="259"/>
      <c r="M541" s="253"/>
      <c r="N541" s="253"/>
      <c r="O541" s="253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  <c r="AA541" s="253"/>
      <c r="AB541" s="253"/>
    </row>
    <row r="542">
      <c r="A542" s="262"/>
      <c r="B542" s="262"/>
      <c r="C542" s="262"/>
      <c r="D542" s="253"/>
      <c r="E542" s="258"/>
      <c r="F542" s="275"/>
      <c r="G542" s="275"/>
      <c r="H542" s="275"/>
      <c r="I542" s="259"/>
      <c r="J542" s="275"/>
      <c r="K542" s="275"/>
      <c r="L542" s="259"/>
      <c r="M542" s="253"/>
      <c r="N542" s="253"/>
      <c r="O542" s="253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  <c r="AA542" s="253"/>
      <c r="AB542" s="253"/>
    </row>
    <row r="543">
      <c r="A543" s="262"/>
      <c r="B543" s="262"/>
      <c r="C543" s="262"/>
      <c r="D543" s="253"/>
      <c r="E543" s="258"/>
      <c r="F543" s="275"/>
      <c r="G543" s="275"/>
      <c r="H543" s="275"/>
      <c r="I543" s="259"/>
      <c r="J543" s="275"/>
      <c r="K543" s="275"/>
      <c r="L543" s="259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  <c r="AB543" s="253"/>
    </row>
    <row r="544">
      <c r="A544" s="262"/>
      <c r="B544" s="262"/>
      <c r="C544" s="262"/>
      <c r="D544" s="253"/>
      <c r="E544" s="258"/>
      <c r="F544" s="275"/>
      <c r="G544" s="275"/>
      <c r="H544" s="275"/>
      <c r="I544" s="259"/>
      <c r="J544" s="275"/>
      <c r="K544" s="275"/>
      <c r="L544" s="259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</row>
    <row r="545">
      <c r="A545" s="262"/>
      <c r="B545" s="262"/>
      <c r="C545" s="262"/>
      <c r="D545" s="253"/>
      <c r="E545" s="258"/>
      <c r="F545" s="275"/>
      <c r="G545" s="275"/>
      <c r="H545" s="275"/>
      <c r="I545" s="259"/>
      <c r="J545" s="275"/>
      <c r="K545" s="275"/>
      <c r="L545" s="259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</row>
    <row r="546">
      <c r="A546" s="262"/>
      <c r="B546" s="262"/>
      <c r="C546" s="262"/>
      <c r="D546" s="253"/>
      <c r="E546" s="258"/>
      <c r="F546" s="275"/>
      <c r="G546" s="275"/>
      <c r="H546" s="275"/>
      <c r="I546" s="259"/>
      <c r="J546" s="275"/>
      <c r="K546" s="275"/>
      <c r="L546" s="259"/>
      <c r="M546" s="253"/>
      <c r="N546" s="253"/>
      <c r="O546" s="253"/>
      <c r="P546" s="253"/>
      <c r="Q546" s="253"/>
      <c r="R546" s="253"/>
      <c r="S546" s="253"/>
      <c r="T546" s="253"/>
      <c r="U546" s="253"/>
      <c r="V546" s="253"/>
      <c r="W546" s="253"/>
      <c r="X546" s="253"/>
      <c r="Y546" s="253"/>
      <c r="Z546" s="253"/>
      <c r="AA546" s="253"/>
      <c r="AB546" s="253"/>
    </row>
    <row r="547">
      <c r="A547" s="262"/>
      <c r="B547" s="262"/>
      <c r="C547" s="262"/>
      <c r="D547" s="253"/>
      <c r="E547" s="258"/>
      <c r="F547" s="275"/>
      <c r="G547" s="275"/>
      <c r="H547" s="275"/>
      <c r="I547" s="259"/>
      <c r="J547" s="275"/>
      <c r="K547" s="275"/>
      <c r="L547" s="259"/>
      <c r="M547" s="253"/>
      <c r="N547" s="253"/>
      <c r="O547" s="253"/>
      <c r="P547" s="253"/>
      <c r="Q547" s="253"/>
      <c r="R547" s="253"/>
      <c r="S547" s="253"/>
      <c r="T547" s="253"/>
      <c r="U547" s="253"/>
      <c r="V547" s="253"/>
      <c r="W547" s="253"/>
      <c r="X547" s="253"/>
      <c r="Y547" s="253"/>
      <c r="Z547" s="253"/>
      <c r="AA547" s="253"/>
      <c r="AB547" s="253"/>
    </row>
    <row r="548">
      <c r="A548" s="262"/>
      <c r="B548" s="262"/>
      <c r="C548" s="262"/>
      <c r="D548" s="253"/>
      <c r="E548" s="258"/>
      <c r="F548" s="275"/>
      <c r="G548" s="275"/>
      <c r="H548" s="275"/>
      <c r="I548" s="259"/>
      <c r="J548" s="275"/>
      <c r="K548" s="275"/>
      <c r="L548" s="259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  <c r="AB548" s="253"/>
    </row>
    <row r="549">
      <c r="A549" s="262"/>
      <c r="B549" s="262"/>
      <c r="C549" s="262"/>
      <c r="D549" s="253"/>
      <c r="E549" s="258"/>
      <c r="F549" s="275"/>
      <c r="G549" s="275"/>
      <c r="H549" s="275"/>
      <c r="I549" s="259"/>
      <c r="J549" s="275"/>
      <c r="K549" s="275"/>
      <c r="L549" s="259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  <c r="AB549" s="253"/>
    </row>
    <row r="550">
      <c r="A550" s="262"/>
      <c r="B550" s="262"/>
      <c r="C550" s="262"/>
      <c r="D550" s="253"/>
      <c r="E550" s="258"/>
      <c r="F550" s="275"/>
      <c r="G550" s="275"/>
      <c r="H550" s="275"/>
      <c r="I550" s="259"/>
      <c r="J550" s="275"/>
      <c r="K550" s="275"/>
      <c r="L550" s="259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  <c r="AB550" s="253"/>
    </row>
    <row r="551">
      <c r="A551" s="262"/>
      <c r="B551" s="262"/>
      <c r="C551" s="262"/>
      <c r="D551" s="253"/>
      <c r="E551" s="258"/>
      <c r="F551" s="275"/>
      <c r="G551" s="275"/>
      <c r="H551" s="275"/>
      <c r="I551" s="259"/>
      <c r="J551" s="275"/>
      <c r="K551" s="275"/>
      <c r="L551" s="259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</row>
    <row r="552">
      <c r="A552" s="262"/>
      <c r="B552" s="262"/>
      <c r="C552" s="262"/>
      <c r="D552" s="253"/>
      <c r="E552" s="258"/>
      <c r="F552" s="275"/>
      <c r="G552" s="275"/>
      <c r="H552" s="275"/>
      <c r="I552" s="259"/>
      <c r="J552" s="275"/>
      <c r="K552" s="275"/>
      <c r="L552" s="259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  <c r="AB552" s="253"/>
    </row>
    <row r="553">
      <c r="A553" s="262"/>
      <c r="B553" s="262"/>
      <c r="C553" s="262"/>
      <c r="D553" s="253"/>
      <c r="E553" s="258"/>
      <c r="F553" s="275"/>
      <c r="G553" s="275"/>
      <c r="H553" s="275"/>
      <c r="I553" s="259"/>
      <c r="J553" s="275"/>
      <c r="K553" s="275"/>
      <c r="L553" s="259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  <c r="AB553" s="253"/>
    </row>
    <row r="554">
      <c r="A554" s="262"/>
      <c r="B554" s="262"/>
      <c r="C554" s="262"/>
      <c r="D554" s="253"/>
      <c r="E554" s="258"/>
      <c r="F554" s="275"/>
      <c r="G554" s="275"/>
      <c r="H554" s="275"/>
      <c r="I554" s="259"/>
      <c r="J554" s="275"/>
      <c r="K554" s="275"/>
      <c r="L554" s="259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  <c r="AB554" s="253"/>
    </row>
    <row r="555">
      <c r="A555" s="262"/>
      <c r="B555" s="262"/>
      <c r="C555" s="262"/>
      <c r="D555" s="253"/>
      <c r="E555" s="258"/>
      <c r="F555" s="275"/>
      <c r="G555" s="275"/>
      <c r="H555" s="275"/>
      <c r="I555" s="259"/>
      <c r="J555" s="275"/>
      <c r="K555" s="275"/>
      <c r="L555" s="259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  <c r="AB555" s="253"/>
    </row>
    <row r="556">
      <c r="A556" s="262"/>
      <c r="B556" s="262"/>
      <c r="C556" s="262"/>
      <c r="D556" s="253"/>
      <c r="E556" s="258"/>
      <c r="F556" s="275"/>
      <c r="G556" s="275"/>
      <c r="H556" s="275"/>
      <c r="I556" s="259"/>
      <c r="J556" s="275"/>
      <c r="K556" s="275"/>
      <c r="L556" s="259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  <c r="AB556" s="253"/>
    </row>
    <row r="557">
      <c r="A557" s="262"/>
      <c r="B557" s="262"/>
      <c r="C557" s="262"/>
      <c r="D557" s="253"/>
      <c r="E557" s="258"/>
      <c r="F557" s="275"/>
      <c r="G557" s="275"/>
      <c r="H557" s="275"/>
      <c r="I557" s="259"/>
      <c r="J557" s="275"/>
      <c r="K557" s="275"/>
      <c r="L557" s="259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  <c r="AB557" s="253"/>
    </row>
    <row r="558">
      <c r="A558" s="262"/>
      <c r="B558" s="262"/>
      <c r="C558" s="262"/>
      <c r="D558" s="253"/>
      <c r="E558" s="258"/>
      <c r="F558" s="275"/>
      <c r="G558" s="275"/>
      <c r="H558" s="275"/>
      <c r="I558" s="259"/>
      <c r="J558" s="275"/>
      <c r="K558" s="275"/>
      <c r="L558" s="259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  <c r="AB558" s="253"/>
    </row>
    <row r="559">
      <c r="A559" s="262"/>
      <c r="B559" s="262"/>
      <c r="C559" s="262"/>
      <c r="D559" s="253"/>
      <c r="E559" s="258"/>
      <c r="F559" s="275"/>
      <c r="G559" s="275"/>
      <c r="H559" s="275"/>
      <c r="I559" s="259"/>
      <c r="J559" s="275"/>
      <c r="K559" s="275"/>
      <c r="L559" s="259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  <c r="AB559" s="253"/>
    </row>
    <row r="560">
      <c r="A560" s="262"/>
      <c r="B560" s="262"/>
      <c r="C560" s="262"/>
      <c r="D560" s="253"/>
      <c r="E560" s="258"/>
      <c r="F560" s="275"/>
      <c r="G560" s="275"/>
      <c r="H560" s="275"/>
      <c r="I560" s="259"/>
      <c r="J560" s="275"/>
      <c r="K560" s="275"/>
      <c r="L560" s="259"/>
      <c r="M560" s="253"/>
      <c r="N560" s="253"/>
      <c r="O560" s="253"/>
      <c r="P560" s="253"/>
      <c r="Q560" s="253"/>
      <c r="R560" s="253"/>
      <c r="S560" s="253"/>
      <c r="T560" s="253"/>
      <c r="U560" s="253"/>
      <c r="V560" s="253"/>
      <c r="W560" s="253"/>
      <c r="X560" s="253"/>
      <c r="Y560" s="253"/>
      <c r="Z560" s="253"/>
      <c r="AA560" s="253"/>
      <c r="AB560" s="253"/>
    </row>
    <row r="561">
      <c r="A561" s="262"/>
      <c r="B561" s="262"/>
      <c r="C561" s="262"/>
      <c r="D561" s="253"/>
      <c r="E561" s="258"/>
      <c r="F561" s="275"/>
      <c r="G561" s="275"/>
      <c r="H561" s="275"/>
      <c r="I561" s="259"/>
      <c r="J561" s="275"/>
      <c r="K561" s="275"/>
      <c r="L561" s="259"/>
      <c r="M561" s="253"/>
      <c r="N561" s="253"/>
      <c r="O561" s="253"/>
      <c r="P561" s="253"/>
      <c r="Q561" s="253"/>
      <c r="R561" s="253"/>
      <c r="S561" s="253"/>
      <c r="T561" s="253"/>
      <c r="U561" s="253"/>
      <c r="V561" s="253"/>
      <c r="W561" s="253"/>
      <c r="X561" s="253"/>
      <c r="Y561" s="253"/>
      <c r="Z561" s="253"/>
      <c r="AA561" s="253"/>
      <c r="AB561" s="253"/>
    </row>
    <row r="562">
      <c r="A562" s="262"/>
      <c r="B562" s="262"/>
      <c r="C562" s="262"/>
      <c r="D562" s="253"/>
      <c r="E562" s="258"/>
      <c r="F562" s="275"/>
      <c r="G562" s="275"/>
      <c r="H562" s="275"/>
      <c r="I562" s="259"/>
      <c r="J562" s="275"/>
      <c r="K562" s="275"/>
      <c r="L562" s="259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  <c r="AB562" s="253"/>
    </row>
    <row r="563">
      <c r="A563" s="262"/>
      <c r="B563" s="262"/>
      <c r="C563" s="262"/>
      <c r="D563" s="253"/>
      <c r="E563" s="258"/>
      <c r="F563" s="275"/>
      <c r="G563" s="275"/>
      <c r="H563" s="275"/>
      <c r="I563" s="259"/>
      <c r="J563" s="275"/>
      <c r="K563" s="275"/>
      <c r="L563" s="259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  <c r="AB563" s="253"/>
    </row>
    <row r="564">
      <c r="A564" s="262"/>
      <c r="B564" s="262"/>
      <c r="C564" s="262"/>
      <c r="D564" s="253"/>
      <c r="E564" s="258"/>
      <c r="F564" s="275"/>
      <c r="G564" s="275"/>
      <c r="H564" s="275"/>
      <c r="I564" s="259"/>
      <c r="J564" s="275"/>
      <c r="K564" s="275"/>
      <c r="L564" s="259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  <c r="AB564" s="253"/>
    </row>
    <row r="565">
      <c r="A565" s="262"/>
      <c r="B565" s="262"/>
      <c r="C565" s="262"/>
      <c r="D565" s="253"/>
      <c r="E565" s="258"/>
      <c r="F565" s="275"/>
      <c r="G565" s="275"/>
      <c r="H565" s="275"/>
      <c r="I565" s="259"/>
      <c r="J565" s="275"/>
      <c r="K565" s="275"/>
      <c r="L565" s="259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</row>
    <row r="566">
      <c r="A566" s="262"/>
      <c r="B566" s="262"/>
      <c r="C566" s="262"/>
      <c r="D566" s="253"/>
      <c r="E566" s="258"/>
      <c r="F566" s="275"/>
      <c r="G566" s="275"/>
      <c r="H566" s="275"/>
      <c r="I566" s="259"/>
      <c r="J566" s="275"/>
      <c r="K566" s="275"/>
      <c r="L566" s="259"/>
      <c r="M566" s="253"/>
      <c r="N566" s="253"/>
      <c r="O566" s="253"/>
      <c r="P566" s="253"/>
      <c r="Q566" s="253"/>
      <c r="R566" s="253"/>
      <c r="S566" s="253"/>
      <c r="T566" s="253"/>
      <c r="U566" s="253"/>
      <c r="V566" s="253"/>
      <c r="W566" s="253"/>
      <c r="X566" s="253"/>
      <c r="Y566" s="253"/>
      <c r="Z566" s="253"/>
      <c r="AA566" s="253"/>
      <c r="AB566" s="253"/>
    </row>
    <row r="567">
      <c r="A567" s="262"/>
      <c r="B567" s="262"/>
      <c r="C567" s="262"/>
      <c r="D567" s="253"/>
      <c r="E567" s="258"/>
      <c r="F567" s="275"/>
      <c r="G567" s="275"/>
      <c r="H567" s="275"/>
      <c r="I567" s="259"/>
      <c r="J567" s="275"/>
      <c r="K567" s="275"/>
      <c r="L567" s="259"/>
      <c r="M567" s="253"/>
      <c r="N567" s="253"/>
      <c r="O567" s="253"/>
      <c r="P567" s="253"/>
      <c r="Q567" s="253"/>
      <c r="R567" s="253"/>
      <c r="S567" s="253"/>
      <c r="T567" s="253"/>
      <c r="U567" s="253"/>
      <c r="V567" s="253"/>
      <c r="W567" s="253"/>
      <c r="X567" s="253"/>
      <c r="Y567" s="253"/>
      <c r="Z567" s="253"/>
      <c r="AA567" s="253"/>
      <c r="AB567" s="253"/>
    </row>
    <row r="568">
      <c r="A568" s="262"/>
      <c r="B568" s="262"/>
      <c r="C568" s="262"/>
      <c r="D568" s="253"/>
      <c r="E568" s="258"/>
      <c r="F568" s="275"/>
      <c r="G568" s="275"/>
      <c r="H568" s="275"/>
      <c r="I568" s="259"/>
      <c r="J568" s="275"/>
      <c r="K568" s="275"/>
      <c r="L568" s="259"/>
      <c r="M568" s="253"/>
      <c r="N568" s="253"/>
      <c r="O568" s="253"/>
      <c r="P568" s="253"/>
      <c r="Q568" s="253"/>
      <c r="R568" s="253"/>
      <c r="S568" s="253"/>
      <c r="T568" s="253"/>
      <c r="U568" s="253"/>
      <c r="V568" s="253"/>
      <c r="W568" s="253"/>
      <c r="X568" s="253"/>
      <c r="Y568" s="253"/>
      <c r="Z568" s="253"/>
      <c r="AA568" s="253"/>
      <c r="AB568" s="253"/>
    </row>
    <row r="569">
      <c r="A569" s="262"/>
      <c r="B569" s="262"/>
      <c r="C569" s="262"/>
      <c r="D569" s="253"/>
      <c r="E569" s="258"/>
      <c r="F569" s="275"/>
      <c r="G569" s="275"/>
      <c r="H569" s="275"/>
      <c r="I569" s="259"/>
      <c r="J569" s="275"/>
      <c r="K569" s="275"/>
      <c r="L569" s="259"/>
      <c r="M569" s="253"/>
      <c r="N569" s="253"/>
      <c r="O569" s="253"/>
      <c r="P569" s="253"/>
      <c r="Q569" s="253"/>
      <c r="R569" s="253"/>
      <c r="S569" s="253"/>
      <c r="T569" s="253"/>
      <c r="U569" s="253"/>
      <c r="V569" s="253"/>
      <c r="W569" s="253"/>
      <c r="X569" s="253"/>
      <c r="Y569" s="253"/>
      <c r="Z569" s="253"/>
      <c r="AA569" s="253"/>
      <c r="AB569" s="253"/>
    </row>
    <row r="570">
      <c r="A570" s="262"/>
      <c r="B570" s="262"/>
      <c r="C570" s="262"/>
      <c r="D570" s="253"/>
      <c r="E570" s="258"/>
      <c r="F570" s="275"/>
      <c r="G570" s="275"/>
      <c r="H570" s="275"/>
      <c r="I570" s="259"/>
      <c r="J570" s="275"/>
      <c r="K570" s="275"/>
      <c r="L570" s="259"/>
      <c r="M570" s="253"/>
      <c r="N570" s="253"/>
      <c r="O570" s="253"/>
      <c r="P570" s="253"/>
      <c r="Q570" s="253"/>
      <c r="R570" s="253"/>
      <c r="S570" s="253"/>
      <c r="T570" s="253"/>
      <c r="U570" s="253"/>
      <c r="V570" s="253"/>
      <c r="W570" s="253"/>
      <c r="X570" s="253"/>
      <c r="Y570" s="253"/>
      <c r="Z570" s="253"/>
      <c r="AA570" s="253"/>
      <c r="AB570" s="253"/>
    </row>
    <row r="571">
      <c r="A571" s="262"/>
      <c r="B571" s="262"/>
      <c r="C571" s="262"/>
      <c r="D571" s="253"/>
      <c r="E571" s="258"/>
      <c r="F571" s="275"/>
      <c r="G571" s="275"/>
      <c r="H571" s="275"/>
      <c r="I571" s="259"/>
      <c r="J571" s="275"/>
      <c r="K571" s="275"/>
      <c r="L571" s="259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  <c r="AB571" s="253"/>
    </row>
    <row r="572">
      <c r="A572" s="262"/>
      <c r="B572" s="262"/>
      <c r="C572" s="262"/>
      <c r="D572" s="253"/>
      <c r="E572" s="258"/>
      <c r="F572" s="275"/>
      <c r="G572" s="275"/>
      <c r="H572" s="275"/>
      <c r="I572" s="259"/>
      <c r="J572" s="275"/>
      <c r="K572" s="275"/>
      <c r="L572" s="259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  <c r="AB572" s="253"/>
    </row>
    <row r="573">
      <c r="A573" s="262"/>
      <c r="B573" s="262"/>
      <c r="C573" s="262"/>
      <c r="D573" s="253"/>
      <c r="E573" s="258"/>
      <c r="F573" s="275"/>
      <c r="G573" s="275"/>
      <c r="H573" s="275"/>
      <c r="I573" s="259"/>
      <c r="J573" s="275"/>
      <c r="K573" s="275"/>
      <c r="L573" s="259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  <c r="AB573" s="253"/>
    </row>
    <row r="574">
      <c r="A574" s="262"/>
      <c r="B574" s="262"/>
      <c r="C574" s="262"/>
      <c r="D574" s="253"/>
      <c r="E574" s="258"/>
      <c r="F574" s="275"/>
      <c r="G574" s="275"/>
      <c r="H574" s="275"/>
      <c r="I574" s="259"/>
      <c r="J574" s="275"/>
      <c r="K574" s="275"/>
      <c r="L574" s="259"/>
      <c r="M574" s="253"/>
      <c r="N574" s="253"/>
      <c r="O574" s="253"/>
      <c r="P574" s="253"/>
      <c r="Q574" s="253"/>
      <c r="R574" s="253"/>
      <c r="S574" s="253"/>
      <c r="T574" s="253"/>
      <c r="U574" s="253"/>
      <c r="V574" s="253"/>
      <c r="W574" s="253"/>
      <c r="X574" s="253"/>
      <c r="Y574" s="253"/>
      <c r="Z574" s="253"/>
      <c r="AA574" s="253"/>
      <c r="AB574" s="253"/>
    </row>
    <row r="575">
      <c r="A575" s="262"/>
      <c r="B575" s="262"/>
      <c r="C575" s="262"/>
      <c r="D575" s="253"/>
      <c r="E575" s="258"/>
      <c r="F575" s="275"/>
      <c r="G575" s="275"/>
      <c r="H575" s="275"/>
      <c r="I575" s="259"/>
      <c r="J575" s="275"/>
      <c r="K575" s="275"/>
      <c r="L575" s="259"/>
      <c r="M575" s="253"/>
      <c r="N575" s="253"/>
      <c r="O575" s="253"/>
      <c r="P575" s="253"/>
      <c r="Q575" s="253"/>
      <c r="R575" s="253"/>
      <c r="S575" s="253"/>
      <c r="T575" s="253"/>
      <c r="U575" s="253"/>
      <c r="V575" s="253"/>
      <c r="W575" s="253"/>
      <c r="X575" s="253"/>
      <c r="Y575" s="253"/>
      <c r="Z575" s="253"/>
      <c r="AA575" s="253"/>
      <c r="AB575" s="253"/>
    </row>
    <row r="576">
      <c r="A576" s="262"/>
      <c r="B576" s="262"/>
      <c r="C576" s="262"/>
      <c r="D576" s="253"/>
      <c r="E576" s="258"/>
      <c r="F576" s="275"/>
      <c r="G576" s="275"/>
      <c r="H576" s="275"/>
      <c r="I576" s="259"/>
      <c r="J576" s="275"/>
      <c r="K576" s="275"/>
      <c r="L576" s="259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  <c r="AB576" s="253"/>
    </row>
    <row r="577">
      <c r="A577" s="262"/>
      <c r="B577" s="262"/>
      <c r="C577" s="262"/>
      <c r="D577" s="253"/>
      <c r="E577" s="258"/>
      <c r="F577" s="275"/>
      <c r="G577" s="275"/>
      <c r="H577" s="275"/>
      <c r="I577" s="259"/>
      <c r="J577" s="275"/>
      <c r="K577" s="275"/>
      <c r="L577" s="259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  <c r="AB577" s="253"/>
    </row>
    <row r="578">
      <c r="A578" s="262"/>
      <c r="B578" s="262"/>
      <c r="C578" s="262"/>
      <c r="D578" s="253"/>
      <c r="E578" s="258"/>
      <c r="F578" s="275"/>
      <c r="G578" s="275"/>
      <c r="H578" s="275"/>
      <c r="I578" s="259"/>
      <c r="J578" s="275"/>
      <c r="K578" s="275"/>
      <c r="L578" s="259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  <c r="AB578" s="253"/>
    </row>
    <row r="579">
      <c r="A579" s="262"/>
      <c r="B579" s="262"/>
      <c r="C579" s="262"/>
      <c r="D579" s="253"/>
      <c r="E579" s="258"/>
      <c r="F579" s="275"/>
      <c r="G579" s="275"/>
      <c r="H579" s="275"/>
      <c r="I579" s="259"/>
      <c r="J579" s="275"/>
      <c r="K579" s="275"/>
      <c r="L579" s="259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  <c r="AB579" s="253"/>
    </row>
    <row r="580">
      <c r="A580" s="262"/>
      <c r="B580" s="262"/>
      <c r="C580" s="262"/>
      <c r="D580" s="253"/>
      <c r="E580" s="258"/>
      <c r="F580" s="275"/>
      <c r="G580" s="275"/>
      <c r="H580" s="275"/>
      <c r="I580" s="259"/>
      <c r="J580" s="275"/>
      <c r="K580" s="275"/>
      <c r="L580" s="259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  <c r="AB580" s="253"/>
    </row>
    <row r="581">
      <c r="A581" s="262"/>
      <c r="B581" s="262"/>
      <c r="C581" s="262"/>
      <c r="D581" s="253"/>
      <c r="E581" s="258"/>
      <c r="F581" s="275"/>
      <c r="G581" s="275"/>
      <c r="H581" s="275"/>
      <c r="I581" s="259"/>
      <c r="J581" s="275"/>
      <c r="K581" s="275"/>
      <c r="L581" s="259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  <c r="AB581" s="253"/>
    </row>
    <row r="582">
      <c r="A582" s="262"/>
      <c r="B582" s="262"/>
      <c r="C582" s="262"/>
      <c r="D582" s="253"/>
      <c r="E582" s="258"/>
      <c r="F582" s="275"/>
      <c r="G582" s="275"/>
      <c r="H582" s="275"/>
      <c r="I582" s="259"/>
      <c r="J582" s="275"/>
      <c r="K582" s="275"/>
      <c r="L582" s="259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  <c r="AB582" s="253"/>
    </row>
    <row r="583">
      <c r="A583" s="262"/>
      <c r="B583" s="262"/>
      <c r="C583" s="262"/>
      <c r="D583" s="253"/>
      <c r="E583" s="258"/>
      <c r="F583" s="275"/>
      <c r="G583" s="275"/>
      <c r="H583" s="275"/>
      <c r="I583" s="259"/>
      <c r="J583" s="275"/>
      <c r="K583" s="275"/>
      <c r="L583" s="259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  <c r="AB583" s="253"/>
    </row>
    <row r="584">
      <c r="A584" s="262"/>
      <c r="B584" s="262"/>
      <c r="C584" s="262"/>
      <c r="D584" s="253"/>
      <c r="E584" s="258"/>
      <c r="F584" s="275"/>
      <c r="G584" s="275"/>
      <c r="H584" s="275"/>
      <c r="I584" s="259"/>
      <c r="J584" s="275"/>
      <c r="K584" s="275"/>
      <c r="L584" s="259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  <c r="AB584" s="253"/>
    </row>
    <row r="585">
      <c r="A585" s="262"/>
      <c r="B585" s="262"/>
      <c r="C585" s="262"/>
      <c r="D585" s="253"/>
      <c r="E585" s="258"/>
      <c r="F585" s="275"/>
      <c r="G585" s="275"/>
      <c r="H585" s="275"/>
      <c r="I585" s="259"/>
      <c r="J585" s="275"/>
      <c r="K585" s="275"/>
      <c r="L585" s="259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  <c r="AB585" s="253"/>
    </row>
    <row r="586">
      <c r="A586" s="262"/>
      <c r="B586" s="262"/>
      <c r="C586" s="262"/>
      <c r="D586" s="253"/>
      <c r="E586" s="258"/>
      <c r="F586" s="275"/>
      <c r="G586" s="275"/>
      <c r="H586" s="275"/>
      <c r="I586" s="259"/>
      <c r="J586" s="275"/>
      <c r="K586" s="275"/>
      <c r="L586" s="259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  <c r="AB586" s="253"/>
    </row>
    <row r="587">
      <c r="A587" s="262"/>
      <c r="B587" s="262"/>
      <c r="C587" s="262"/>
      <c r="D587" s="253"/>
      <c r="E587" s="258"/>
      <c r="F587" s="275"/>
      <c r="G587" s="275"/>
      <c r="H587" s="275"/>
      <c r="I587" s="259"/>
      <c r="J587" s="275"/>
      <c r="K587" s="275"/>
      <c r="L587" s="259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  <c r="AB587" s="253"/>
    </row>
    <row r="588">
      <c r="A588" s="262"/>
      <c r="B588" s="262"/>
      <c r="C588" s="262"/>
      <c r="D588" s="253"/>
      <c r="E588" s="258"/>
      <c r="F588" s="275"/>
      <c r="G588" s="275"/>
      <c r="H588" s="275"/>
      <c r="I588" s="259"/>
      <c r="J588" s="275"/>
      <c r="K588" s="275"/>
      <c r="L588" s="259"/>
      <c r="M588" s="253"/>
      <c r="N588" s="253"/>
      <c r="O588" s="253"/>
      <c r="P588" s="253"/>
      <c r="Q588" s="253"/>
      <c r="R588" s="253"/>
      <c r="S588" s="253"/>
      <c r="T588" s="253"/>
      <c r="U588" s="253"/>
      <c r="V588" s="253"/>
      <c r="W588" s="253"/>
      <c r="X588" s="253"/>
      <c r="Y588" s="253"/>
      <c r="Z588" s="253"/>
      <c r="AA588" s="253"/>
      <c r="AB588" s="253"/>
    </row>
    <row r="589">
      <c r="A589" s="262"/>
      <c r="B589" s="262"/>
      <c r="C589" s="262"/>
      <c r="D589" s="253"/>
      <c r="E589" s="258"/>
      <c r="F589" s="275"/>
      <c r="G589" s="275"/>
      <c r="H589" s="275"/>
      <c r="I589" s="259"/>
      <c r="J589" s="275"/>
      <c r="K589" s="275"/>
      <c r="L589" s="259"/>
      <c r="M589" s="253"/>
      <c r="N589" s="253"/>
      <c r="O589" s="253"/>
      <c r="P589" s="253"/>
      <c r="Q589" s="253"/>
      <c r="R589" s="253"/>
      <c r="S589" s="253"/>
      <c r="T589" s="253"/>
      <c r="U589" s="253"/>
      <c r="V589" s="253"/>
      <c r="W589" s="253"/>
      <c r="X589" s="253"/>
      <c r="Y589" s="253"/>
      <c r="Z589" s="253"/>
      <c r="AA589" s="253"/>
      <c r="AB589" s="253"/>
    </row>
    <row r="590">
      <c r="A590" s="262"/>
      <c r="B590" s="262"/>
      <c r="C590" s="262"/>
      <c r="D590" s="253"/>
      <c r="E590" s="258"/>
      <c r="F590" s="275"/>
      <c r="G590" s="275"/>
      <c r="H590" s="275"/>
      <c r="I590" s="259"/>
      <c r="J590" s="275"/>
      <c r="K590" s="275"/>
      <c r="L590" s="259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  <c r="AB590" s="253"/>
    </row>
    <row r="591">
      <c r="A591" s="262"/>
      <c r="B591" s="262"/>
      <c r="C591" s="262"/>
      <c r="D591" s="253"/>
      <c r="E591" s="258"/>
      <c r="F591" s="275"/>
      <c r="G591" s="275"/>
      <c r="H591" s="275"/>
      <c r="I591" s="259"/>
      <c r="J591" s="275"/>
      <c r="K591" s="275"/>
      <c r="L591" s="259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  <c r="AB591" s="253"/>
    </row>
    <row r="592">
      <c r="A592" s="262"/>
      <c r="B592" s="262"/>
      <c r="C592" s="262"/>
      <c r="D592" s="253"/>
      <c r="E592" s="258"/>
      <c r="F592" s="275"/>
      <c r="G592" s="275"/>
      <c r="H592" s="275"/>
      <c r="I592" s="259"/>
      <c r="J592" s="275"/>
      <c r="K592" s="275"/>
      <c r="L592" s="259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  <c r="AB592" s="253"/>
    </row>
    <row r="593">
      <c r="A593" s="262"/>
      <c r="B593" s="262"/>
      <c r="C593" s="262"/>
      <c r="D593" s="253"/>
      <c r="E593" s="258"/>
      <c r="F593" s="275"/>
      <c r="G593" s="275"/>
      <c r="H593" s="275"/>
      <c r="I593" s="259"/>
      <c r="J593" s="275"/>
      <c r="K593" s="275"/>
      <c r="L593" s="259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  <c r="AB593" s="253"/>
    </row>
    <row r="594">
      <c r="A594" s="262"/>
      <c r="B594" s="262"/>
      <c r="C594" s="262"/>
      <c r="D594" s="253"/>
      <c r="E594" s="258"/>
      <c r="F594" s="275"/>
      <c r="G594" s="275"/>
      <c r="H594" s="275"/>
      <c r="I594" s="259"/>
      <c r="J594" s="275"/>
      <c r="K594" s="275"/>
      <c r="L594" s="259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  <c r="AB594" s="253"/>
    </row>
    <row r="595">
      <c r="A595" s="262"/>
      <c r="B595" s="262"/>
      <c r="C595" s="262"/>
      <c r="D595" s="253"/>
      <c r="E595" s="258"/>
      <c r="F595" s="275"/>
      <c r="G595" s="275"/>
      <c r="H595" s="275"/>
      <c r="I595" s="259"/>
      <c r="J595" s="275"/>
      <c r="K595" s="275"/>
      <c r="L595" s="259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  <c r="AB595" s="253"/>
    </row>
    <row r="596">
      <c r="A596" s="262"/>
      <c r="B596" s="262"/>
      <c r="C596" s="262"/>
      <c r="D596" s="253"/>
      <c r="E596" s="258"/>
      <c r="F596" s="275"/>
      <c r="G596" s="275"/>
      <c r="H596" s="275"/>
      <c r="I596" s="259"/>
      <c r="J596" s="275"/>
      <c r="K596" s="275"/>
      <c r="L596" s="259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  <c r="AB596" s="253"/>
    </row>
    <row r="597">
      <c r="A597" s="262"/>
      <c r="B597" s="262"/>
      <c r="C597" s="262"/>
      <c r="D597" s="253"/>
      <c r="E597" s="258"/>
      <c r="F597" s="275"/>
      <c r="G597" s="275"/>
      <c r="H597" s="275"/>
      <c r="I597" s="259"/>
      <c r="J597" s="275"/>
      <c r="K597" s="275"/>
      <c r="L597" s="259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  <c r="AB597" s="253"/>
    </row>
    <row r="598">
      <c r="A598" s="262"/>
      <c r="B598" s="262"/>
      <c r="C598" s="262"/>
      <c r="D598" s="253"/>
      <c r="E598" s="258"/>
      <c r="F598" s="275"/>
      <c r="G598" s="275"/>
      <c r="H598" s="275"/>
      <c r="I598" s="259"/>
      <c r="J598" s="275"/>
      <c r="K598" s="275"/>
      <c r="L598" s="259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  <c r="AB598" s="253"/>
    </row>
    <row r="599">
      <c r="A599" s="262"/>
      <c r="B599" s="262"/>
      <c r="C599" s="262"/>
      <c r="D599" s="253"/>
      <c r="E599" s="258"/>
      <c r="F599" s="275"/>
      <c r="G599" s="275"/>
      <c r="H599" s="275"/>
      <c r="I599" s="259"/>
      <c r="J599" s="275"/>
      <c r="K599" s="275"/>
      <c r="L599" s="259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  <c r="AB599" s="253"/>
    </row>
    <row r="600">
      <c r="A600" s="262"/>
      <c r="B600" s="262"/>
      <c r="C600" s="262"/>
      <c r="D600" s="253"/>
      <c r="E600" s="258"/>
      <c r="F600" s="275"/>
      <c r="G600" s="275"/>
      <c r="H600" s="275"/>
      <c r="I600" s="259"/>
      <c r="J600" s="275"/>
      <c r="K600" s="275"/>
      <c r="L600" s="259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  <c r="AB600" s="253"/>
    </row>
    <row r="601">
      <c r="A601" s="262"/>
      <c r="B601" s="262"/>
      <c r="C601" s="262"/>
      <c r="D601" s="253"/>
      <c r="E601" s="258"/>
      <c r="F601" s="275"/>
      <c r="G601" s="275"/>
      <c r="H601" s="275"/>
      <c r="I601" s="259"/>
      <c r="J601" s="275"/>
      <c r="K601" s="275"/>
      <c r="L601" s="259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  <c r="AB601" s="253"/>
    </row>
    <row r="602">
      <c r="A602" s="262"/>
      <c r="B602" s="262"/>
      <c r="C602" s="262"/>
      <c r="D602" s="253"/>
      <c r="E602" s="258"/>
      <c r="F602" s="275"/>
      <c r="G602" s="275"/>
      <c r="H602" s="275"/>
      <c r="I602" s="259"/>
      <c r="J602" s="275"/>
      <c r="K602" s="275"/>
      <c r="L602" s="259"/>
      <c r="M602" s="253"/>
      <c r="N602" s="253"/>
      <c r="O602" s="253"/>
      <c r="P602" s="253"/>
      <c r="Q602" s="253"/>
      <c r="R602" s="253"/>
      <c r="S602" s="253"/>
      <c r="T602" s="253"/>
      <c r="U602" s="253"/>
      <c r="V602" s="253"/>
      <c r="W602" s="253"/>
      <c r="X602" s="253"/>
      <c r="Y602" s="253"/>
      <c r="Z602" s="253"/>
      <c r="AA602" s="253"/>
      <c r="AB602" s="253"/>
    </row>
    <row r="603">
      <c r="A603" s="262"/>
      <c r="B603" s="262"/>
      <c r="C603" s="262"/>
      <c r="D603" s="253"/>
      <c r="E603" s="258"/>
      <c r="F603" s="275"/>
      <c r="G603" s="275"/>
      <c r="H603" s="275"/>
      <c r="I603" s="259"/>
      <c r="J603" s="275"/>
      <c r="K603" s="275"/>
      <c r="L603" s="259"/>
      <c r="M603" s="253"/>
      <c r="N603" s="253"/>
      <c r="O603" s="253"/>
      <c r="P603" s="253"/>
      <c r="Q603" s="253"/>
      <c r="R603" s="253"/>
      <c r="S603" s="253"/>
      <c r="T603" s="253"/>
      <c r="U603" s="253"/>
      <c r="V603" s="253"/>
      <c r="W603" s="253"/>
      <c r="X603" s="253"/>
      <c r="Y603" s="253"/>
      <c r="Z603" s="253"/>
      <c r="AA603" s="253"/>
      <c r="AB603" s="253"/>
    </row>
    <row r="604">
      <c r="A604" s="262"/>
      <c r="B604" s="262"/>
      <c r="C604" s="262"/>
      <c r="D604" s="253"/>
      <c r="E604" s="258"/>
      <c r="F604" s="275"/>
      <c r="G604" s="275"/>
      <c r="H604" s="275"/>
      <c r="I604" s="259"/>
      <c r="J604" s="275"/>
      <c r="K604" s="275"/>
      <c r="L604" s="259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  <c r="AB604" s="253"/>
    </row>
    <row r="605">
      <c r="A605" s="262"/>
      <c r="B605" s="262"/>
      <c r="C605" s="262"/>
      <c r="D605" s="253"/>
      <c r="E605" s="258"/>
      <c r="F605" s="275"/>
      <c r="G605" s="275"/>
      <c r="H605" s="275"/>
      <c r="I605" s="259"/>
      <c r="J605" s="275"/>
      <c r="K605" s="275"/>
      <c r="L605" s="259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  <c r="AB605" s="253"/>
    </row>
    <row r="606">
      <c r="A606" s="262"/>
      <c r="B606" s="262"/>
      <c r="C606" s="262"/>
      <c r="D606" s="253"/>
      <c r="E606" s="258"/>
      <c r="F606" s="275"/>
      <c r="G606" s="275"/>
      <c r="H606" s="275"/>
      <c r="I606" s="259"/>
      <c r="J606" s="275"/>
      <c r="K606" s="275"/>
      <c r="L606" s="259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  <c r="AB606" s="253"/>
    </row>
    <row r="607">
      <c r="A607" s="262"/>
      <c r="B607" s="262"/>
      <c r="C607" s="262"/>
      <c r="D607" s="253"/>
      <c r="E607" s="258"/>
      <c r="F607" s="275"/>
      <c r="G607" s="275"/>
      <c r="H607" s="275"/>
      <c r="I607" s="259"/>
      <c r="J607" s="275"/>
      <c r="K607" s="275"/>
      <c r="L607" s="259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  <c r="AB607" s="253"/>
    </row>
    <row r="608">
      <c r="A608" s="262"/>
      <c r="B608" s="262"/>
      <c r="C608" s="262"/>
      <c r="D608" s="253"/>
      <c r="E608" s="258"/>
      <c r="F608" s="275"/>
      <c r="G608" s="275"/>
      <c r="H608" s="275"/>
      <c r="I608" s="259"/>
      <c r="J608" s="275"/>
      <c r="K608" s="275"/>
      <c r="L608" s="259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  <c r="AB608" s="253"/>
    </row>
    <row r="609">
      <c r="A609" s="262"/>
      <c r="B609" s="262"/>
      <c r="C609" s="262"/>
      <c r="D609" s="253"/>
      <c r="E609" s="258"/>
      <c r="F609" s="275"/>
      <c r="G609" s="275"/>
      <c r="H609" s="275"/>
      <c r="I609" s="259"/>
      <c r="J609" s="275"/>
      <c r="K609" s="275"/>
      <c r="L609" s="259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  <c r="AB609" s="253"/>
    </row>
    <row r="610">
      <c r="A610" s="262"/>
      <c r="B610" s="262"/>
      <c r="C610" s="262"/>
      <c r="D610" s="253"/>
      <c r="E610" s="258"/>
      <c r="F610" s="275"/>
      <c r="G610" s="275"/>
      <c r="H610" s="275"/>
      <c r="I610" s="259"/>
      <c r="J610" s="275"/>
      <c r="K610" s="275"/>
      <c r="L610" s="259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  <c r="AB610" s="253"/>
    </row>
    <row r="611">
      <c r="A611" s="262"/>
      <c r="B611" s="262"/>
      <c r="C611" s="262"/>
      <c r="D611" s="253"/>
      <c r="E611" s="258"/>
      <c r="F611" s="275"/>
      <c r="G611" s="275"/>
      <c r="H611" s="275"/>
      <c r="I611" s="259"/>
      <c r="J611" s="275"/>
      <c r="K611" s="275"/>
      <c r="L611" s="259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  <c r="AB611" s="253"/>
    </row>
    <row r="612">
      <c r="A612" s="262"/>
      <c r="B612" s="262"/>
      <c r="C612" s="262"/>
      <c r="D612" s="253"/>
      <c r="E612" s="258"/>
      <c r="F612" s="275"/>
      <c r="G612" s="275"/>
      <c r="H612" s="275"/>
      <c r="I612" s="259"/>
      <c r="J612" s="275"/>
      <c r="K612" s="275"/>
      <c r="L612" s="259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  <c r="AB612" s="253"/>
    </row>
    <row r="613">
      <c r="A613" s="262"/>
      <c r="B613" s="262"/>
      <c r="C613" s="262"/>
      <c r="D613" s="253"/>
      <c r="E613" s="258"/>
      <c r="F613" s="275"/>
      <c r="G613" s="275"/>
      <c r="H613" s="275"/>
      <c r="I613" s="259"/>
      <c r="J613" s="275"/>
      <c r="K613" s="275"/>
      <c r="L613" s="259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  <c r="AB613" s="253"/>
    </row>
    <row r="614">
      <c r="A614" s="262"/>
      <c r="B614" s="262"/>
      <c r="C614" s="262"/>
      <c r="D614" s="253"/>
      <c r="E614" s="258"/>
      <c r="F614" s="275"/>
      <c r="G614" s="275"/>
      <c r="H614" s="275"/>
      <c r="I614" s="259"/>
      <c r="J614" s="275"/>
      <c r="K614" s="275"/>
      <c r="L614" s="259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  <c r="AB614" s="253"/>
    </row>
    <row r="615">
      <c r="A615" s="262"/>
      <c r="B615" s="262"/>
      <c r="C615" s="262"/>
      <c r="D615" s="253"/>
      <c r="E615" s="258"/>
      <c r="F615" s="275"/>
      <c r="G615" s="275"/>
      <c r="H615" s="275"/>
      <c r="I615" s="259"/>
      <c r="J615" s="275"/>
      <c r="K615" s="275"/>
      <c r="L615" s="259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  <c r="AB615" s="253"/>
    </row>
    <row r="616">
      <c r="A616" s="262"/>
      <c r="B616" s="262"/>
      <c r="C616" s="262"/>
      <c r="D616" s="253"/>
      <c r="E616" s="258"/>
      <c r="F616" s="275"/>
      <c r="G616" s="275"/>
      <c r="H616" s="275"/>
      <c r="I616" s="259"/>
      <c r="J616" s="275"/>
      <c r="K616" s="275"/>
      <c r="L616" s="259"/>
      <c r="M616" s="253"/>
      <c r="N616" s="253"/>
      <c r="O616" s="253"/>
      <c r="P616" s="253"/>
      <c r="Q616" s="253"/>
      <c r="R616" s="253"/>
      <c r="S616" s="253"/>
      <c r="T616" s="253"/>
      <c r="U616" s="253"/>
      <c r="V616" s="253"/>
      <c r="W616" s="253"/>
      <c r="X616" s="253"/>
      <c r="Y616" s="253"/>
      <c r="Z616" s="253"/>
      <c r="AA616" s="253"/>
      <c r="AB616" s="253"/>
    </row>
    <row r="617">
      <c r="A617" s="262"/>
      <c r="B617" s="262"/>
      <c r="C617" s="262"/>
      <c r="D617" s="253"/>
      <c r="E617" s="258"/>
      <c r="F617" s="275"/>
      <c r="G617" s="275"/>
      <c r="H617" s="275"/>
      <c r="I617" s="259"/>
      <c r="J617" s="275"/>
      <c r="K617" s="275"/>
      <c r="L617" s="259"/>
      <c r="M617" s="253"/>
      <c r="N617" s="253"/>
      <c r="O617" s="253"/>
      <c r="P617" s="253"/>
      <c r="Q617" s="253"/>
      <c r="R617" s="253"/>
      <c r="S617" s="253"/>
      <c r="T617" s="253"/>
      <c r="U617" s="253"/>
      <c r="V617" s="253"/>
      <c r="W617" s="253"/>
      <c r="X617" s="253"/>
      <c r="Y617" s="253"/>
      <c r="Z617" s="253"/>
      <c r="AA617" s="253"/>
      <c r="AB617" s="253"/>
    </row>
    <row r="618">
      <c r="A618" s="262"/>
      <c r="B618" s="262"/>
      <c r="C618" s="262"/>
      <c r="D618" s="253"/>
      <c r="E618" s="258"/>
      <c r="F618" s="275"/>
      <c r="G618" s="275"/>
      <c r="H618" s="275"/>
      <c r="I618" s="259"/>
      <c r="J618" s="275"/>
      <c r="K618" s="275"/>
      <c r="L618" s="259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  <c r="AB618" s="253"/>
    </row>
    <row r="619">
      <c r="A619" s="262"/>
      <c r="B619" s="262"/>
      <c r="C619" s="262"/>
      <c r="D619" s="253"/>
      <c r="E619" s="258"/>
      <c r="F619" s="275"/>
      <c r="G619" s="275"/>
      <c r="H619" s="275"/>
      <c r="I619" s="259"/>
      <c r="J619" s="275"/>
      <c r="K619" s="275"/>
      <c r="L619" s="259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  <c r="AB619" s="253"/>
    </row>
    <row r="620">
      <c r="A620" s="262"/>
      <c r="B620" s="262"/>
      <c r="C620" s="262"/>
      <c r="D620" s="253"/>
      <c r="E620" s="258"/>
      <c r="F620" s="275"/>
      <c r="G620" s="275"/>
      <c r="H620" s="275"/>
      <c r="I620" s="259"/>
      <c r="J620" s="275"/>
      <c r="K620" s="275"/>
      <c r="L620" s="259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  <c r="AB620" s="253"/>
    </row>
    <row r="621">
      <c r="A621" s="262"/>
      <c r="B621" s="262"/>
      <c r="C621" s="262"/>
      <c r="D621" s="253"/>
      <c r="E621" s="258"/>
      <c r="F621" s="275"/>
      <c r="G621" s="275"/>
      <c r="H621" s="275"/>
      <c r="I621" s="259"/>
      <c r="J621" s="275"/>
      <c r="K621" s="275"/>
      <c r="L621" s="259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  <c r="AB621" s="253"/>
    </row>
    <row r="622">
      <c r="A622" s="262"/>
      <c r="B622" s="262"/>
      <c r="C622" s="262"/>
      <c r="D622" s="253"/>
      <c r="E622" s="258"/>
      <c r="F622" s="275"/>
      <c r="G622" s="275"/>
      <c r="H622" s="275"/>
      <c r="I622" s="259"/>
      <c r="J622" s="275"/>
      <c r="K622" s="275"/>
      <c r="L622" s="259"/>
      <c r="M622" s="253"/>
      <c r="N622" s="253"/>
      <c r="O622" s="253"/>
      <c r="P622" s="253"/>
      <c r="Q622" s="253"/>
      <c r="R622" s="253"/>
      <c r="S622" s="253"/>
      <c r="T622" s="253"/>
      <c r="U622" s="253"/>
      <c r="V622" s="253"/>
      <c r="W622" s="253"/>
      <c r="X622" s="253"/>
      <c r="Y622" s="253"/>
      <c r="Z622" s="253"/>
      <c r="AA622" s="253"/>
      <c r="AB622" s="253"/>
    </row>
    <row r="623">
      <c r="A623" s="262"/>
      <c r="B623" s="262"/>
      <c r="C623" s="262"/>
      <c r="D623" s="253"/>
      <c r="E623" s="258"/>
      <c r="F623" s="275"/>
      <c r="G623" s="275"/>
      <c r="H623" s="275"/>
      <c r="I623" s="259"/>
      <c r="J623" s="275"/>
      <c r="K623" s="275"/>
      <c r="L623" s="259"/>
      <c r="M623" s="253"/>
      <c r="N623" s="253"/>
      <c r="O623" s="253"/>
      <c r="P623" s="253"/>
      <c r="Q623" s="253"/>
      <c r="R623" s="253"/>
      <c r="S623" s="253"/>
      <c r="T623" s="253"/>
      <c r="U623" s="253"/>
      <c r="V623" s="253"/>
      <c r="W623" s="253"/>
      <c r="X623" s="253"/>
      <c r="Y623" s="253"/>
      <c r="Z623" s="253"/>
      <c r="AA623" s="253"/>
      <c r="AB623" s="253"/>
    </row>
    <row r="624">
      <c r="A624" s="262"/>
      <c r="B624" s="262"/>
      <c r="C624" s="262"/>
      <c r="D624" s="253"/>
      <c r="E624" s="258"/>
      <c r="F624" s="275"/>
      <c r="G624" s="275"/>
      <c r="H624" s="275"/>
      <c r="I624" s="259"/>
      <c r="J624" s="275"/>
      <c r="K624" s="275"/>
      <c r="L624" s="259"/>
      <c r="M624" s="253"/>
      <c r="N624" s="253"/>
      <c r="O624" s="253"/>
      <c r="P624" s="253"/>
      <c r="Q624" s="253"/>
      <c r="R624" s="253"/>
      <c r="S624" s="253"/>
      <c r="T624" s="253"/>
      <c r="U624" s="253"/>
      <c r="V624" s="253"/>
      <c r="W624" s="253"/>
      <c r="X624" s="253"/>
      <c r="Y624" s="253"/>
      <c r="Z624" s="253"/>
      <c r="AA624" s="253"/>
      <c r="AB624" s="253"/>
    </row>
    <row r="625">
      <c r="A625" s="262"/>
      <c r="B625" s="262"/>
      <c r="C625" s="262"/>
      <c r="D625" s="253"/>
      <c r="E625" s="258"/>
      <c r="F625" s="275"/>
      <c r="G625" s="275"/>
      <c r="H625" s="275"/>
      <c r="I625" s="259"/>
      <c r="J625" s="275"/>
      <c r="K625" s="275"/>
      <c r="L625" s="259"/>
      <c r="M625" s="253"/>
      <c r="N625" s="253"/>
      <c r="O625" s="253"/>
      <c r="P625" s="253"/>
      <c r="Q625" s="253"/>
      <c r="R625" s="253"/>
      <c r="S625" s="253"/>
      <c r="T625" s="253"/>
      <c r="U625" s="253"/>
      <c r="V625" s="253"/>
      <c r="W625" s="253"/>
      <c r="X625" s="253"/>
      <c r="Y625" s="253"/>
      <c r="Z625" s="253"/>
      <c r="AA625" s="253"/>
      <c r="AB625" s="253"/>
    </row>
    <row r="626">
      <c r="A626" s="262"/>
      <c r="B626" s="262"/>
      <c r="C626" s="262"/>
      <c r="D626" s="253"/>
      <c r="E626" s="258"/>
      <c r="F626" s="275"/>
      <c r="G626" s="275"/>
      <c r="H626" s="275"/>
      <c r="I626" s="259"/>
      <c r="J626" s="275"/>
      <c r="K626" s="275"/>
      <c r="L626" s="259"/>
      <c r="M626" s="253"/>
      <c r="N626" s="253"/>
      <c r="O626" s="253"/>
      <c r="P626" s="253"/>
      <c r="Q626" s="253"/>
      <c r="R626" s="253"/>
      <c r="S626" s="253"/>
      <c r="T626" s="253"/>
      <c r="U626" s="253"/>
      <c r="V626" s="253"/>
      <c r="W626" s="253"/>
      <c r="X626" s="253"/>
      <c r="Y626" s="253"/>
      <c r="Z626" s="253"/>
      <c r="AA626" s="253"/>
      <c r="AB626" s="253"/>
    </row>
    <row r="627">
      <c r="A627" s="262"/>
      <c r="B627" s="262"/>
      <c r="C627" s="262"/>
      <c r="D627" s="253"/>
      <c r="E627" s="258"/>
      <c r="F627" s="275"/>
      <c r="G627" s="275"/>
      <c r="H627" s="275"/>
      <c r="I627" s="259"/>
      <c r="J627" s="275"/>
      <c r="K627" s="275"/>
      <c r="L627" s="259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  <c r="AB627" s="253"/>
    </row>
    <row r="628">
      <c r="A628" s="262"/>
      <c r="B628" s="262"/>
      <c r="C628" s="262"/>
      <c r="D628" s="253"/>
      <c r="E628" s="258"/>
      <c r="F628" s="275"/>
      <c r="G628" s="275"/>
      <c r="H628" s="275"/>
      <c r="I628" s="259"/>
      <c r="J628" s="275"/>
      <c r="K628" s="275"/>
      <c r="L628" s="259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  <c r="AB628" s="253"/>
    </row>
    <row r="629">
      <c r="A629" s="262"/>
      <c r="B629" s="262"/>
      <c r="C629" s="262"/>
      <c r="D629" s="253"/>
      <c r="E629" s="258"/>
      <c r="F629" s="275"/>
      <c r="G629" s="275"/>
      <c r="H629" s="275"/>
      <c r="I629" s="259"/>
      <c r="J629" s="275"/>
      <c r="K629" s="275"/>
      <c r="L629" s="259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  <c r="AB629" s="253"/>
    </row>
    <row r="630">
      <c r="A630" s="262"/>
      <c r="B630" s="262"/>
      <c r="C630" s="262"/>
      <c r="D630" s="253"/>
      <c r="E630" s="258"/>
      <c r="F630" s="275"/>
      <c r="G630" s="275"/>
      <c r="H630" s="275"/>
      <c r="I630" s="259"/>
      <c r="J630" s="275"/>
      <c r="K630" s="275"/>
      <c r="L630" s="259"/>
      <c r="M630" s="253"/>
      <c r="N630" s="253"/>
      <c r="O630" s="253"/>
      <c r="P630" s="253"/>
      <c r="Q630" s="253"/>
      <c r="R630" s="253"/>
      <c r="S630" s="253"/>
      <c r="T630" s="253"/>
      <c r="U630" s="253"/>
      <c r="V630" s="253"/>
      <c r="W630" s="253"/>
      <c r="X630" s="253"/>
      <c r="Y630" s="253"/>
      <c r="Z630" s="253"/>
      <c r="AA630" s="253"/>
      <c r="AB630" s="253"/>
    </row>
    <row r="631">
      <c r="A631" s="262"/>
      <c r="B631" s="262"/>
      <c r="C631" s="262"/>
      <c r="D631" s="253"/>
      <c r="E631" s="258"/>
      <c r="F631" s="275"/>
      <c r="G631" s="275"/>
      <c r="H631" s="275"/>
      <c r="I631" s="259"/>
      <c r="J631" s="275"/>
      <c r="K631" s="275"/>
      <c r="L631" s="259"/>
      <c r="M631" s="253"/>
      <c r="N631" s="253"/>
      <c r="O631" s="253"/>
      <c r="P631" s="253"/>
      <c r="Q631" s="253"/>
      <c r="R631" s="253"/>
      <c r="S631" s="253"/>
      <c r="T631" s="253"/>
      <c r="U631" s="253"/>
      <c r="V631" s="253"/>
      <c r="W631" s="253"/>
      <c r="X631" s="253"/>
      <c r="Y631" s="253"/>
      <c r="Z631" s="253"/>
      <c r="AA631" s="253"/>
      <c r="AB631" s="253"/>
    </row>
    <row r="632">
      <c r="A632" s="262"/>
      <c r="B632" s="262"/>
      <c r="C632" s="262"/>
      <c r="D632" s="253"/>
      <c r="E632" s="258"/>
      <c r="F632" s="275"/>
      <c r="G632" s="275"/>
      <c r="H632" s="275"/>
      <c r="I632" s="259"/>
      <c r="J632" s="275"/>
      <c r="K632" s="275"/>
      <c r="L632" s="259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  <c r="AB632" s="253"/>
    </row>
    <row r="633">
      <c r="A633" s="262"/>
      <c r="B633" s="262"/>
      <c r="C633" s="262"/>
      <c r="D633" s="253"/>
      <c r="E633" s="258"/>
      <c r="F633" s="275"/>
      <c r="G633" s="275"/>
      <c r="H633" s="275"/>
      <c r="I633" s="259"/>
      <c r="J633" s="275"/>
      <c r="K633" s="275"/>
      <c r="L633" s="259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  <c r="AB633" s="253"/>
    </row>
    <row r="634">
      <c r="A634" s="262"/>
      <c r="B634" s="262"/>
      <c r="C634" s="262"/>
      <c r="D634" s="253"/>
      <c r="E634" s="258"/>
      <c r="F634" s="275"/>
      <c r="G634" s="275"/>
      <c r="H634" s="275"/>
      <c r="I634" s="259"/>
      <c r="J634" s="275"/>
      <c r="K634" s="275"/>
      <c r="L634" s="259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  <c r="AB634" s="253"/>
    </row>
    <row r="635">
      <c r="A635" s="262"/>
      <c r="B635" s="262"/>
      <c r="C635" s="262"/>
      <c r="D635" s="253"/>
      <c r="E635" s="258"/>
      <c r="F635" s="275"/>
      <c r="G635" s="275"/>
      <c r="H635" s="275"/>
      <c r="I635" s="259"/>
      <c r="J635" s="275"/>
      <c r="K635" s="275"/>
      <c r="L635" s="259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  <c r="AB635" s="253"/>
    </row>
    <row r="636">
      <c r="A636" s="262"/>
      <c r="B636" s="262"/>
      <c r="C636" s="262"/>
      <c r="D636" s="253"/>
      <c r="E636" s="258"/>
      <c r="F636" s="275"/>
      <c r="G636" s="275"/>
      <c r="H636" s="275"/>
      <c r="I636" s="259"/>
      <c r="J636" s="275"/>
      <c r="K636" s="275"/>
      <c r="L636" s="259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  <c r="AB636" s="253"/>
    </row>
    <row r="637">
      <c r="A637" s="262"/>
      <c r="B637" s="262"/>
      <c r="C637" s="262"/>
      <c r="D637" s="253"/>
      <c r="E637" s="258"/>
      <c r="F637" s="275"/>
      <c r="G637" s="275"/>
      <c r="H637" s="275"/>
      <c r="I637" s="259"/>
      <c r="J637" s="275"/>
      <c r="K637" s="275"/>
      <c r="L637" s="259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  <c r="AB637" s="253"/>
    </row>
    <row r="638">
      <c r="A638" s="262"/>
      <c r="B638" s="262"/>
      <c r="C638" s="262"/>
      <c r="D638" s="253"/>
      <c r="E638" s="258"/>
      <c r="F638" s="275"/>
      <c r="G638" s="275"/>
      <c r="H638" s="275"/>
      <c r="I638" s="259"/>
      <c r="J638" s="275"/>
      <c r="K638" s="275"/>
      <c r="L638" s="259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  <c r="AB638" s="253"/>
    </row>
    <row r="639">
      <c r="A639" s="262"/>
      <c r="B639" s="262"/>
      <c r="C639" s="262"/>
      <c r="D639" s="253"/>
      <c r="E639" s="258"/>
      <c r="F639" s="275"/>
      <c r="G639" s="275"/>
      <c r="H639" s="275"/>
      <c r="I639" s="259"/>
      <c r="J639" s="275"/>
      <c r="K639" s="275"/>
      <c r="L639" s="259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  <c r="AB639" s="253"/>
    </row>
    <row r="640">
      <c r="A640" s="262"/>
      <c r="B640" s="262"/>
      <c r="C640" s="262"/>
      <c r="D640" s="253"/>
      <c r="E640" s="258"/>
      <c r="F640" s="275"/>
      <c r="G640" s="275"/>
      <c r="H640" s="275"/>
      <c r="I640" s="259"/>
      <c r="J640" s="275"/>
      <c r="K640" s="275"/>
      <c r="L640" s="259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  <c r="AB640" s="253"/>
    </row>
    <row r="641">
      <c r="A641" s="262"/>
      <c r="B641" s="262"/>
      <c r="C641" s="262"/>
      <c r="D641" s="253"/>
      <c r="E641" s="258"/>
      <c r="F641" s="275"/>
      <c r="G641" s="275"/>
      <c r="H641" s="275"/>
      <c r="I641" s="259"/>
      <c r="J641" s="275"/>
      <c r="K641" s="275"/>
      <c r="L641" s="259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  <c r="AB641" s="253"/>
    </row>
    <row r="642">
      <c r="A642" s="262"/>
      <c r="B642" s="262"/>
      <c r="C642" s="262"/>
      <c r="D642" s="253"/>
      <c r="E642" s="258"/>
      <c r="F642" s="275"/>
      <c r="G642" s="275"/>
      <c r="H642" s="275"/>
      <c r="I642" s="259"/>
      <c r="J642" s="275"/>
      <c r="K642" s="275"/>
      <c r="L642" s="259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  <c r="AB642" s="253"/>
    </row>
    <row r="643">
      <c r="A643" s="262"/>
      <c r="B643" s="262"/>
      <c r="C643" s="262"/>
      <c r="D643" s="253"/>
      <c r="E643" s="258"/>
      <c r="F643" s="275"/>
      <c r="G643" s="275"/>
      <c r="H643" s="275"/>
      <c r="I643" s="259"/>
      <c r="J643" s="275"/>
      <c r="K643" s="275"/>
      <c r="L643" s="259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  <c r="AB643" s="253"/>
    </row>
    <row r="644">
      <c r="A644" s="262"/>
      <c r="B644" s="262"/>
      <c r="C644" s="262"/>
      <c r="D644" s="253"/>
      <c r="E644" s="258"/>
      <c r="F644" s="275"/>
      <c r="G644" s="275"/>
      <c r="H644" s="275"/>
      <c r="I644" s="259"/>
      <c r="J644" s="275"/>
      <c r="K644" s="275"/>
      <c r="L644" s="259"/>
      <c r="M644" s="253"/>
      <c r="N644" s="253"/>
      <c r="O644" s="253"/>
      <c r="P644" s="253"/>
      <c r="Q644" s="253"/>
      <c r="R644" s="253"/>
      <c r="S644" s="253"/>
      <c r="T644" s="253"/>
      <c r="U644" s="253"/>
      <c r="V644" s="253"/>
      <c r="W644" s="253"/>
      <c r="X644" s="253"/>
      <c r="Y644" s="253"/>
      <c r="Z644" s="253"/>
      <c r="AA644" s="253"/>
      <c r="AB644" s="253"/>
    </row>
    <row r="645">
      <c r="A645" s="262"/>
      <c r="B645" s="262"/>
      <c r="C645" s="262"/>
      <c r="D645" s="253"/>
      <c r="E645" s="258"/>
      <c r="F645" s="275"/>
      <c r="G645" s="275"/>
      <c r="H645" s="275"/>
      <c r="I645" s="259"/>
      <c r="J645" s="275"/>
      <c r="K645" s="275"/>
      <c r="L645" s="259"/>
      <c r="M645" s="253"/>
      <c r="N645" s="253"/>
      <c r="O645" s="253"/>
      <c r="P645" s="253"/>
      <c r="Q645" s="253"/>
      <c r="R645" s="253"/>
      <c r="S645" s="253"/>
      <c r="T645" s="253"/>
      <c r="U645" s="253"/>
      <c r="V645" s="253"/>
      <c r="W645" s="253"/>
      <c r="X645" s="253"/>
      <c r="Y645" s="253"/>
      <c r="Z645" s="253"/>
      <c r="AA645" s="253"/>
      <c r="AB645" s="253"/>
    </row>
    <row r="646">
      <c r="A646" s="262"/>
      <c r="B646" s="262"/>
      <c r="C646" s="262"/>
      <c r="D646" s="253"/>
      <c r="E646" s="258"/>
      <c r="F646" s="275"/>
      <c r="G646" s="275"/>
      <c r="H646" s="275"/>
      <c r="I646" s="259"/>
      <c r="J646" s="275"/>
      <c r="K646" s="275"/>
      <c r="L646" s="259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  <c r="AB646" s="253"/>
    </row>
    <row r="647">
      <c r="A647" s="262"/>
      <c r="B647" s="262"/>
      <c r="C647" s="262"/>
      <c r="D647" s="253"/>
      <c r="E647" s="258"/>
      <c r="F647" s="275"/>
      <c r="G647" s="275"/>
      <c r="H647" s="275"/>
      <c r="I647" s="259"/>
      <c r="J647" s="275"/>
      <c r="K647" s="275"/>
      <c r="L647" s="259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  <c r="AB647" s="253"/>
    </row>
    <row r="648">
      <c r="A648" s="262"/>
      <c r="B648" s="262"/>
      <c r="C648" s="262"/>
      <c r="D648" s="253"/>
      <c r="E648" s="258"/>
      <c r="F648" s="275"/>
      <c r="G648" s="275"/>
      <c r="H648" s="275"/>
      <c r="I648" s="259"/>
      <c r="J648" s="275"/>
      <c r="K648" s="275"/>
      <c r="L648" s="259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  <c r="AB648" s="253"/>
    </row>
    <row r="649">
      <c r="A649" s="262"/>
      <c r="B649" s="262"/>
      <c r="C649" s="262"/>
      <c r="D649" s="253"/>
      <c r="E649" s="258"/>
      <c r="F649" s="275"/>
      <c r="G649" s="275"/>
      <c r="H649" s="275"/>
      <c r="I649" s="259"/>
      <c r="J649" s="275"/>
      <c r="K649" s="275"/>
      <c r="L649" s="259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  <c r="AB649" s="253"/>
    </row>
    <row r="650">
      <c r="A650" s="262"/>
      <c r="B650" s="262"/>
      <c r="C650" s="262"/>
      <c r="D650" s="253"/>
      <c r="E650" s="258"/>
      <c r="F650" s="275"/>
      <c r="G650" s="275"/>
      <c r="H650" s="275"/>
      <c r="I650" s="259"/>
      <c r="J650" s="275"/>
      <c r="K650" s="275"/>
      <c r="L650" s="259"/>
      <c r="M650" s="253"/>
      <c r="N650" s="253"/>
      <c r="O650" s="253"/>
      <c r="P650" s="253"/>
      <c r="Q650" s="253"/>
      <c r="R650" s="253"/>
      <c r="S650" s="253"/>
      <c r="T650" s="253"/>
      <c r="U650" s="253"/>
      <c r="V650" s="253"/>
      <c r="W650" s="253"/>
      <c r="X650" s="253"/>
      <c r="Y650" s="253"/>
      <c r="Z650" s="253"/>
      <c r="AA650" s="253"/>
      <c r="AB650" s="253"/>
    </row>
    <row r="651">
      <c r="A651" s="262"/>
      <c r="B651" s="262"/>
      <c r="C651" s="262"/>
      <c r="D651" s="253"/>
      <c r="E651" s="258"/>
      <c r="F651" s="275"/>
      <c r="G651" s="275"/>
      <c r="H651" s="275"/>
      <c r="I651" s="259"/>
      <c r="J651" s="275"/>
      <c r="K651" s="275"/>
      <c r="L651" s="259"/>
      <c r="M651" s="253"/>
      <c r="N651" s="253"/>
      <c r="O651" s="253"/>
      <c r="P651" s="253"/>
      <c r="Q651" s="253"/>
      <c r="R651" s="253"/>
      <c r="S651" s="253"/>
      <c r="T651" s="253"/>
      <c r="U651" s="253"/>
      <c r="V651" s="253"/>
      <c r="W651" s="253"/>
      <c r="X651" s="253"/>
      <c r="Y651" s="253"/>
      <c r="Z651" s="253"/>
      <c r="AA651" s="253"/>
      <c r="AB651" s="253"/>
    </row>
    <row r="652">
      <c r="A652" s="262"/>
      <c r="B652" s="262"/>
      <c r="C652" s="262"/>
      <c r="D652" s="253"/>
      <c r="E652" s="258"/>
      <c r="F652" s="275"/>
      <c r="G652" s="275"/>
      <c r="H652" s="275"/>
      <c r="I652" s="259"/>
      <c r="J652" s="275"/>
      <c r="K652" s="275"/>
      <c r="L652" s="259"/>
      <c r="M652" s="253"/>
      <c r="N652" s="253"/>
      <c r="O652" s="253"/>
      <c r="P652" s="253"/>
      <c r="Q652" s="253"/>
      <c r="R652" s="253"/>
      <c r="S652" s="253"/>
      <c r="T652" s="253"/>
      <c r="U652" s="253"/>
      <c r="V652" s="253"/>
      <c r="W652" s="253"/>
      <c r="X652" s="253"/>
      <c r="Y652" s="253"/>
      <c r="Z652" s="253"/>
      <c r="AA652" s="253"/>
      <c r="AB652" s="253"/>
    </row>
    <row r="653">
      <c r="A653" s="262"/>
      <c r="B653" s="262"/>
      <c r="C653" s="262"/>
      <c r="D653" s="253"/>
      <c r="E653" s="258"/>
      <c r="F653" s="275"/>
      <c r="G653" s="275"/>
      <c r="H653" s="275"/>
      <c r="I653" s="259"/>
      <c r="J653" s="275"/>
      <c r="K653" s="275"/>
      <c r="L653" s="259"/>
      <c r="M653" s="253"/>
      <c r="N653" s="253"/>
      <c r="O653" s="253"/>
      <c r="P653" s="253"/>
      <c r="Q653" s="253"/>
      <c r="R653" s="253"/>
      <c r="S653" s="253"/>
      <c r="T653" s="253"/>
      <c r="U653" s="253"/>
      <c r="V653" s="253"/>
      <c r="W653" s="253"/>
      <c r="X653" s="253"/>
      <c r="Y653" s="253"/>
      <c r="Z653" s="253"/>
      <c r="AA653" s="253"/>
      <c r="AB653" s="253"/>
    </row>
    <row r="654">
      <c r="A654" s="262"/>
      <c r="B654" s="262"/>
      <c r="C654" s="262"/>
      <c r="D654" s="253"/>
      <c r="E654" s="258"/>
      <c r="F654" s="275"/>
      <c r="G654" s="275"/>
      <c r="H654" s="275"/>
      <c r="I654" s="259"/>
      <c r="J654" s="275"/>
      <c r="K654" s="275"/>
      <c r="L654" s="259"/>
      <c r="M654" s="253"/>
      <c r="N654" s="253"/>
      <c r="O654" s="253"/>
      <c r="P654" s="253"/>
      <c r="Q654" s="253"/>
      <c r="R654" s="253"/>
      <c r="S654" s="253"/>
      <c r="T654" s="253"/>
      <c r="U654" s="253"/>
      <c r="V654" s="253"/>
      <c r="W654" s="253"/>
      <c r="X654" s="253"/>
      <c r="Y654" s="253"/>
      <c r="Z654" s="253"/>
      <c r="AA654" s="253"/>
      <c r="AB654" s="253"/>
    </row>
    <row r="655">
      <c r="A655" s="262"/>
      <c r="B655" s="262"/>
      <c r="C655" s="262"/>
      <c r="D655" s="253"/>
      <c r="E655" s="258"/>
      <c r="F655" s="275"/>
      <c r="G655" s="275"/>
      <c r="H655" s="275"/>
      <c r="I655" s="259"/>
      <c r="J655" s="275"/>
      <c r="K655" s="275"/>
      <c r="L655" s="259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  <c r="AB655" s="253"/>
    </row>
    <row r="656">
      <c r="A656" s="262"/>
      <c r="B656" s="262"/>
      <c r="C656" s="262"/>
      <c r="D656" s="253"/>
      <c r="E656" s="258"/>
      <c r="F656" s="275"/>
      <c r="G656" s="275"/>
      <c r="H656" s="275"/>
      <c r="I656" s="259"/>
      <c r="J656" s="275"/>
      <c r="K656" s="275"/>
      <c r="L656" s="259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  <c r="AB656" s="253"/>
    </row>
    <row r="657">
      <c r="A657" s="262"/>
      <c r="B657" s="262"/>
      <c r="C657" s="262"/>
      <c r="D657" s="253"/>
      <c r="E657" s="258"/>
      <c r="F657" s="275"/>
      <c r="G657" s="275"/>
      <c r="H657" s="275"/>
      <c r="I657" s="259"/>
      <c r="J657" s="275"/>
      <c r="K657" s="275"/>
      <c r="L657" s="259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  <c r="AB657" s="253"/>
    </row>
    <row r="658">
      <c r="A658" s="262"/>
      <c r="B658" s="262"/>
      <c r="C658" s="262"/>
      <c r="D658" s="253"/>
      <c r="E658" s="258"/>
      <c r="F658" s="275"/>
      <c r="G658" s="275"/>
      <c r="H658" s="275"/>
      <c r="I658" s="259"/>
      <c r="J658" s="275"/>
      <c r="K658" s="275"/>
      <c r="L658" s="259"/>
      <c r="M658" s="253"/>
      <c r="N658" s="253"/>
      <c r="O658" s="253"/>
      <c r="P658" s="253"/>
      <c r="Q658" s="253"/>
      <c r="R658" s="253"/>
      <c r="S658" s="253"/>
      <c r="T658" s="253"/>
      <c r="U658" s="253"/>
      <c r="V658" s="253"/>
      <c r="W658" s="253"/>
      <c r="X658" s="253"/>
      <c r="Y658" s="253"/>
      <c r="Z658" s="253"/>
      <c r="AA658" s="253"/>
      <c r="AB658" s="253"/>
    </row>
    <row r="659">
      <c r="A659" s="262"/>
      <c r="B659" s="262"/>
      <c r="C659" s="262"/>
      <c r="D659" s="253"/>
      <c r="E659" s="258"/>
      <c r="F659" s="275"/>
      <c r="G659" s="275"/>
      <c r="H659" s="275"/>
      <c r="I659" s="259"/>
      <c r="J659" s="275"/>
      <c r="K659" s="275"/>
      <c r="L659" s="259"/>
      <c r="M659" s="253"/>
      <c r="N659" s="253"/>
      <c r="O659" s="253"/>
      <c r="P659" s="253"/>
      <c r="Q659" s="253"/>
      <c r="R659" s="253"/>
      <c r="S659" s="253"/>
      <c r="T659" s="253"/>
      <c r="U659" s="253"/>
      <c r="V659" s="253"/>
      <c r="W659" s="253"/>
      <c r="X659" s="253"/>
      <c r="Y659" s="253"/>
      <c r="Z659" s="253"/>
      <c r="AA659" s="253"/>
      <c r="AB659" s="253"/>
    </row>
    <row r="660">
      <c r="A660" s="262"/>
      <c r="B660" s="262"/>
      <c r="C660" s="262"/>
      <c r="D660" s="253"/>
      <c r="E660" s="258"/>
      <c r="F660" s="275"/>
      <c r="G660" s="275"/>
      <c r="H660" s="275"/>
      <c r="I660" s="259"/>
      <c r="J660" s="275"/>
      <c r="K660" s="275"/>
      <c r="L660" s="259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  <c r="AB660" s="253"/>
    </row>
    <row r="661">
      <c r="A661" s="262"/>
      <c r="B661" s="262"/>
      <c r="C661" s="262"/>
      <c r="D661" s="253"/>
      <c r="E661" s="258"/>
      <c r="F661" s="275"/>
      <c r="G661" s="275"/>
      <c r="H661" s="275"/>
      <c r="I661" s="259"/>
      <c r="J661" s="275"/>
      <c r="K661" s="275"/>
      <c r="L661" s="259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  <c r="AB661" s="253"/>
    </row>
    <row r="662">
      <c r="A662" s="262"/>
      <c r="B662" s="262"/>
      <c r="C662" s="262"/>
      <c r="D662" s="253"/>
      <c r="E662" s="258"/>
      <c r="F662" s="275"/>
      <c r="G662" s="275"/>
      <c r="H662" s="275"/>
      <c r="I662" s="259"/>
      <c r="J662" s="275"/>
      <c r="K662" s="275"/>
      <c r="L662" s="259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  <c r="AB662" s="253"/>
    </row>
    <row r="663">
      <c r="A663" s="262"/>
      <c r="B663" s="262"/>
      <c r="C663" s="262"/>
      <c r="D663" s="253"/>
      <c r="E663" s="258"/>
      <c r="F663" s="275"/>
      <c r="G663" s="275"/>
      <c r="H663" s="275"/>
      <c r="I663" s="259"/>
      <c r="J663" s="275"/>
      <c r="K663" s="275"/>
      <c r="L663" s="259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  <c r="AB663" s="253"/>
    </row>
    <row r="664">
      <c r="A664" s="262"/>
      <c r="B664" s="262"/>
      <c r="C664" s="262"/>
      <c r="D664" s="253"/>
      <c r="E664" s="258"/>
      <c r="F664" s="275"/>
      <c r="G664" s="275"/>
      <c r="H664" s="275"/>
      <c r="I664" s="259"/>
      <c r="J664" s="275"/>
      <c r="K664" s="275"/>
      <c r="L664" s="259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  <c r="AB664" s="253"/>
    </row>
    <row r="665">
      <c r="A665" s="262"/>
      <c r="B665" s="262"/>
      <c r="C665" s="262"/>
      <c r="D665" s="253"/>
      <c r="E665" s="258"/>
      <c r="F665" s="275"/>
      <c r="G665" s="275"/>
      <c r="H665" s="275"/>
      <c r="I665" s="259"/>
      <c r="J665" s="275"/>
      <c r="K665" s="275"/>
      <c r="L665" s="259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  <c r="AB665" s="253"/>
    </row>
    <row r="666">
      <c r="A666" s="262"/>
      <c r="B666" s="262"/>
      <c r="C666" s="262"/>
      <c r="D666" s="253"/>
      <c r="E666" s="258"/>
      <c r="F666" s="275"/>
      <c r="G666" s="275"/>
      <c r="H666" s="275"/>
      <c r="I666" s="259"/>
      <c r="J666" s="275"/>
      <c r="K666" s="275"/>
      <c r="L666" s="259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  <c r="AB666" s="253"/>
    </row>
    <row r="667">
      <c r="A667" s="262"/>
      <c r="B667" s="262"/>
      <c r="C667" s="262"/>
      <c r="D667" s="253"/>
      <c r="E667" s="258"/>
      <c r="F667" s="275"/>
      <c r="G667" s="275"/>
      <c r="H667" s="275"/>
      <c r="I667" s="259"/>
      <c r="J667" s="275"/>
      <c r="K667" s="275"/>
      <c r="L667" s="259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  <c r="AB667" s="253"/>
    </row>
    <row r="668">
      <c r="A668" s="262"/>
      <c r="B668" s="262"/>
      <c r="C668" s="262"/>
      <c r="D668" s="253"/>
      <c r="E668" s="258"/>
      <c r="F668" s="275"/>
      <c r="G668" s="275"/>
      <c r="H668" s="275"/>
      <c r="I668" s="259"/>
      <c r="J668" s="275"/>
      <c r="K668" s="275"/>
      <c r="L668" s="259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  <c r="AB668" s="253"/>
    </row>
    <row r="669">
      <c r="A669" s="262"/>
      <c r="B669" s="262"/>
      <c r="C669" s="262"/>
      <c r="D669" s="253"/>
      <c r="E669" s="258"/>
      <c r="F669" s="275"/>
      <c r="G669" s="275"/>
      <c r="H669" s="275"/>
      <c r="I669" s="259"/>
      <c r="J669" s="275"/>
      <c r="K669" s="275"/>
      <c r="L669" s="259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  <c r="AB669" s="253"/>
    </row>
    <row r="670">
      <c r="A670" s="262"/>
      <c r="B670" s="262"/>
      <c r="C670" s="262"/>
      <c r="D670" s="253"/>
      <c r="E670" s="258"/>
      <c r="F670" s="275"/>
      <c r="G670" s="275"/>
      <c r="H670" s="275"/>
      <c r="I670" s="259"/>
      <c r="J670" s="275"/>
      <c r="K670" s="275"/>
      <c r="L670" s="259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  <c r="AB670" s="253"/>
    </row>
    <row r="671">
      <c r="A671" s="262"/>
      <c r="B671" s="262"/>
      <c r="C671" s="262"/>
      <c r="D671" s="253"/>
      <c r="E671" s="258"/>
      <c r="F671" s="275"/>
      <c r="G671" s="275"/>
      <c r="H671" s="275"/>
      <c r="I671" s="259"/>
      <c r="J671" s="275"/>
      <c r="K671" s="275"/>
      <c r="L671" s="259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  <c r="AB671" s="253"/>
    </row>
    <row r="672">
      <c r="A672" s="262"/>
      <c r="B672" s="262"/>
      <c r="C672" s="262"/>
      <c r="D672" s="253"/>
      <c r="E672" s="258"/>
      <c r="F672" s="275"/>
      <c r="G672" s="275"/>
      <c r="H672" s="275"/>
      <c r="I672" s="259"/>
      <c r="J672" s="275"/>
      <c r="K672" s="275"/>
      <c r="L672" s="259"/>
      <c r="M672" s="253"/>
      <c r="N672" s="253"/>
      <c r="O672" s="253"/>
      <c r="P672" s="253"/>
      <c r="Q672" s="253"/>
      <c r="R672" s="253"/>
      <c r="S672" s="253"/>
      <c r="T672" s="253"/>
      <c r="U672" s="253"/>
      <c r="V672" s="253"/>
      <c r="W672" s="253"/>
      <c r="X672" s="253"/>
      <c r="Y672" s="253"/>
      <c r="Z672" s="253"/>
      <c r="AA672" s="253"/>
      <c r="AB672" s="253"/>
    </row>
    <row r="673">
      <c r="A673" s="262"/>
      <c r="B673" s="262"/>
      <c r="C673" s="262"/>
      <c r="D673" s="253"/>
      <c r="E673" s="258"/>
      <c r="F673" s="275"/>
      <c r="G673" s="275"/>
      <c r="H673" s="275"/>
      <c r="I673" s="259"/>
      <c r="J673" s="275"/>
      <c r="K673" s="275"/>
      <c r="L673" s="259"/>
      <c r="M673" s="253"/>
      <c r="N673" s="253"/>
      <c r="O673" s="253"/>
      <c r="P673" s="253"/>
      <c r="Q673" s="253"/>
      <c r="R673" s="253"/>
      <c r="S673" s="253"/>
      <c r="T673" s="253"/>
      <c r="U673" s="253"/>
      <c r="V673" s="253"/>
      <c r="W673" s="253"/>
      <c r="X673" s="253"/>
      <c r="Y673" s="253"/>
      <c r="Z673" s="253"/>
      <c r="AA673" s="253"/>
      <c r="AB673" s="253"/>
    </row>
    <row r="674">
      <c r="A674" s="262"/>
      <c r="B674" s="262"/>
      <c r="C674" s="262"/>
      <c r="D674" s="253"/>
      <c r="E674" s="258"/>
      <c r="F674" s="275"/>
      <c r="G674" s="275"/>
      <c r="H674" s="275"/>
      <c r="I674" s="259"/>
      <c r="J674" s="275"/>
      <c r="K674" s="275"/>
      <c r="L674" s="259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  <c r="AB674" s="253"/>
    </row>
    <row r="675">
      <c r="A675" s="262"/>
      <c r="B675" s="262"/>
      <c r="C675" s="262"/>
      <c r="D675" s="253"/>
      <c r="E675" s="258"/>
      <c r="F675" s="275"/>
      <c r="G675" s="275"/>
      <c r="H675" s="275"/>
      <c r="I675" s="259"/>
      <c r="J675" s="275"/>
      <c r="K675" s="275"/>
      <c r="L675" s="259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  <c r="AB675" s="253"/>
    </row>
    <row r="676">
      <c r="A676" s="262"/>
      <c r="B676" s="262"/>
      <c r="C676" s="262"/>
      <c r="D676" s="253"/>
      <c r="E676" s="258"/>
      <c r="F676" s="275"/>
      <c r="G676" s="275"/>
      <c r="H676" s="275"/>
      <c r="I676" s="259"/>
      <c r="J676" s="275"/>
      <c r="K676" s="275"/>
      <c r="L676" s="259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  <c r="AB676" s="253"/>
    </row>
    <row r="677">
      <c r="A677" s="262"/>
      <c r="B677" s="262"/>
      <c r="C677" s="262"/>
      <c r="D677" s="253"/>
      <c r="E677" s="258"/>
      <c r="F677" s="275"/>
      <c r="G677" s="275"/>
      <c r="H677" s="275"/>
      <c r="I677" s="259"/>
      <c r="J677" s="275"/>
      <c r="K677" s="275"/>
      <c r="L677" s="259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  <c r="AB677" s="253"/>
    </row>
    <row r="678">
      <c r="A678" s="262"/>
      <c r="B678" s="262"/>
      <c r="C678" s="262"/>
      <c r="D678" s="253"/>
      <c r="E678" s="258"/>
      <c r="F678" s="275"/>
      <c r="G678" s="275"/>
      <c r="H678" s="275"/>
      <c r="I678" s="259"/>
      <c r="J678" s="275"/>
      <c r="K678" s="275"/>
      <c r="L678" s="259"/>
      <c r="M678" s="253"/>
      <c r="N678" s="253"/>
      <c r="O678" s="253"/>
      <c r="P678" s="253"/>
      <c r="Q678" s="253"/>
      <c r="R678" s="253"/>
      <c r="S678" s="253"/>
      <c r="T678" s="253"/>
      <c r="U678" s="253"/>
      <c r="V678" s="253"/>
      <c r="W678" s="253"/>
      <c r="X678" s="253"/>
      <c r="Y678" s="253"/>
      <c r="Z678" s="253"/>
      <c r="AA678" s="253"/>
      <c r="AB678" s="253"/>
    </row>
    <row r="679">
      <c r="A679" s="262"/>
      <c r="B679" s="262"/>
      <c r="C679" s="262"/>
      <c r="D679" s="253"/>
      <c r="E679" s="258"/>
      <c r="F679" s="275"/>
      <c r="G679" s="275"/>
      <c r="H679" s="275"/>
      <c r="I679" s="259"/>
      <c r="J679" s="275"/>
      <c r="K679" s="275"/>
      <c r="L679" s="259"/>
      <c r="M679" s="253"/>
      <c r="N679" s="253"/>
      <c r="O679" s="253"/>
      <c r="P679" s="253"/>
      <c r="Q679" s="253"/>
      <c r="R679" s="253"/>
      <c r="S679" s="253"/>
      <c r="T679" s="253"/>
      <c r="U679" s="253"/>
      <c r="V679" s="253"/>
      <c r="W679" s="253"/>
      <c r="X679" s="253"/>
      <c r="Y679" s="253"/>
      <c r="Z679" s="253"/>
      <c r="AA679" s="253"/>
      <c r="AB679" s="253"/>
    </row>
    <row r="680">
      <c r="A680" s="262"/>
      <c r="B680" s="262"/>
      <c r="C680" s="262"/>
      <c r="D680" s="253"/>
      <c r="E680" s="258"/>
      <c r="F680" s="275"/>
      <c r="G680" s="275"/>
      <c r="H680" s="275"/>
      <c r="I680" s="259"/>
      <c r="J680" s="275"/>
      <c r="K680" s="275"/>
      <c r="L680" s="259"/>
      <c r="M680" s="253"/>
      <c r="N680" s="253"/>
      <c r="O680" s="253"/>
      <c r="P680" s="253"/>
      <c r="Q680" s="253"/>
      <c r="R680" s="253"/>
      <c r="S680" s="253"/>
      <c r="T680" s="253"/>
      <c r="U680" s="253"/>
      <c r="V680" s="253"/>
      <c r="W680" s="253"/>
      <c r="X680" s="253"/>
      <c r="Y680" s="253"/>
      <c r="Z680" s="253"/>
      <c r="AA680" s="253"/>
      <c r="AB680" s="253"/>
    </row>
    <row r="681">
      <c r="A681" s="262"/>
      <c r="B681" s="262"/>
      <c r="C681" s="262"/>
      <c r="D681" s="253"/>
      <c r="E681" s="258"/>
      <c r="F681" s="275"/>
      <c r="G681" s="275"/>
      <c r="H681" s="275"/>
      <c r="I681" s="259"/>
      <c r="J681" s="275"/>
      <c r="K681" s="275"/>
      <c r="L681" s="259"/>
      <c r="M681" s="253"/>
      <c r="N681" s="253"/>
      <c r="O681" s="253"/>
      <c r="P681" s="253"/>
      <c r="Q681" s="253"/>
      <c r="R681" s="253"/>
      <c r="S681" s="253"/>
      <c r="T681" s="253"/>
      <c r="U681" s="253"/>
      <c r="V681" s="253"/>
      <c r="W681" s="253"/>
      <c r="X681" s="253"/>
      <c r="Y681" s="253"/>
      <c r="Z681" s="253"/>
      <c r="AA681" s="253"/>
      <c r="AB681" s="253"/>
    </row>
    <row r="682">
      <c r="A682" s="262"/>
      <c r="B682" s="262"/>
      <c r="C682" s="262"/>
      <c r="D682" s="253"/>
      <c r="E682" s="258"/>
      <c r="F682" s="275"/>
      <c r="G682" s="275"/>
      <c r="H682" s="275"/>
      <c r="I682" s="259"/>
      <c r="J682" s="275"/>
      <c r="K682" s="275"/>
      <c r="L682" s="259"/>
      <c r="M682" s="253"/>
      <c r="N682" s="253"/>
      <c r="O682" s="253"/>
      <c r="P682" s="253"/>
      <c r="Q682" s="253"/>
      <c r="R682" s="253"/>
      <c r="S682" s="253"/>
      <c r="T682" s="253"/>
      <c r="U682" s="253"/>
      <c r="V682" s="253"/>
      <c r="W682" s="253"/>
      <c r="X682" s="253"/>
      <c r="Y682" s="253"/>
      <c r="Z682" s="253"/>
      <c r="AA682" s="253"/>
      <c r="AB682" s="253"/>
    </row>
    <row r="683">
      <c r="A683" s="262"/>
      <c r="B683" s="262"/>
      <c r="C683" s="262"/>
      <c r="D683" s="253"/>
      <c r="E683" s="258"/>
      <c r="F683" s="275"/>
      <c r="G683" s="275"/>
      <c r="H683" s="275"/>
      <c r="I683" s="259"/>
      <c r="J683" s="275"/>
      <c r="K683" s="275"/>
      <c r="L683" s="259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  <c r="AB683" s="253"/>
    </row>
    <row r="684">
      <c r="A684" s="262"/>
      <c r="B684" s="262"/>
      <c r="C684" s="262"/>
      <c r="D684" s="253"/>
      <c r="E684" s="258"/>
      <c r="F684" s="275"/>
      <c r="G684" s="275"/>
      <c r="H684" s="275"/>
      <c r="I684" s="259"/>
      <c r="J684" s="275"/>
      <c r="K684" s="275"/>
      <c r="L684" s="259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  <c r="AB684" s="253"/>
    </row>
    <row r="685">
      <c r="A685" s="262"/>
      <c r="B685" s="262"/>
      <c r="C685" s="262"/>
      <c r="D685" s="253"/>
      <c r="E685" s="258"/>
      <c r="F685" s="275"/>
      <c r="G685" s="275"/>
      <c r="H685" s="275"/>
      <c r="I685" s="259"/>
      <c r="J685" s="275"/>
      <c r="K685" s="275"/>
      <c r="L685" s="259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  <c r="AB685" s="253"/>
    </row>
    <row r="686">
      <c r="A686" s="262"/>
      <c r="B686" s="262"/>
      <c r="C686" s="262"/>
      <c r="D686" s="253"/>
      <c r="E686" s="258"/>
      <c r="F686" s="275"/>
      <c r="G686" s="275"/>
      <c r="H686" s="275"/>
      <c r="I686" s="259"/>
      <c r="J686" s="275"/>
      <c r="K686" s="275"/>
      <c r="L686" s="259"/>
      <c r="M686" s="253"/>
      <c r="N686" s="253"/>
      <c r="O686" s="253"/>
      <c r="P686" s="253"/>
      <c r="Q686" s="253"/>
      <c r="R686" s="253"/>
      <c r="S686" s="253"/>
      <c r="T686" s="253"/>
      <c r="U686" s="253"/>
      <c r="V686" s="253"/>
      <c r="W686" s="253"/>
      <c r="X686" s="253"/>
      <c r="Y686" s="253"/>
      <c r="Z686" s="253"/>
      <c r="AA686" s="253"/>
      <c r="AB686" s="253"/>
    </row>
    <row r="687">
      <c r="A687" s="262"/>
      <c r="B687" s="262"/>
      <c r="C687" s="262"/>
      <c r="D687" s="253"/>
      <c r="E687" s="258"/>
      <c r="F687" s="275"/>
      <c r="G687" s="275"/>
      <c r="H687" s="275"/>
      <c r="I687" s="259"/>
      <c r="J687" s="275"/>
      <c r="K687" s="275"/>
      <c r="L687" s="259"/>
      <c r="M687" s="253"/>
      <c r="N687" s="253"/>
      <c r="O687" s="253"/>
      <c r="P687" s="253"/>
      <c r="Q687" s="253"/>
      <c r="R687" s="253"/>
      <c r="S687" s="253"/>
      <c r="T687" s="253"/>
      <c r="U687" s="253"/>
      <c r="V687" s="253"/>
      <c r="W687" s="253"/>
      <c r="X687" s="253"/>
      <c r="Y687" s="253"/>
      <c r="Z687" s="253"/>
      <c r="AA687" s="253"/>
      <c r="AB687" s="253"/>
    </row>
    <row r="688">
      <c r="A688" s="262"/>
      <c r="B688" s="262"/>
      <c r="C688" s="262"/>
      <c r="D688" s="253"/>
      <c r="E688" s="258"/>
      <c r="F688" s="275"/>
      <c r="G688" s="275"/>
      <c r="H688" s="275"/>
      <c r="I688" s="259"/>
      <c r="J688" s="275"/>
      <c r="K688" s="275"/>
      <c r="L688" s="259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  <c r="AB688" s="253"/>
    </row>
    <row r="689">
      <c r="A689" s="262"/>
      <c r="B689" s="262"/>
      <c r="C689" s="262"/>
      <c r="D689" s="253"/>
      <c r="E689" s="258"/>
      <c r="F689" s="275"/>
      <c r="G689" s="275"/>
      <c r="H689" s="275"/>
      <c r="I689" s="259"/>
      <c r="J689" s="275"/>
      <c r="K689" s="275"/>
      <c r="L689" s="259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  <c r="AB689" s="253"/>
    </row>
    <row r="690">
      <c r="A690" s="262"/>
      <c r="B690" s="262"/>
      <c r="C690" s="262"/>
      <c r="D690" s="253"/>
      <c r="E690" s="258"/>
      <c r="F690" s="275"/>
      <c r="G690" s="275"/>
      <c r="H690" s="275"/>
      <c r="I690" s="259"/>
      <c r="J690" s="275"/>
      <c r="K690" s="275"/>
      <c r="L690" s="259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  <c r="AB690" s="253"/>
    </row>
    <row r="691">
      <c r="A691" s="262"/>
      <c r="B691" s="262"/>
      <c r="C691" s="262"/>
      <c r="D691" s="253"/>
      <c r="E691" s="258"/>
      <c r="F691" s="275"/>
      <c r="G691" s="275"/>
      <c r="H691" s="275"/>
      <c r="I691" s="259"/>
      <c r="J691" s="275"/>
      <c r="K691" s="275"/>
      <c r="L691" s="259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  <c r="AB691" s="253"/>
    </row>
    <row r="692">
      <c r="A692" s="262"/>
      <c r="B692" s="262"/>
      <c r="C692" s="262"/>
      <c r="D692" s="253"/>
      <c r="E692" s="258"/>
      <c r="F692" s="275"/>
      <c r="G692" s="275"/>
      <c r="H692" s="275"/>
      <c r="I692" s="259"/>
      <c r="J692" s="275"/>
      <c r="K692" s="275"/>
      <c r="L692" s="259"/>
      <c r="M692" s="253"/>
      <c r="N692" s="253"/>
      <c r="O692" s="253"/>
      <c r="P692" s="253"/>
      <c r="Q692" s="253"/>
      <c r="R692" s="253"/>
      <c r="S692" s="253"/>
      <c r="T692" s="253"/>
      <c r="U692" s="253"/>
      <c r="V692" s="253"/>
      <c r="W692" s="253"/>
      <c r="X692" s="253"/>
      <c r="Y692" s="253"/>
      <c r="Z692" s="253"/>
      <c r="AA692" s="253"/>
      <c r="AB692" s="253"/>
    </row>
    <row r="693">
      <c r="A693" s="262"/>
      <c r="B693" s="262"/>
      <c r="C693" s="262"/>
      <c r="D693" s="253"/>
      <c r="E693" s="258"/>
      <c r="F693" s="275"/>
      <c r="G693" s="275"/>
      <c r="H693" s="275"/>
      <c r="I693" s="259"/>
      <c r="J693" s="275"/>
      <c r="K693" s="275"/>
      <c r="L693" s="259"/>
      <c r="M693" s="253"/>
      <c r="N693" s="253"/>
      <c r="O693" s="253"/>
      <c r="P693" s="253"/>
      <c r="Q693" s="253"/>
      <c r="R693" s="253"/>
      <c r="S693" s="253"/>
      <c r="T693" s="253"/>
      <c r="U693" s="253"/>
      <c r="V693" s="253"/>
      <c r="W693" s="253"/>
      <c r="X693" s="253"/>
      <c r="Y693" s="253"/>
      <c r="Z693" s="253"/>
      <c r="AA693" s="253"/>
      <c r="AB693" s="253"/>
    </row>
    <row r="694">
      <c r="A694" s="262"/>
      <c r="B694" s="262"/>
      <c r="C694" s="262"/>
      <c r="D694" s="253"/>
      <c r="E694" s="258"/>
      <c r="F694" s="275"/>
      <c r="G694" s="275"/>
      <c r="H694" s="275"/>
      <c r="I694" s="259"/>
      <c r="J694" s="275"/>
      <c r="K694" s="275"/>
      <c r="L694" s="259"/>
      <c r="M694" s="253"/>
      <c r="N694" s="253"/>
      <c r="O694" s="253"/>
      <c r="P694" s="253"/>
      <c r="Q694" s="253"/>
      <c r="R694" s="253"/>
      <c r="S694" s="253"/>
      <c r="T694" s="253"/>
      <c r="U694" s="253"/>
      <c r="V694" s="253"/>
      <c r="W694" s="253"/>
      <c r="X694" s="253"/>
      <c r="Y694" s="253"/>
      <c r="Z694" s="253"/>
      <c r="AA694" s="253"/>
      <c r="AB694" s="253"/>
    </row>
    <row r="695">
      <c r="A695" s="262"/>
      <c r="B695" s="262"/>
      <c r="C695" s="262"/>
      <c r="D695" s="253"/>
      <c r="E695" s="258"/>
      <c r="F695" s="275"/>
      <c r="G695" s="275"/>
      <c r="H695" s="275"/>
      <c r="I695" s="259"/>
      <c r="J695" s="275"/>
      <c r="K695" s="275"/>
      <c r="L695" s="259"/>
      <c r="M695" s="253"/>
      <c r="N695" s="253"/>
      <c r="O695" s="253"/>
      <c r="P695" s="253"/>
      <c r="Q695" s="253"/>
      <c r="R695" s="253"/>
      <c r="S695" s="253"/>
      <c r="T695" s="253"/>
      <c r="U695" s="253"/>
      <c r="V695" s="253"/>
      <c r="W695" s="253"/>
      <c r="X695" s="253"/>
      <c r="Y695" s="253"/>
      <c r="Z695" s="253"/>
      <c r="AA695" s="253"/>
      <c r="AB695" s="253"/>
    </row>
    <row r="696">
      <c r="A696" s="262"/>
      <c r="B696" s="262"/>
      <c r="C696" s="262"/>
      <c r="D696" s="253"/>
      <c r="E696" s="258"/>
      <c r="F696" s="275"/>
      <c r="G696" s="275"/>
      <c r="H696" s="275"/>
      <c r="I696" s="259"/>
      <c r="J696" s="275"/>
      <c r="K696" s="275"/>
      <c r="L696" s="259"/>
      <c r="M696" s="253"/>
      <c r="N696" s="253"/>
      <c r="O696" s="253"/>
      <c r="P696" s="253"/>
      <c r="Q696" s="253"/>
      <c r="R696" s="253"/>
      <c r="S696" s="253"/>
      <c r="T696" s="253"/>
      <c r="U696" s="253"/>
      <c r="V696" s="253"/>
      <c r="W696" s="253"/>
      <c r="X696" s="253"/>
      <c r="Y696" s="253"/>
      <c r="Z696" s="253"/>
      <c r="AA696" s="253"/>
      <c r="AB696" s="253"/>
    </row>
    <row r="697">
      <c r="A697" s="262"/>
      <c r="B697" s="262"/>
      <c r="C697" s="262"/>
      <c r="D697" s="253"/>
      <c r="E697" s="258"/>
      <c r="F697" s="275"/>
      <c r="G697" s="275"/>
      <c r="H697" s="275"/>
      <c r="I697" s="259"/>
      <c r="J697" s="275"/>
      <c r="K697" s="275"/>
      <c r="L697" s="259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  <c r="AB697" s="253"/>
    </row>
    <row r="698">
      <c r="A698" s="262"/>
      <c r="B698" s="262"/>
      <c r="C698" s="262"/>
      <c r="D698" s="253"/>
      <c r="E698" s="258"/>
      <c r="F698" s="275"/>
      <c r="G698" s="275"/>
      <c r="H698" s="275"/>
      <c r="I698" s="259"/>
      <c r="J698" s="275"/>
      <c r="K698" s="275"/>
      <c r="L698" s="259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  <c r="AB698" s="253"/>
    </row>
    <row r="699">
      <c r="A699" s="262"/>
      <c r="B699" s="262"/>
      <c r="C699" s="262"/>
      <c r="D699" s="253"/>
      <c r="E699" s="258"/>
      <c r="F699" s="275"/>
      <c r="G699" s="275"/>
      <c r="H699" s="275"/>
      <c r="I699" s="259"/>
      <c r="J699" s="275"/>
      <c r="K699" s="275"/>
      <c r="L699" s="259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  <c r="AB699" s="253"/>
    </row>
    <row r="700">
      <c r="A700" s="262"/>
      <c r="B700" s="262"/>
      <c r="C700" s="262"/>
      <c r="D700" s="253"/>
      <c r="E700" s="258"/>
      <c r="F700" s="275"/>
      <c r="G700" s="275"/>
      <c r="H700" s="275"/>
      <c r="I700" s="259"/>
      <c r="J700" s="275"/>
      <c r="K700" s="275"/>
      <c r="L700" s="259"/>
      <c r="M700" s="253"/>
      <c r="N700" s="253"/>
      <c r="O700" s="253"/>
      <c r="P700" s="253"/>
      <c r="Q700" s="253"/>
      <c r="R700" s="253"/>
      <c r="S700" s="253"/>
      <c r="T700" s="253"/>
      <c r="U700" s="253"/>
      <c r="V700" s="253"/>
      <c r="W700" s="253"/>
      <c r="X700" s="253"/>
      <c r="Y700" s="253"/>
      <c r="Z700" s="253"/>
      <c r="AA700" s="253"/>
      <c r="AB700" s="253"/>
    </row>
    <row r="701">
      <c r="A701" s="262"/>
      <c r="B701" s="262"/>
      <c r="C701" s="262"/>
      <c r="D701" s="253"/>
      <c r="E701" s="258"/>
      <c r="F701" s="275"/>
      <c r="G701" s="275"/>
      <c r="H701" s="275"/>
      <c r="I701" s="259"/>
      <c r="J701" s="275"/>
      <c r="K701" s="275"/>
      <c r="L701" s="259"/>
      <c r="M701" s="253"/>
      <c r="N701" s="253"/>
      <c r="O701" s="253"/>
      <c r="P701" s="253"/>
      <c r="Q701" s="253"/>
      <c r="R701" s="253"/>
      <c r="S701" s="253"/>
      <c r="T701" s="253"/>
      <c r="U701" s="253"/>
      <c r="V701" s="253"/>
      <c r="W701" s="253"/>
      <c r="X701" s="253"/>
      <c r="Y701" s="253"/>
      <c r="Z701" s="253"/>
      <c r="AA701" s="253"/>
      <c r="AB701" s="253"/>
    </row>
    <row r="702">
      <c r="A702" s="262"/>
      <c r="B702" s="262"/>
      <c r="C702" s="262"/>
      <c r="D702" s="253"/>
      <c r="E702" s="258"/>
      <c r="F702" s="275"/>
      <c r="G702" s="275"/>
      <c r="H702" s="275"/>
      <c r="I702" s="259"/>
      <c r="J702" s="275"/>
      <c r="K702" s="275"/>
      <c r="L702" s="259"/>
      <c r="M702" s="253"/>
      <c r="N702" s="253"/>
      <c r="O702" s="253"/>
      <c r="P702" s="253"/>
      <c r="Q702" s="253"/>
      <c r="R702" s="253"/>
      <c r="S702" s="253"/>
      <c r="T702" s="253"/>
      <c r="U702" s="253"/>
      <c r="V702" s="253"/>
      <c r="W702" s="253"/>
      <c r="X702" s="253"/>
      <c r="Y702" s="253"/>
      <c r="Z702" s="253"/>
      <c r="AA702" s="253"/>
      <c r="AB702" s="253"/>
    </row>
    <row r="703">
      <c r="A703" s="262"/>
      <c r="B703" s="262"/>
      <c r="C703" s="262"/>
      <c r="D703" s="253"/>
      <c r="E703" s="258"/>
      <c r="F703" s="275"/>
      <c r="G703" s="275"/>
      <c r="H703" s="275"/>
      <c r="I703" s="259"/>
      <c r="J703" s="275"/>
      <c r="K703" s="275"/>
      <c r="L703" s="259"/>
      <c r="M703" s="253"/>
      <c r="N703" s="253"/>
      <c r="O703" s="253"/>
      <c r="P703" s="253"/>
      <c r="Q703" s="253"/>
      <c r="R703" s="253"/>
      <c r="S703" s="253"/>
      <c r="T703" s="253"/>
      <c r="U703" s="253"/>
      <c r="V703" s="253"/>
      <c r="W703" s="253"/>
      <c r="X703" s="253"/>
      <c r="Y703" s="253"/>
      <c r="Z703" s="253"/>
      <c r="AA703" s="253"/>
      <c r="AB703" s="253"/>
    </row>
    <row r="704">
      <c r="A704" s="262"/>
      <c r="B704" s="262"/>
      <c r="C704" s="262"/>
      <c r="D704" s="253"/>
      <c r="E704" s="258"/>
      <c r="F704" s="275"/>
      <c r="G704" s="275"/>
      <c r="H704" s="275"/>
      <c r="I704" s="259"/>
      <c r="J704" s="275"/>
      <c r="K704" s="275"/>
      <c r="L704" s="259"/>
      <c r="M704" s="253"/>
      <c r="N704" s="253"/>
      <c r="O704" s="253"/>
      <c r="P704" s="253"/>
      <c r="Q704" s="253"/>
      <c r="R704" s="253"/>
      <c r="S704" s="253"/>
      <c r="T704" s="253"/>
      <c r="U704" s="253"/>
      <c r="V704" s="253"/>
      <c r="W704" s="253"/>
      <c r="X704" s="253"/>
      <c r="Y704" s="253"/>
      <c r="Z704" s="253"/>
      <c r="AA704" s="253"/>
      <c r="AB704" s="253"/>
    </row>
    <row r="705">
      <c r="A705" s="262"/>
      <c r="B705" s="262"/>
      <c r="C705" s="262"/>
      <c r="D705" s="253"/>
      <c r="E705" s="258"/>
      <c r="F705" s="275"/>
      <c r="G705" s="275"/>
      <c r="H705" s="275"/>
      <c r="I705" s="259"/>
      <c r="J705" s="275"/>
      <c r="K705" s="275"/>
      <c r="L705" s="259"/>
      <c r="M705" s="253"/>
      <c r="N705" s="253"/>
      <c r="O705" s="253"/>
      <c r="P705" s="253"/>
      <c r="Q705" s="253"/>
      <c r="R705" s="253"/>
      <c r="S705" s="253"/>
      <c r="T705" s="253"/>
      <c r="U705" s="253"/>
      <c r="V705" s="253"/>
      <c r="W705" s="253"/>
      <c r="X705" s="253"/>
      <c r="Y705" s="253"/>
      <c r="Z705" s="253"/>
      <c r="AA705" s="253"/>
      <c r="AB705" s="253"/>
    </row>
    <row r="706">
      <c r="A706" s="262"/>
      <c r="B706" s="262"/>
      <c r="C706" s="262"/>
      <c r="D706" s="253"/>
      <c r="E706" s="258"/>
      <c r="F706" s="275"/>
      <c r="G706" s="275"/>
      <c r="H706" s="275"/>
      <c r="I706" s="259"/>
      <c r="J706" s="275"/>
      <c r="K706" s="275"/>
      <c r="L706" s="259"/>
      <c r="M706" s="253"/>
      <c r="N706" s="253"/>
      <c r="O706" s="253"/>
      <c r="P706" s="253"/>
      <c r="Q706" s="253"/>
      <c r="R706" s="253"/>
      <c r="S706" s="253"/>
      <c r="T706" s="253"/>
      <c r="U706" s="253"/>
      <c r="V706" s="253"/>
      <c r="W706" s="253"/>
      <c r="X706" s="253"/>
      <c r="Y706" s="253"/>
      <c r="Z706" s="253"/>
      <c r="AA706" s="253"/>
      <c r="AB706" s="253"/>
    </row>
    <row r="707">
      <c r="A707" s="262"/>
      <c r="B707" s="262"/>
      <c r="C707" s="262"/>
      <c r="D707" s="253"/>
      <c r="E707" s="258"/>
      <c r="F707" s="275"/>
      <c r="G707" s="275"/>
      <c r="H707" s="275"/>
      <c r="I707" s="259"/>
      <c r="J707" s="275"/>
      <c r="K707" s="275"/>
      <c r="L707" s="259"/>
      <c r="M707" s="253"/>
      <c r="N707" s="253"/>
      <c r="O707" s="253"/>
      <c r="P707" s="253"/>
      <c r="Q707" s="253"/>
      <c r="R707" s="253"/>
      <c r="S707" s="253"/>
      <c r="T707" s="253"/>
      <c r="U707" s="253"/>
      <c r="V707" s="253"/>
      <c r="W707" s="253"/>
      <c r="X707" s="253"/>
      <c r="Y707" s="253"/>
      <c r="Z707" s="253"/>
      <c r="AA707" s="253"/>
      <c r="AB707" s="253"/>
    </row>
    <row r="708">
      <c r="A708" s="262"/>
      <c r="B708" s="262"/>
      <c r="C708" s="262"/>
      <c r="D708" s="253"/>
      <c r="E708" s="258"/>
      <c r="F708" s="275"/>
      <c r="G708" s="275"/>
      <c r="H708" s="275"/>
      <c r="I708" s="259"/>
      <c r="J708" s="275"/>
      <c r="K708" s="275"/>
      <c r="L708" s="259"/>
      <c r="M708" s="253"/>
      <c r="N708" s="253"/>
      <c r="O708" s="253"/>
      <c r="P708" s="253"/>
      <c r="Q708" s="253"/>
      <c r="R708" s="253"/>
      <c r="S708" s="253"/>
      <c r="T708" s="253"/>
      <c r="U708" s="253"/>
      <c r="V708" s="253"/>
      <c r="W708" s="253"/>
      <c r="X708" s="253"/>
      <c r="Y708" s="253"/>
      <c r="Z708" s="253"/>
      <c r="AA708" s="253"/>
      <c r="AB708" s="253"/>
    </row>
    <row r="709">
      <c r="A709" s="262"/>
      <c r="B709" s="262"/>
      <c r="C709" s="262"/>
      <c r="D709" s="253"/>
      <c r="E709" s="258"/>
      <c r="F709" s="275"/>
      <c r="G709" s="275"/>
      <c r="H709" s="275"/>
      <c r="I709" s="259"/>
      <c r="J709" s="275"/>
      <c r="K709" s="275"/>
      <c r="L709" s="259"/>
      <c r="M709" s="253"/>
      <c r="N709" s="253"/>
      <c r="O709" s="253"/>
      <c r="P709" s="253"/>
      <c r="Q709" s="253"/>
      <c r="R709" s="253"/>
      <c r="S709" s="253"/>
      <c r="T709" s="253"/>
      <c r="U709" s="253"/>
      <c r="V709" s="253"/>
      <c r="W709" s="253"/>
      <c r="X709" s="253"/>
      <c r="Y709" s="253"/>
      <c r="Z709" s="253"/>
      <c r="AA709" s="253"/>
      <c r="AB709" s="253"/>
    </row>
    <row r="710">
      <c r="A710" s="262"/>
      <c r="B710" s="262"/>
      <c r="C710" s="262"/>
      <c r="D710" s="253"/>
      <c r="E710" s="258"/>
      <c r="F710" s="275"/>
      <c r="G710" s="275"/>
      <c r="H710" s="275"/>
      <c r="I710" s="259"/>
      <c r="J710" s="275"/>
      <c r="K710" s="275"/>
      <c r="L710" s="259"/>
      <c r="M710" s="253"/>
      <c r="N710" s="253"/>
      <c r="O710" s="253"/>
      <c r="P710" s="253"/>
      <c r="Q710" s="253"/>
      <c r="R710" s="253"/>
      <c r="S710" s="253"/>
      <c r="T710" s="253"/>
      <c r="U710" s="253"/>
      <c r="V710" s="253"/>
      <c r="W710" s="253"/>
      <c r="X710" s="253"/>
      <c r="Y710" s="253"/>
      <c r="Z710" s="253"/>
      <c r="AA710" s="253"/>
      <c r="AB710" s="253"/>
    </row>
    <row r="711">
      <c r="A711" s="262"/>
      <c r="B711" s="262"/>
      <c r="C711" s="262"/>
      <c r="D711" s="253"/>
      <c r="E711" s="258"/>
      <c r="F711" s="275"/>
      <c r="G711" s="275"/>
      <c r="H711" s="275"/>
      <c r="I711" s="259"/>
      <c r="J711" s="275"/>
      <c r="K711" s="275"/>
      <c r="L711" s="259"/>
      <c r="M711" s="253"/>
      <c r="N711" s="253"/>
      <c r="O711" s="253"/>
      <c r="P711" s="253"/>
      <c r="Q711" s="253"/>
      <c r="R711" s="253"/>
      <c r="S711" s="253"/>
      <c r="T711" s="253"/>
      <c r="U711" s="253"/>
      <c r="V711" s="253"/>
      <c r="W711" s="253"/>
      <c r="X711" s="253"/>
      <c r="Y711" s="253"/>
      <c r="Z711" s="253"/>
      <c r="AA711" s="253"/>
      <c r="AB711" s="253"/>
    </row>
    <row r="712">
      <c r="A712" s="262"/>
      <c r="B712" s="262"/>
      <c r="C712" s="262"/>
      <c r="D712" s="253"/>
      <c r="E712" s="258"/>
      <c r="F712" s="275"/>
      <c r="G712" s="275"/>
      <c r="H712" s="275"/>
      <c r="I712" s="259"/>
      <c r="J712" s="275"/>
      <c r="K712" s="275"/>
      <c r="L712" s="259"/>
      <c r="M712" s="253"/>
      <c r="N712" s="253"/>
      <c r="O712" s="253"/>
      <c r="P712" s="253"/>
      <c r="Q712" s="253"/>
      <c r="R712" s="253"/>
      <c r="S712" s="253"/>
      <c r="T712" s="253"/>
      <c r="U712" s="253"/>
      <c r="V712" s="253"/>
      <c r="W712" s="253"/>
      <c r="X712" s="253"/>
      <c r="Y712" s="253"/>
      <c r="Z712" s="253"/>
      <c r="AA712" s="253"/>
      <c r="AB712" s="253"/>
    </row>
    <row r="713">
      <c r="A713" s="262"/>
      <c r="B713" s="262"/>
      <c r="C713" s="262"/>
      <c r="D713" s="253"/>
      <c r="E713" s="258"/>
      <c r="F713" s="275"/>
      <c r="G713" s="275"/>
      <c r="H713" s="275"/>
      <c r="I713" s="259"/>
      <c r="J713" s="275"/>
      <c r="K713" s="275"/>
      <c r="L713" s="259"/>
      <c r="M713" s="253"/>
      <c r="N713" s="253"/>
      <c r="O713" s="253"/>
      <c r="P713" s="253"/>
      <c r="Q713" s="253"/>
      <c r="R713" s="253"/>
      <c r="S713" s="253"/>
      <c r="T713" s="253"/>
      <c r="U713" s="253"/>
      <c r="V713" s="253"/>
      <c r="W713" s="253"/>
      <c r="X713" s="253"/>
      <c r="Y713" s="253"/>
      <c r="Z713" s="253"/>
      <c r="AA713" s="253"/>
      <c r="AB713" s="253"/>
    </row>
    <row r="714">
      <c r="A714" s="262"/>
      <c r="B714" s="262"/>
      <c r="C714" s="262"/>
      <c r="D714" s="253"/>
      <c r="E714" s="258"/>
      <c r="F714" s="275"/>
      <c r="G714" s="275"/>
      <c r="H714" s="275"/>
      <c r="I714" s="259"/>
      <c r="J714" s="275"/>
      <c r="K714" s="275"/>
      <c r="L714" s="259"/>
      <c r="M714" s="253"/>
      <c r="N714" s="253"/>
      <c r="O714" s="253"/>
      <c r="P714" s="253"/>
      <c r="Q714" s="253"/>
      <c r="R714" s="253"/>
      <c r="S714" s="253"/>
      <c r="T714" s="253"/>
      <c r="U714" s="253"/>
      <c r="V714" s="253"/>
      <c r="W714" s="253"/>
      <c r="X714" s="253"/>
      <c r="Y714" s="253"/>
      <c r="Z714" s="253"/>
      <c r="AA714" s="253"/>
      <c r="AB714" s="253"/>
    </row>
    <row r="715">
      <c r="A715" s="262"/>
      <c r="B715" s="262"/>
      <c r="C715" s="262"/>
      <c r="D715" s="253"/>
      <c r="E715" s="258"/>
      <c r="F715" s="275"/>
      <c r="G715" s="275"/>
      <c r="H715" s="275"/>
      <c r="I715" s="259"/>
      <c r="J715" s="275"/>
      <c r="K715" s="275"/>
      <c r="L715" s="259"/>
      <c r="M715" s="253"/>
      <c r="N715" s="253"/>
      <c r="O715" s="253"/>
      <c r="P715" s="253"/>
      <c r="Q715" s="253"/>
      <c r="R715" s="253"/>
      <c r="S715" s="253"/>
      <c r="T715" s="253"/>
      <c r="U715" s="253"/>
      <c r="V715" s="253"/>
      <c r="W715" s="253"/>
      <c r="X715" s="253"/>
      <c r="Y715" s="253"/>
      <c r="Z715" s="253"/>
      <c r="AA715" s="253"/>
      <c r="AB715" s="253"/>
    </row>
    <row r="716">
      <c r="A716" s="262"/>
      <c r="B716" s="262"/>
      <c r="C716" s="262"/>
      <c r="D716" s="253"/>
      <c r="E716" s="258"/>
      <c r="F716" s="275"/>
      <c r="G716" s="275"/>
      <c r="H716" s="275"/>
      <c r="I716" s="259"/>
      <c r="J716" s="275"/>
      <c r="K716" s="275"/>
      <c r="L716" s="259"/>
      <c r="M716" s="253"/>
      <c r="N716" s="253"/>
      <c r="O716" s="253"/>
      <c r="P716" s="253"/>
      <c r="Q716" s="253"/>
      <c r="R716" s="253"/>
      <c r="S716" s="253"/>
      <c r="T716" s="253"/>
      <c r="U716" s="253"/>
      <c r="V716" s="253"/>
      <c r="W716" s="253"/>
      <c r="X716" s="253"/>
      <c r="Y716" s="253"/>
      <c r="Z716" s="253"/>
      <c r="AA716" s="253"/>
      <c r="AB716" s="253"/>
    </row>
    <row r="717">
      <c r="A717" s="262"/>
      <c r="B717" s="262"/>
      <c r="C717" s="262"/>
      <c r="D717" s="253"/>
      <c r="E717" s="258"/>
      <c r="F717" s="275"/>
      <c r="G717" s="275"/>
      <c r="H717" s="275"/>
      <c r="I717" s="259"/>
      <c r="J717" s="275"/>
      <c r="K717" s="275"/>
      <c r="L717" s="259"/>
      <c r="M717" s="253"/>
      <c r="N717" s="253"/>
      <c r="O717" s="253"/>
      <c r="P717" s="253"/>
      <c r="Q717" s="253"/>
      <c r="R717" s="253"/>
      <c r="S717" s="253"/>
      <c r="T717" s="253"/>
      <c r="U717" s="253"/>
      <c r="V717" s="253"/>
      <c r="W717" s="253"/>
      <c r="X717" s="253"/>
      <c r="Y717" s="253"/>
      <c r="Z717" s="253"/>
      <c r="AA717" s="253"/>
      <c r="AB717" s="253"/>
    </row>
    <row r="718">
      <c r="A718" s="262"/>
      <c r="B718" s="262"/>
      <c r="C718" s="262"/>
      <c r="D718" s="253"/>
      <c r="E718" s="258"/>
      <c r="F718" s="275"/>
      <c r="G718" s="275"/>
      <c r="H718" s="275"/>
      <c r="I718" s="259"/>
      <c r="J718" s="275"/>
      <c r="K718" s="275"/>
      <c r="L718" s="259"/>
      <c r="M718" s="253"/>
      <c r="N718" s="253"/>
      <c r="O718" s="253"/>
      <c r="P718" s="253"/>
      <c r="Q718" s="253"/>
      <c r="R718" s="253"/>
      <c r="S718" s="253"/>
      <c r="T718" s="253"/>
      <c r="U718" s="253"/>
      <c r="V718" s="253"/>
      <c r="W718" s="253"/>
      <c r="X718" s="253"/>
      <c r="Y718" s="253"/>
      <c r="Z718" s="253"/>
      <c r="AA718" s="253"/>
      <c r="AB718" s="253"/>
    </row>
    <row r="719">
      <c r="A719" s="262"/>
      <c r="B719" s="262"/>
      <c r="C719" s="262"/>
      <c r="D719" s="253"/>
      <c r="E719" s="258"/>
      <c r="F719" s="275"/>
      <c r="G719" s="275"/>
      <c r="H719" s="275"/>
      <c r="I719" s="259"/>
      <c r="J719" s="275"/>
      <c r="K719" s="275"/>
      <c r="L719" s="259"/>
      <c r="M719" s="253"/>
      <c r="N719" s="253"/>
      <c r="O719" s="253"/>
      <c r="P719" s="253"/>
      <c r="Q719" s="253"/>
      <c r="R719" s="253"/>
      <c r="S719" s="253"/>
      <c r="T719" s="253"/>
      <c r="U719" s="253"/>
      <c r="V719" s="253"/>
      <c r="W719" s="253"/>
      <c r="X719" s="253"/>
      <c r="Y719" s="253"/>
      <c r="Z719" s="253"/>
      <c r="AA719" s="253"/>
      <c r="AB719" s="253"/>
    </row>
    <row r="720">
      <c r="A720" s="262"/>
      <c r="B720" s="262"/>
      <c r="C720" s="262"/>
      <c r="D720" s="253"/>
      <c r="E720" s="258"/>
      <c r="F720" s="275"/>
      <c r="G720" s="275"/>
      <c r="H720" s="275"/>
      <c r="I720" s="259"/>
      <c r="J720" s="275"/>
      <c r="K720" s="275"/>
      <c r="L720" s="259"/>
      <c r="M720" s="253"/>
      <c r="N720" s="253"/>
      <c r="O720" s="253"/>
      <c r="P720" s="253"/>
      <c r="Q720" s="253"/>
      <c r="R720" s="253"/>
      <c r="S720" s="253"/>
      <c r="T720" s="253"/>
      <c r="U720" s="253"/>
      <c r="V720" s="253"/>
      <c r="W720" s="253"/>
      <c r="X720" s="253"/>
      <c r="Y720" s="253"/>
      <c r="Z720" s="253"/>
      <c r="AA720" s="253"/>
      <c r="AB720" s="253"/>
    </row>
    <row r="721">
      <c r="A721" s="262"/>
      <c r="B721" s="262"/>
      <c r="C721" s="262"/>
      <c r="D721" s="253"/>
      <c r="E721" s="258"/>
      <c r="F721" s="275"/>
      <c r="G721" s="275"/>
      <c r="H721" s="275"/>
      <c r="I721" s="259"/>
      <c r="J721" s="275"/>
      <c r="K721" s="275"/>
      <c r="L721" s="259"/>
      <c r="M721" s="253"/>
      <c r="N721" s="253"/>
      <c r="O721" s="253"/>
      <c r="P721" s="253"/>
      <c r="Q721" s="253"/>
      <c r="R721" s="253"/>
      <c r="S721" s="253"/>
      <c r="T721" s="253"/>
      <c r="U721" s="253"/>
      <c r="V721" s="253"/>
      <c r="W721" s="253"/>
      <c r="X721" s="253"/>
      <c r="Y721" s="253"/>
      <c r="Z721" s="253"/>
      <c r="AA721" s="253"/>
      <c r="AB721" s="253"/>
    </row>
    <row r="722">
      <c r="A722" s="262"/>
      <c r="B722" s="262"/>
      <c r="C722" s="262"/>
      <c r="D722" s="253"/>
      <c r="E722" s="258"/>
      <c r="F722" s="275"/>
      <c r="G722" s="275"/>
      <c r="H722" s="275"/>
      <c r="I722" s="259"/>
      <c r="J722" s="275"/>
      <c r="K722" s="275"/>
      <c r="L722" s="259"/>
      <c r="M722" s="253"/>
      <c r="N722" s="253"/>
      <c r="O722" s="253"/>
      <c r="P722" s="253"/>
      <c r="Q722" s="253"/>
      <c r="R722" s="253"/>
      <c r="S722" s="253"/>
      <c r="T722" s="253"/>
      <c r="U722" s="253"/>
      <c r="V722" s="253"/>
      <c r="W722" s="253"/>
      <c r="X722" s="253"/>
      <c r="Y722" s="253"/>
      <c r="Z722" s="253"/>
      <c r="AA722" s="253"/>
      <c r="AB722" s="253"/>
    </row>
    <row r="723">
      <c r="A723" s="262"/>
      <c r="B723" s="262"/>
      <c r="C723" s="262"/>
      <c r="D723" s="253"/>
      <c r="E723" s="258"/>
      <c r="F723" s="275"/>
      <c r="G723" s="275"/>
      <c r="H723" s="275"/>
      <c r="I723" s="259"/>
      <c r="J723" s="275"/>
      <c r="K723" s="275"/>
      <c r="L723" s="259"/>
      <c r="M723" s="253"/>
      <c r="N723" s="253"/>
      <c r="O723" s="253"/>
      <c r="P723" s="253"/>
      <c r="Q723" s="253"/>
      <c r="R723" s="253"/>
      <c r="S723" s="253"/>
      <c r="T723" s="253"/>
      <c r="U723" s="253"/>
      <c r="V723" s="253"/>
      <c r="W723" s="253"/>
      <c r="X723" s="253"/>
      <c r="Y723" s="253"/>
      <c r="Z723" s="253"/>
      <c r="AA723" s="253"/>
      <c r="AB723" s="253"/>
    </row>
    <row r="724">
      <c r="A724" s="262"/>
      <c r="B724" s="262"/>
      <c r="C724" s="262"/>
      <c r="D724" s="253"/>
      <c r="E724" s="258"/>
      <c r="F724" s="275"/>
      <c r="G724" s="275"/>
      <c r="H724" s="275"/>
      <c r="I724" s="259"/>
      <c r="J724" s="275"/>
      <c r="K724" s="275"/>
      <c r="L724" s="259"/>
      <c r="M724" s="253"/>
      <c r="N724" s="253"/>
      <c r="O724" s="253"/>
      <c r="P724" s="253"/>
      <c r="Q724" s="253"/>
      <c r="R724" s="253"/>
      <c r="S724" s="253"/>
      <c r="T724" s="253"/>
      <c r="U724" s="253"/>
      <c r="V724" s="253"/>
      <c r="W724" s="253"/>
      <c r="X724" s="253"/>
      <c r="Y724" s="253"/>
      <c r="Z724" s="253"/>
      <c r="AA724" s="253"/>
      <c r="AB724" s="253"/>
    </row>
    <row r="725">
      <c r="A725" s="262"/>
      <c r="B725" s="262"/>
      <c r="C725" s="262"/>
      <c r="D725" s="253"/>
      <c r="E725" s="258"/>
      <c r="F725" s="275"/>
      <c r="G725" s="275"/>
      <c r="H725" s="275"/>
      <c r="I725" s="259"/>
      <c r="J725" s="275"/>
      <c r="K725" s="275"/>
      <c r="L725" s="259"/>
      <c r="M725" s="253"/>
      <c r="N725" s="253"/>
      <c r="O725" s="253"/>
      <c r="P725" s="253"/>
      <c r="Q725" s="253"/>
      <c r="R725" s="253"/>
      <c r="S725" s="253"/>
      <c r="T725" s="253"/>
      <c r="U725" s="253"/>
      <c r="V725" s="253"/>
      <c r="W725" s="253"/>
      <c r="X725" s="253"/>
      <c r="Y725" s="253"/>
      <c r="Z725" s="253"/>
      <c r="AA725" s="253"/>
      <c r="AB725" s="253"/>
    </row>
    <row r="726">
      <c r="A726" s="262"/>
      <c r="B726" s="262"/>
      <c r="C726" s="262"/>
      <c r="D726" s="253"/>
      <c r="E726" s="258"/>
      <c r="F726" s="275"/>
      <c r="G726" s="275"/>
      <c r="H726" s="275"/>
      <c r="I726" s="259"/>
      <c r="J726" s="275"/>
      <c r="K726" s="275"/>
      <c r="L726" s="259"/>
      <c r="M726" s="253"/>
      <c r="N726" s="253"/>
      <c r="O726" s="253"/>
      <c r="P726" s="253"/>
      <c r="Q726" s="253"/>
      <c r="R726" s="253"/>
      <c r="S726" s="253"/>
      <c r="T726" s="253"/>
      <c r="U726" s="253"/>
      <c r="V726" s="253"/>
      <c r="W726" s="253"/>
      <c r="X726" s="253"/>
      <c r="Y726" s="253"/>
      <c r="Z726" s="253"/>
      <c r="AA726" s="253"/>
      <c r="AB726" s="253"/>
    </row>
    <row r="727">
      <c r="A727" s="262"/>
      <c r="B727" s="262"/>
      <c r="C727" s="262"/>
      <c r="D727" s="253"/>
      <c r="E727" s="258"/>
      <c r="F727" s="275"/>
      <c r="G727" s="275"/>
      <c r="H727" s="275"/>
      <c r="I727" s="259"/>
      <c r="J727" s="275"/>
      <c r="K727" s="275"/>
      <c r="L727" s="259"/>
      <c r="M727" s="253"/>
      <c r="N727" s="253"/>
      <c r="O727" s="253"/>
      <c r="P727" s="253"/>
      <c r="Q727" s="253"/>
      <c r="R727" s="253"/>
      <c r="S727" s="253"/>
      <c r="T727" s="253"/>
      <c r="U727" s="253"/>
      <c r="V727" s="253"/>
      <c r="W727" s="253"/>
      <c r="X727" s="253"/>
      <c r="Y727" s="253"/>
      <c r="Z727" s="253"/>
      <c r="AA727" s="253"/>
      <c r="AB727" s="253"/>
    </row>
    <row r="728">
      <c r="A728" s="262"/>
      <c r="B728" s="262"/>
      <c r="C728" s="262"/>
      <c r="D728" s="253"/>
      <c r="E728" s="258"/>
      <c r="F728" s="275"/>
      <c r="G728" s="275"/>
      <c r="H728" s="275"/>
      <c r="I728" s="259"/>
      <c r="J728" s="275"/>
      <c r="K728" s="275"/>
      <c r="L728" s="259"/>
      <c r="M728" s="253"/>
      <c r="N728" s="253"/>
      <c r="O728" s="253"/>
      <c r="P728" s="253"/>
      <c r="Q728" s="253"/>
      <c r="R728" s="253"/>
      <c r="S728" s="253"/>
      <c r="T728" s="253"/>
      <c r="U728" s="253"/>
      <c r="V728" s="253"/>
      <c r="W728" s="253"/>
      <c r="X728" s="253"/>
      <c r="Y728" s="253"/>
      <c r="Z728" s="253"/>
      <c r="AA728" s="253"/>
      <c r="AB728" s="253"/>
    </row>
    <row r="729">
      <c r="A729" s="262"/>
      <c r="B729" s="262"/>
      <c r="C729" s="262"/>
      <c r="D729" s="253"/>
      <c r="E729" s="258"/>
      <c r="F729" s="275"/>
      <c r="G729" s="275"/>
      <c r="H729" s="275"/>
      <c r="I729" s="259"/>
      <c r="J729" s="275"/>
      <c r="K729" s="275"/>
      <c r="L729" s="259"/>
      <c r="M729" s="253"/>
      <c r="N729" s="253"/>
      <c r="O729" s="253"/>
      <c r="P729" s="253"/>
      <c r="Q729" s="253"/>
      <c r="R729" s="253"/>
      <c r="S729" s="253"/>
      <c r="T729" s="253"/>
      <c r="U729" s="253"/>
      <c r="V729" s="253"/>
      <c r="W729" s="253"/>
      <c r="X729" s="253"/>
      <c r="Y729" s="253"/>
      <c r="Z729" s="253"/>
      <c r="AA729" s="253"/>
      <c r="AB729" s="253"/>
    </row>
    <row r="730">
      <c r="A730" s="262"/>
      <c r="B730" s="262"/>
      <c r="C730" s="262"/>
      <c r="D730" s="253"/>
      <c r="E730" s="258"/>
      <c r="F730" s="275"/>
      <c r="G730" s="275"/>
      <c r="H730" s="275"/>
      <c r="I730" s="259"/>
      <c r="J730" s="275"/>
      <c r="K730" s="275"/>
      <c r="L730" s="259"/>
      <c r="M730" s="253"/>
      <c r="N730" s="253"/>
      <c r="O730" s="253"/>
      <c r="P730" s="253"/>
      <c r="Q730" s="253"/>
      <c r="R730" s="253"/>
      <c r="S730" s="253"/>
      <c r="T730" s="253"/>
      <c r="U730" s="253"/>
      <c r="V730" s="253"/>
      <c r="W730" s="253"/>
      <c r="X730" s="253"/>
      <c r="Y730" s="253"/>
      <c r="Z730" s="253"/>
      <c r="AA730" s="253"/>
      <c r="AB730" s="253"/>
    </row>
    <row r="731">
      <c r="A731" s="262"/>
      <c r="B731" s="262"/>
      <c r="C731" s="262"/>
      <c r="D731" s="253"/>
      <c r="E731" s="258"/>
      <c r="F731" s="275"/>
      <c r="G731" s="275"/>
      <c r="H731" s="275"/>
      <c r="I731" s="259"/>
      <c r="J731" s="275"/>
      <c r="K731" s="275"/>
      <c r="L731" s="259"/>
      <c r="M731" s="253"/>
      <c r="N731" s="253"/>
      <c r="O731" s="253"/>
      <c r="P731" s="253"/>
      <c r="Q731" s="253"/>
      <c r="R731" s="253"/>
      <c r="S731" s="253"/>
      <c r="T731" s="253"/>
      <c r="U731" s="253"/>
      <c r="V731" s="253"/>
      <c r="W731" s="253"/>
      <c r="X731" s="253"/>
      <c r="Y731" s="253"/>
      <c r="Z731" s="253"/>
      <c r="AA731" s="253"/>
      <c r="AB731" s="253"/>
    </row>
    <row r="732">
      <c r="A732" s="262"/>
      <c r="B732" s="262"/>
      <c r="C732" s="262"/>
      <c r="D732" s="253"/>
      <c r="E732" s="258"/>
      <c r="F732" s="275"/>
      <c r="G732" s="275"/>
      <c r="H732" s="275"/>
      <c r="I732" s="259"/>
      <c r="J732" s="275"/>
      <c r="K732" s="275"/>
      <c r="L732" s="259"/>
      <c r="M732" s="253"/>
      <c r="N732" s="253"/>
      <c r="O732" s="253"/>
      <c r="P732" s="253"/>
      <c r="Q732" s="253"/>
      <c r="R732" s="253"/>
      <c r="S732" s="253"/>
      <c r="T732" s="253"/>
      <c r="U732" s="253"/>
      <c r="V732" s="253"/>
      <c r="W732" s="253"/>
      <c r="X732" s="253"/>
      <c r="Y732" s="253"/>
      <c r="Z732" s="253"/>
      <c r="AA732" s="253"/>
      <c r="AB732" s="253"/>
    </row>
    <row r="733">
      <c r="A733" s="262"/>
      <c r="B733" s="262"/>
      <c r="C733" s="262"/>
      <c r="D733" s="253"/>
      <c r="E733" s="258"/>
      <c r="F733" s="275"/>
      <c r="G733" s="275"/>
      <c r="H733" s="275"/>
      <c r="I733" s="259"/>
      <c r="J733" s="275"/>
      <c r="K733" s="275"/>
      <c r="L733" s="259"/>
      <c r="M733" s="253"/>
      <c r="N733" s="253"/>
      <c r="O733" s="253"/>
      <c r="P733" s="253"/>
      <c r="Q733" s="253"/>
      <c r="R733" s="253"/>
      <c r="S733" s="253"/>
      <c r="T733" s="253"/>
      <c r="U733" s="253"/>
      <c r="V733" s="253"/>
      <c r="W733" s="253"/>
      <c r="X733" s="253"/>
      <c r="Y733" s="253"/>
      <c r="Z733" s="253"/>
      <c r="AA733" s="253"/>
      <c r="AB733" s="253"/>
    </row>
    <row r="734">
      <c r="A734" s="262"/>
      <c r="B734" s="262"/>
      <c r="C734" s="262"/>
      <c r="D734" s="253"/>
      <c r="E734" s="258"/>
      <c r="F734" s="275"/>
      <c r="G734" s="275"/>
      <c r="H734" s="275"/>
      <c r="I734" s="259"/>
      <c r="J734" s="275"/>
      <c r="K734" s="275"/>
      <c r="L734" s="259"/>
      <c r="M734" s="253"/>
      <c r="N734" s="253"/>
      <c r="O734" s="253"/>
      <c r="P734" s="253"/>
      <c r="Q734" s="253"/>
      <c r="R734" s="253"/>
      <c r="S734" s="253"/>
      <c r="T734" s="253"/>
      <c r="U734" s="253"/>
      <c r="V734" s="253"/>
      <c r="W734" s="253"/>
      <c r="X734" s="253"/>
      <c r="Y734" s="253"/>
      <c r="Z734" s="253"/>
      <c r="AA734" s="253"/>
      <c r="AB734" s="253"/>
    </row>
    <row r="735">
      <c r="A735" s="262"/>
      <c r="B735" s="262"/>
      <c r="C735" s="262"/>
      <c r="D735" s="253"/>
      <c r="E735" s="258"/>
      <c r="F735" s="275"/>
      <c r="G735" s="275"/>
      <c r="H735" s="275"/>
      <c r="I735" s="259"/>
      <c r="J735" s="275"/>
      <c r="K735" s="275"/>
      <c r="L735" s="259"/>
      <c r="M735" s="253"/>
      <c r="N735" s="253"/>
      <c r="O735" s="253"/>
      <c r="P735" s="253"/>
      <c r="Q735" s="253"/>
      <c r="R735" s="253"/>
      <c r="S735" s="253"/>
      <c r="T735" s="253"/>
      <c r="U735" s="253"/>
      <c r="V735" s="253"/>
      <c r="W735" s="253"/>
      <c r="X735" s="253"/>
      <c r="Y735" s="253"/>
      <c r="Z735" s="253"/>
      <c r="AA735" s="253"/>
      <c r="AB735" s="253"/>
    </row>
    <row r="736">
      <c r="A736" s="262"/>
      <c r="B736" s="262"/>
      <c r="C736" s="262"/>
      <c r="D736" s="253"/>
      <c r="E736" s="258"/>
      <c r="F736" s="275"/>
      <c r="G736" s="275"/>
      <c r="H736" s="275"/>
      <c r="I736" s="259"/>
      <c r="J736" s="275"/>
      <c r="K736" s="275"/>
      <c r="L736" s="259"/>
      <c r="M736" s="253"/>
      <c r="N736" s="253"/>
      <c r="O736" s="253"/>
      <c r="P736" s="253"/>
      <c r="Q736" s="253"/>
      <c r="R736" s="253"/>
      <c r="S736" s="253"/>
      <c r="T736" s="253"/>
      <c r="U736" s="253"/>
      <c r="V736" s="253"/>
      <c r="W736" s="253"/>
      <c r="X736" s="253"/>
      <c r="Y736" s="253"/>
      <c r="Z736" s="253"/>
      <c r="AA736" s="253"/>
      <c r="AB736" s="253"/>
    </row>
    <row r="737">
      <c r="A737" s="262"/>
      <c r="B737" s="262"/>
      <c r="C737" s="262"/>
      <c r="D737" s="253"/>
      <c r="E737" s="258"/>
      <c r="F737" s="275"/>
      <c r="G737" s="275"/>
      <c r="H737" s="275"/>
      <c r="I737" s="259"/>
      <c r="J737" s="275"/>
      <c r="K737" s="275"/>
      <c r="L737" s="259"/>
      <c r="M737" s="253"/>
      <c r="N737" s="253"/>
      <c r="O737" s="253"/>
      <c r="P737" s="253"/>
      <c r="Q737" s="253"/>
      <c r="R737" s="253"/>
      <c r="S737" s="253"/>
      <c r="T737" s="253"/>
      <c r="U737" s="253"/>
      <c r="V737" s="253"/>
      <c r="W737" s="253"/>
      <c r="X737" s="253"/>
      <c r="Y737" s="253"/>
      <c r="Z737" s="253"/>
      <c r="AA737" s="253"/>
      <c r="AB737" s="253"/>
    </row>
    <row r="738">
      <c r="A738" s="262"/>
      <c r="B738" s="262"/>
      <c r="C738" s="262"/>
      <c r="D738" s="253"/>
      <c r="E738" s="258"/>
      <c r="F738" s="275"/>
      <c r="G738" s="275"/>
      <c r="H738" s="275"/>
      <c r="I738" s="259"/>
      <c r="J738" s="275"/>
      <c r="K738" s="275"/>
      <c r="L738" s="259"/>
      <c r="M738" s="253"/>
      <c r="N738" s="253"/>
      <c r="O738" s="253"/>
      <c r="P738" s="253"/>
      <c r="Q738" s="253"/>
      <c r="R738" s="253"/>
      <c r="S738" s="253"/>
      <c r="T738" s="253"/>
      <c r="U738" s="253"/>
      <c r="V738" s="253"/>
      <c r="W738" s="253"/>
      <c r="X738" s="253"/>
      <c r="Y738" s="253"/>
      <c r="Z738" s="253"/>
      <c r="AA738" s="253"/>
      <c r="AB738" s="253"/>
    </row>
    <row r="739">
      <c r="A739" s="262"/>
      <c r="B739" s="262"/>
      <c r="C739" s="262"/>
      <c r="D739" s="253"/>
      <c r="E739" s="258"/>
      <c r="F739" s="275"/>
      <c r="G739" s="275"/>
      <c r="H739" s="275"/>
      <c r="I739" s="259"/>
      <c r="J739" s="275"/>
      <c r="K739" s="275"/>
      <c r="L739" s="259"/>
      <c r="M739" s="253"/>
      <c r="N739" s="253"/>
      <c r="O739" s="253"/>
      <c r="P739" s="253"/>
      <c r="Q739" s="253"/>
      <c r="R739" s="253"/>
      <c r="S739" s="253"/>
      <c r="T739" s="253"/>
      <c r="U739" s="253"/>
      <c r="V739" s="253"/>
      <c r="W739" s="253"/>
      <c r="X739" s="253"/>
      <c r="Y739" s="253"/>
      <c r="Z739" s="253"/>
      <c r="AA739" s="253"/>
      <c r="AB739" s="253"/>
    </row>
    <row r="740">
      <c r="A740" s="262"/>
      <c r="B740" s="262"/>
      <c r="C740" s="262"/>
      <c r="D740" s="253"/>
      <c r="E740" s="258"/>
      <c r="F740" s="275"/>
      <c r="G740" s="275"/>
      <c r="H740" s="275"/>
      <c r="I740" s="259"/>
      <c r="J740" s="275"/>
      <c r="K740" s="275"/>
      <c r="L740" s="259"/>
      <c r="M740" s="253"/>
      <c r="N740" s="253"/>
      <c r="O740" s="253"/>
      <c r="P740" s="253"/>
      <c r="Q740" s="253"/>
      <c r="R740" s="253"/>
      <c r="S740" s="253"/>
      <c r="T740" s="253"/>
      <c r="U740" s="253"/>
      <c r="V740" s="253"/>
      <c r="W740" s="253"/>
      <c r="X740" s="253"/>
      <c r="Y740" s="253"/>
      <c r="Z740" s="253"/>
      <c r="AA740" s="253"/>
      <c r="AB740" s="253"/>
    </row>
    <row r="741">
      <c r="A741" s="262"/>
      <c r="B741" s="262"/>
      <c r="C741" s="262"/>
      <c r="D741" s="253"/>
      <c r="E741" s="258"/>
      <c r="F741" s="275"/>
      <c r="G741" s="275"/>
      <c r="H741" s="275"/>
      <c r="I741" s="259"/>
      <c r="J741" s="275"/>
      <c r="K741" s="275"/>
      <c r="L741" s="259"/>
      <c r="M741" s="253"/>
      <c r="N741" s="253"/>
      <c r="O741" s="253"/>
      <c r="P741" s="253"/>
      <c r="Q741" s="253"/>
      <c r="R741" s="253"/>
      <c r="S741" s="253"/>
      <c r="T741" s="253"/>
      <c r="U741" s="253"/>
      <c r="V741" s="253"/>
      <c r="W741" s="253"/>
      <c r="X741" s="253"/>
      <c r="Y741" s="253"/>
      <c r="Z741" s="253"/>
      <c r="AA741" s="253"/>
      <c r="AB741" s="253"/>
    </row>
    <row r="742">
      <c r="A742" s="262"/>
      <c r="B742" s="262"/>
      <c r="C742" s="262"/>
      <c r="D742" s="253"/>
      <c r="E742" s="258"/>
      <c r="F742" s="275"/>
      <c r="G742" s="275"/>
      <c r="H742" s="275"/>
      <c r="I742" s="259"/>
      <c r="J742" s="275"/>
      <c r="K742" s="275"/>
      <c r="L742" s="259"/>
      <c r="M742" s="253"/>
      <c r="N742" s="253"/>
      <c r="O742" s="253"/>
      <c r="P742" s="253"/>
      <c r="Q742" s="253"/>
      <c r="R742" s="253"/>
      <c r="S742" s="253"/>
      <c r="T742" s="253"/>
      <c r="U742" s="253"/>
      <c r="V742" s="253"/>
      <c r="W742" s="253"/>
      <c r="X742" s="253"/>
      <c r="Y742" s="253"/>
      <c r="Z742" s="253"/>
      <c r="AA742" s="253"/>
      <c r="AB742" s="253"/>
    </row>
    <row r="743">
      <c r="A743" s="262"/>
      <c r="B743" s="262"/>
      <c r="C743" s="262"/>
      <c r="D743" s="253"/>
      <c r="E743" s="258"/>
      <c r="F743" s="275"/>
      <c r="G743" s="275"/>
      <c r="H743" s="275"/>
      <c r="I743" s="259"/>
      <c r="J743" s="275"/>
      <c r="K743" s="275"/>
      <c r="L743" s="259"/>
      <c r="M743" s="253"/>
      <c r="N743" s="253"/>
      <c r="O743" s="253"/>
      <c r="P743" s="253"/>
      <c r="Q743" s="253"/>
      <c r="R743" s="253"/>
      <c r="S743" s="253"/>
      <c r="T743" s="253"/>
      <c r="U743" s="253"/>
      <c r="V743" s="253"/>
      <c r="W743" s="253"/>
      <c r="X743" s="253"/>
      <c r="Y743" s="253"/>
      <c r="Z743" s="253"/>
      <c r="AA743" s="253"/>
      <c r="AB743" s="253"/>
    </row>
    <row r="744">
      <c r="A744" s="262"/>
      <c r="B744" s="262"/>
      <c r="C744" s="262"/>
      <c r="D744" s="253"/>
      <c r="E744" s="258"/>
      <c r="F744" s="275"/>
      <c r="G744" s="275"/>
      <c r="H744" s="275"/>
      <c r="I744" s="259"/>
      <c r="J744" s="275"/>
      <c r="K744" s="275"/>
      <c r="L744" s="259"/>
      <c r="M744" s="253"/>
      <c r="N744" s="253"/>
      <c r="O744" s="253"/>
      <c r="P744" s="253"/>
      <c r="Q744" s="253"/>
      <c r="R744" s="253"/>
      <c r="S744" s="253"/>
      <c r="T744" s="253"/>
      <c r="U744" s="253"/>
      <c r="V744" s="253"/>
      <c r="W744" s="253"/>
      <c r="X744" s="253"/>
      <c r="Y744" s="253"/>
      <c r="Z744" s="253"/>
      <c r="AA744" s="253"/>
      <c r="AB744" s="253"/>
    </row>
    <row r="745">
      <c r="A745" s="262"/>
      <c r="B745" s="262"/>
      <c r="C745" s="262"/>
      <c r="D745" s="253"/>
      <c r="E745" s="258"/>
      <c r="F745" s="275"/>
      <c r="G745" s="275"/>
      <c r="H745" s="275"/>
      <c r="I745" s="259"/>
      <c r="J745" s="275"/>
      <c r="K745" s="275"/>
      <c r="L745" s="259"/>
      <c r="M745" s="253"/>
      <c r="N745" s="253"/>
      <c r="O745" s="253"/>
      <c r="P745" s="253"/>
      <c r="Q745" s="253"/>
      <c r="R745" s="253"/>
      <c r="S745" s="253"/>
      <c r="T745" s="253"/>
      <c r="U745" s="253"/>
      <c r="V745" s="253"/>
      <c r="W745" s="253"/>
      <c r="X745" s="253"/>
      <c r="Y745" s="253"/>
      <c r="Z745" s="253"/>
      <c r="AA745" s="253"/>
      <c r="AB745" s="253"/>
    </row>
    <row r="746">
      <c r="A746" s="262"/>
      <c r="B746" s="262"/>
      <c r="C746" s="262"/>
      <c r="D746" s="253"/>
      <c r="E746" s="258"/>
      <c r="F746" s="275"/>
      <c r="G746" s="275"/>
      <c r="H746" s="275"/>
      <c r="I746" s="259"/>
      <c r="J746" s="275"/>
      <c r="K746" s="275"/>
      <c r="L746" s="259"/>
      <c r="M746" s="253"/>
      <c r="N746" s="253"/>
      <c r="O746" s="253"/>
      <c r="P746" s="253"/>
      <c r="Q746" s="253"/>
      <c r="R746" s="253"/>
      <c r="S746" s="253"/>
      <c r="T746" s="253"/>
      <c r="U746" s="253"/>
      <c r="V746" s="253"/>
      <c r="W746" s="253"/>
      <c r="X746" s="253"/>
      <c r="Y746" s="253"/>
      <c r="Z746" s="253"/>
      <c r="AA746" s="253"/>
      <c r="AB746" s="253"/>
    </row>
    <row r="747">
      <c r="A747" s="262"/>
      <c r="B747" s="262"/>
      <c r="C747" s="262"/>
      <c r="D747" s="253"/>
      <c r="E747" s="258"/>
      <c r="F747" s="275"/>
      <c r="G747" s="275"/>
      <c r="H747" s="275"/>
      <c r="I747" s="259"/>
      <c r="J747" s="275"/>
      <c r="K747" s="275"/>
      <c r="L747" s="259"/>
      <c r="M747" s="253"/>
      <c r="N747" s="253"/>
      <c r="O747" s="253"/>
      <c r="P747" s="253"/>
      <c r="Q747" s="253"/>
      <c r="R747" s="253"/>
      <c r="S747" s="253"/>
      <c r="T747" s="253"/>
      <c r="U747" s="253"/>
      <c r="V747" s="253"/>
      <c r="W747" s="253"/>
      <c r="X747" s="253"/>
      <c r="Y747" s="253"/>
      <c r="Z747" s="253"/>
      <c r="AA747" s="253"/>
      <c r="AB747" s="253"/>
    </row>
    <row r="748">
      <c r="A748" s="262"/>
      <c r="B748" s="262"/>
      <c r="C748" s="262"/>
      <c r="D748" s="253"/>
      <c r="E748" s="258"/>
      <c r="F748" s="275"/>
      <c r="G748" s="275"/>
      <c r="H748" s="275"/>
      <c r="I748" s="259"/>
      <c r="J748" s="275"/>
      <c r="K748" s="275"/>
      <c r="L748" s="259"/>
      <c r="M748" s="253"/>
      <c r="N748" s="253"/>
      <c r="O748" s="253"/>
      <c r="P748" s="253"/>
      <c r="Q748" s="253"/>
      <c r="R748" s="253"/>
      <c r="S748" s="253"/>
      <c r="T748" s="253"/>
      <c r="U748" s="253"/>
      <c r="V748" s="253"/>
      <c r="W748" s="253"/>
      <c r="X748" s="253"/>
      <c r="Y748" s="253"/>
      <c r="Z748" s="253"/>
      <c r="AA748" s="253"/>
      <c r="AB748" s="253"/>
    </row>
    <row r="749">
      <c r="A749" s="262"/>
      <c r="B749" s="262"/>
      <c r="C749" s="262"/>
      <c r="D749" s="253"/>
      <c r="E749" s="258"/>
      <c r="F749" s="275"/>
      <c r="G749" s="275"/>
      <c r="H749" s="275"/>
      <c r="I749" s="259"/>
      <c r="J749" s="275"/>
      <c r="K749" s="275"/>
      <c r="L749" s="259"/>
      <c r="M749" s="253"/>
      <c r="N749" s="253"/>
      <c r="O749" s="253"/>
      <c r="P749" s="253"/>
      <c r="Q749" s="253"/>
      <c r="R749" s="253"/>
      <c r="S749" s="253"/>
      <c r="T749" s="253"/>
      <c r="U749" s="253"/>
      <c r="V749" s="253"/>
      <c r="W749" s="253"/>
      <c r="X749" s="253"/>
      <c r="Y749" s="253"/>
      <c r="Z749" s="253"/>
      <c r="AA749" s="253"/>
      <c r="AB749" s="253"/>
    </row>
    <row r="750">
      <c r="A750" s="262"/>
      <c r="B750" s="262"/>
      <c r="C750" s="262"/>
      <c r="D750" s="253"/>
      <c r="E750" s="258"/>
      <c r="F750" s="275"/>
      <c r="G750" s="275"/>
      <c r="H750" s="275"/>
      <c r="I750" s="259"/>
      <c r="J750" s="275"/>
      <c r="K750" s="275"/>
      <c r="L750" s="259"/>
      <c r="M750" s="253"/>
      <c r="N750" s="253"/>
      <c r="O750" s="253"/>
      <c r="P750" s="253"/>
      <c r="Q750" s="253"/>
      <c r="R750" s="253"/>
      <c r="S750" s="253"/>
      <c r="T750" s="253"/>
      <c r="U750" s="253"/>
      <c r="V750" s="253"/>
      <c r="W750" s="253"/>
      <c r="X750" s="253"/>
      <c r="Y750" s="253"/>
      <c r="Z750" s="253"/>
      <c r="AA750" s="253"/>
      <c r="AB750" s="253"/>
    </row>
    <row r="751">
      <c r="A751" s="262"/>
      <c r="B751" s="262"/>
      <c r="C751" s="262"/>
      <c r="D751" s="253"/>
      <c r="E751" s="258"/>
      <c r="F751" s="275"/>
      <c r="G751" s="275"/>
      <c r="H751" s="275"/>
      <c r="I751" s="259"/>
      <c r="J751" s="275"/>
      <c r="K751" s="275"/>
      <c r="L751" s="259"/>
      <c r="M751" s="253"/>
      <c r="N751" s="253"/>
      <c r="O751" s="253"/>
      <c r="P751" s="253"/>
      <c r="Q751" s="253"/>
      <c r="R751" s="253"/>
      <c r="S751" s="253"/>
      <c r="T751" s="253"/>
      <c r="U751" s="253"/>
      <c r="V751" s="253"/>
      <c r="W751" s="253"/>
      <c r="X751" s="253"/>
      <c r="Y751" s="253"/>
      <c r="Z751" s="253"/>
      <c r="AA751" s="253"/>
      <c r="AB751" s="253"/>
    </row>
    <row r="752">
      <c r="A752" s="262"/>
      <c r="B752" s="262"/>
      <c r="C752" s="262"/>
      <c r="D752" s="253"/>
      <c r="E752" s="258"/>
      <c r="F752" s="275"/>
      <c r="G752" s="275"/>
      <c r="H752" s="275"/>
      <c r="I752" s="259"/>
      <c r="J752" s="275"/>
      <c r="K752" s="275"/>
      <c r="L752" s="259"/>
      <c r="M752" s="253"/>
      <c r="N752" s="253"/>
      <c r="O752" s="253"/>
      <c r="P752" s="253"/>
      <c r="Q752" s="253"/>
      <c r="R752" s="253"/>
      <c r="S752" s="253"/>
      <c r="T752" s="253"/>
      <c r="U752" s="253"/>
      <c r="V752" s="253"/>
      <c r="W752" s="253"/>
      <c r="X752" s="253"/>
      <c r="Y752" s="253"/>
      <c r="Z752" s="253"/>
      <c r="AA752" s="253"/>
      <c r="AB752" s="253"/>
    </row>
    <row r="753">
      <c r="A753" s="262"/>
      <c r="B753" s="262"/>
      <c r="C753" s="262"/>
      <c r="D753" s="253"/>
      <c r="E753" s="258"/>
      <c r="F753" s="275"/>
      <c r="G753" s="275"/>
      <c r="H753" s="275"/>
      <c r="I753" s="259"/>
      <c r="J753" s="275"/>
      <c r="K753" s="275"/>
      <c r="L753" s="259"/>
      <c r="M753" s="253"/>
      <c r="N753" s="253"/>
      <c r="O753" s="253"/>
      <c r="P753" s="253"/>
      <c r="Q753" s="253"/>
      <c r="R753" s="253"/>
      <c r="S753" s="253"/>
      <c r="T753" s="253"/>
      <c r="U753" s="253"/>
      <c r="V753" s="253"/>
      <c r="W753" s="253"/>
      <c r="X753" s="253"/>
      <c r="Y753" s="253"/>
      <c r="Z753" s="253"/>
      <c r="AA753" s="253"/>
      <c r="AB753" s="253"/>
    </row>
    <row r="754">
      <c r="A754" s="262"/>
      <c r="B754" s="262"/>
      <c r="C754" s="262"/>
      <c r="D754" s="253"/>
      <c r="E754" s="258"/>
      <c r="F754" s="275"/>
      <c r="G754" s="275"/>
      <c r="H754" s="275"/>
      <c r="I754" s="259"/>
      <c r="J754" s="275"/>
      <c r="K754" s="275"/>
      <c r="L754" s="259"/>
      <c r="M754" s="253"/>
      <c r="N754" s="253"/>
      <c r="O754" s="253"/>
      <c r="P754" s="253"/>
      <c r="Q754" s="253"/>
      <c r="R754" s="253"/>
      <c r="S754" s="253"/>
      <c r="T754" s="253"/>
      <c r="U754" s="253"/>
      <c r="V754" s="253"/>
      <c r="W754" s="253"/>
      <c r="X754" s="253"/>
      <c r="Y754" s="253"/>
      <c r="Z754" s="253"/>
      <c r="AA754" s="253"/>
      <c r="AB754" s="253"/>
    </row>
    <row r="755">
      <c r="A755" s="262"/>
      <c r="B755" s="262"/>
      <c r="C755" s="262"/>
      <c r="D755" s="253"/>
      <c r="E755" s="258"/>
      <c r="F755" s="275"/>
      <c r="G755" s="275"/>
      <c r="H755" s="275"/>
      <c r="I755" s="259"/>
      <c r="J755" s="275"/>
      <c r="K755" s="275"/>
      <c r="L755" s="259"/>
      <c r="M755" s="253"/>
      <c r="N755" s="253"/>
      <c r="O755" s="253"/>
      <c r="P755" s="253"/>
      <c r="Q755" s="253"/>
      <c r="R755" s="253"/>
      <c r="S755" s="253"/>
      <c r="T755" s="253"/>
      <c r="U755" s="253"/>
      <c r="V755" s="253"/>
      <c r="W755" s="253"/>
      <c r="X755" s="253"/>
      <c r="Y755" s="253"/>
      <c r="Z755" s="253"/>
      <c r="AA755" s="253"/>
      <c r="AB755" s="253"/>
    </row>
    <row r="756">
      <c r="A756" s="262"/>
      <c r="B756" s="262"/>
      <c r="C756" s="262"/>
      <c r="D756" s="253"/>
      <c r="E756" s="258"/>
      <c r="F756" s="275"/>
      <c r="G756" s="275"/>
      <c r="H756" s="275"/>
      <c r="I756" s="259"/>
      <c r="J756" s="275"/>
      <c r="K756" s="275"/>
      <c r="L756" s="259"/>
      <c r="M756" s="253"/>
      <c r="N756" s="253"/>
      <c r="O756" s="253"/>
      <c r="P756" s="253"/>
      <c r="Q756" s="253"/>
      <c r="R756" s="253"/>
      <c r="S756" s="253"/>
      <c r="T756" s="253"/>
      <c r="U756" s="253"/>
      <c r="V756" s="253"/>
      <c r="W756" s="253"/>
      <c r="X756" s="253"/>
      <c r="Y756" s="253"/>
      <c r="Z756" s="253"/>
      <c r="AA756" s="253"/>
      <c r="AB756" s="253"/>
    </row>
    <row r="757">
      <c r="A757" s="262"/>
      <c r="B757" s="262"/>
      <c r="C757" s="262"/>
      <c r="D757" s="253"/>
      <c r="E757" s="258"/>
      <c r="F757" s="275"/>
      <c r="G757" s="275"/>
      <c r="H757" s="275"/>
      <c r="I757" s="259"/>
      <c r="J757" s="275"/>
      <c r="K757" s="275"/>
      <c r="L757" s="259"/>
      <c r="M757" s="253"/>
      <c r="N757" s="253"/>
      <c r="O757" s="253"/>
      <c r="P757" s="253"/>
      <c r="Q757" s="253"/>
      <c r="R757" s="253"/>
      <c r="S757" s="253"/>
      <c r="T757" s="253"/>
      <c r="U757" s="253"/>
      <c r="V757" s="253"/>
      <c r="W757" s="253"/>
      <c r="X757" s="253"/>
      <c r="Y757" s="253"/>
      <c r="Z757" s="253"/>
      <c r="AA757" s="253"/>
      <c r="AB757" s="253"/>
    </row>
    <row r="758">
      <c r="A758" s="262"/>
      <c r="B758" s="262"/>
      <c r="C758" s="262"/>
      <c r="D758" s="253"/>
      <c r="E758" s="258"/>
      <c r="F758" s="275"/>
      <c r="G758" s="275"/>
      <c r="H758" s="275"/>
      <c r="I758" s="259"/>
      <c r="J758" s="275"/>
      <c r="K758" s="275"/>
      <c r="L758" s="259"/>
      <c r="M758" s="253"/>
      <c r="N758" s="253"/>
      <c r="O758" s="253"/>
      <c r="P758" s="253"/>
      <c r="Q758" s="253"/>
      <c r="R758" s="253"/>
      <c r="S758" s="253"/>
      <c r="T758" s="253"/>
      <c r="U758" s="253"/>
      <c r="V758" s="253"/>
      <c r="W758" s="253"/>
      <c r="X758" s="253"/>
      <c r="Y758" s="253"/>
      <c r="Z758" s="253"/>
      <c r="AA758" s="253"/>
      <c r="AB758" s="253"/>
    </row>
    <row r="759">
      <c r="A759" s="262"/>
      <c r="B759" s="262"/>
      <c r="C759" s="262"/>
      <c r="D759" s="253"/>
      <c r="E759" s="258"/>
      <c r="F759" s="275"/>
      <c r="G759" s="275"/>
      <c r="H759" s="275"/>
      <c r="I759" s="259"/>
      <c r="J759" s="275"/>
      <c r="K759" s="275"/>
      <c r="L759" s="259"/>
      <c r="M759" s="253"/>
      <c r="N759" s="253"/>
      <c r="O759" s="253"/>
      <c r="P759" s="253"/>
      <c r="Q759" s="253"/>
      <c r="R759" s="253"/>
      <c r="S759" s="253"/>
      <c r="T759" s="253"/>
      <c r="U759" s="253"/>
      <c r="V759" s="253"/>
      <c r="W759" s="253"/>
      <c r="X759" s="253"/>
      <c r="Y759" s="253"/>
      <c r="Z759" s="253"/>
      <c r="AA759" s="253"/>
      <c r="AB759" s="253"/>
    </row>
    <row r="760">
      <c r="A760" s="262"/>
      <c r="B760" s="262"/>
      <c r="C760" s="262"/>
      <c r="D760" s="253"/>
      <c r="E760" s="258"/>
      <c r="F760" s="275"/>
      <c r="G760" s="275"/>
      <c r="H760" s="275"/>
      <c r="I760" s="259"/>
      <c r="J760" s="275"/>
      <c r="K760" s="275"/>
      <c r="L760" s="259"/>
      <c r="M760" s="253"/>
      <c r="N760" s="253"/>
      <c r="O760" s="253"/>
      <c r="P760" s="253"/>
      <c r="Q760" s="253"/>
      <c r="R760" s="253"/>
      <c r="S760" s="253"/>
      <c r="T760" s="253"/>
      <c r="U760" s="253"/>
      <c r="V760" s="253"/>
      <c r="W760" s="253"/>
      <c r="X760" s="253"/>
      <c r="Y760" s="253"/>
      <c r="Z760" s="253"/>
      <c r="AA760" s="253"/>
      <c r="AB760" s="253"/>
    </row>
    <row r="761">
      <c r="A761" s="262"/>
      <c r="B761" s="262"/>
      <c r="C761" s="262"/>
      <c r="D761" s="253"/>
      <c r="E761" s="258"/>
      <c r="F761" s="275"/>
      <c r="G761" s="275"/>
      <c r="H761" s="275"/>
      <c r="I761" s="259"/>
      <c r="J761" s="275"/>
      <c r="K761" s="275"/>
      <c r="L761" s="259"/>
      <c r="M761" s="253"/>
      <c r="N761" s="253"/>
      <c r="O761" s="253"/>
      <c r="P761" s="253"/>
      <c r="Q761" s="253"/>
      <c r="R761" s="253"/>
      <c r="S761" s="253"/>
      <c r="T761" s="253"/>
      <c r="U761" s="253"/>
      <c r="V761" s="253"/>
      <c r="W761" s="253"/>
      <c r="X761" s="253"/>
      <c r="Y761" s="253"/>
      <c r="Z761" s="253"/>
      <c r="AA761" s="253"/>
      <c r="AB761" s="253"/>
    </row>
    <row r="762">
      <c r="A762" s="262"/>
      <c r="B762" s="262"/>
      <c r="C762" s="262"/>
      <c r="D762" s="253"/>
      <c r="E762" s="258"/>
      <c r="F762" s="275"/>
      <c r="G762" s="275"/>
      <c r="H762" s="275"/>
      <c r="I762" s="259"/>
      <c r="J762" s="275"/>
      <c r="K762" s="275"/>
      <c r="L762" s="259"/>
      <c r="M762" s="253"/>
      <c r="N762" s="253"/>
      <c r="O762" s="253"/>
      <c r="P762" s="253"/>
      <c r="Q762" s="253"/>
      <c r="R762" s="253"/>
      <c r="S762" s="253"/>
      <c r="T762" s="253"/>
      <c r="U762" s="253"/>
      <c r="V762" s="253"/>
      <c r="W762" s="253"/>
      <c r="X762" s="253"/>
      <c r="Y762" s="253"/>
      <c r="Z762" s="253"/>
      <c r="AA762" s="253"/>
      <c r="AB762" s="253"/>
    </row>
    <row r="763">
      <c r="A763" s="262"/>
      <c r="B763" s="262"/>
      <c r="C763" s="262"/>
      <c r="D763" s="253"/>
      <c r="E763" s="258"/>
      <c r="F763" s="275"/>
      <c r="G763" s="275"/>
      <c r="H763" s="275"/>
      <c r="I763" s="259"/>
      <c r="J763" s="275"/>
      <c r="K763" s="275"/>
      <c r="L763" s="259"/>
      <c r="M763" s="253"/>
      <c r="N763" s="253"/>
      <c r="O763" s="253"/>
      <c r="P763" s="253"/>
      <c r="Q763" s="253"/>
      <c r="R763" s="253"/>
      <c r="S763" s="253"/>
      <c r="T763" s="253"/>
      <c r="U763" s="253"/>
      <c r="V763" s="253"/>
      <c r="W763" s="253"/>
      <c r="X763" s="253"/>
      <c r="Y763" s="253"/>
      <c r="Z763" s="253"/>
      <c r="AA763" s="253"/>
      <c r="AB763" s="253"/>
    </row>
    <row r="764">
      <c r="A764" s="262"/>
      <c r="B764" s="262"/>
      <c r="C764" s="262"/>
      <c r="D764" s="253"/>
      <c r="E764" s="258"/>
      <c r="F764" s="275"/>
      <c r="G764" s="275"/>
      <c r="H764" s="275"/>
      <c r="I764" s="259"/>
      <c r="J764" s="275"/>
      <c r="K764" s="275"/>
      <c r="L764" s="259"/>
      <c r="M764" s="253"/>
      <c r="N764" s="253"/>
      <c r="O764" s="253"/>
      <c r="P764" s="253"/>
      <c r="Q764" s="253"/>
      <c r="R764" s="253"/>
      <c r="S764" s="253"/>
      <c r="T764" s="253"/>
      <c r="U764" s="253"/>
      <c r="V764" s="253"/>
      <c r="W764" s="253"/>
      <c r="X764" s="253"/>
      <c r="Y764" s="253"/>
      <c r="Z764" s="253"/>
      <c r="AA764" s="253"/>
      <c r="AB764" s="253"/>
    </row>
    <row r="765">
      <c r="A765" s="262"/>
      <c r="B765" s="262"/>
      <c r="C765" s="262"/>
      <c r="D765" s="253"/>
      <c r="E765" s="258"/>
      <c r="F765" s="275"/>
      <c r="G765" s="275"/>
      <c r="H765" s="275"/>
      <c r="I765" s="259"/>
      <c r="J765" s="275"/>
      <c r="K765" s="275"/>
      <c r="L765" s="259"/>
      <c r="M765" s="253"/>
      <c r="N765" s="253"/>
      <c r="O765" s="253"/>
      <c r="P765" s="253"/>
      <c r="Q765" s="253"/>
      <c r="R765" s="253"/>
      <c r="S765" s="253"/>
      <c r="T765" s="253"/>
      <c r="U765" s="253"/>
      <c r="V765" s="253"/>
      <c r="W765" s="253"/>
      <c r="X765" s="253"/>
      <c r="Y765" s="253"/>
      <c r="Z765" s="253"/>
      <c r="AA765" s="253"/>
      <c r="AB765" s="253"/>
    </row>
    <row r="766">
      <c r="A766" s="262"/>
      <c r="B766" s="262"/>
      <c r="C766" s="262"/>
      <c r="D766" s="253"/>
      <c r="E766" s="258"/>
      <c r="F766" s="275"/>
      <c r="G766" s="275"/>
      <c r="H766" s="275"/>
      <c r="I766" s="259"/>
      <c r="J766" s="275"/>
      <c r="K766" s="275"/>
      <c r="L766" s="259"/>
      <c r="M766" s="253"/>
      <c r="N766" s="253"/>
      <c r="O766" s="253"/>
      <c r="P766" s="253"/>
      <c r="Q766" s="253"/>
      <c r="R766" s="253"/>
      <c r="S766" s="253"/>
      <c r="T766" s="253"/>
      <c r="U766" s="253"/>
      <c r="V766" s="253"/>
      <c r="W766" s="253"/>
      <c r="X766" s="253"/>
      <c r="Y766" s="253"/>
      <c r="Z766" s="253"/>
      <c r="AA766" s="253"/>
      <c r="AB766" s="253"/>
    </row>
    <row r="767">
      <c r="A767" s="262"/>
      <c r="B767" s="262"/>
      <c r="C767" s="262"/>
      <c r="D767" s="253"/>
      <c r="E767" s="258"/>
      <c r="F767" s="275"/>
      <c r="G767" s="275"/>
      <c r="H767" s="275"/>
      <c r="I767" s="259"/>
      <c r="J767" s="275"/>
      <c r="K767" s="275"/>
      <c r="L767" s="259"/>
      <c r="M767" s="253"/>
      <c r="N767" s="253"/>
      <c r="O767" s="253"/>
      <c r="P767" s="253"/>
      <c r="Q767" s="253"/>
      <c r="R767" s="253"/>
      <c r="S767" s="253"/>
      <c r="T767" s="253"/>
      <c r="U767" s="253"/>
      <c r="V767" s="253"/>
      <c r="W767" s="253"/>
      <c r="X767" s="253"/>
      <c r="Y767" s="253"/>
      <c r="Z767" s="253"/>
      <c r="AA767" s="253"/>
      <c r="AB767" s="253"/>
    </row>
    <row r="768">
      <c r="A768" s="262"/>
      <c r="B768" s="262"/>
      <c r="C768" s="262"/>
      <c r="D768" s="253"/>
      <c r="E768" s="258"/>
      <c r="F768" s="275"/>
      <c r="G768" s="275"/>
      <c r="H768" s="275"/>
      <c r="I768" s="259"/>
      <c r="J768" s="275"/>
      <c r="K768" s="275"/>
      <c r="L768" s="259"/>
      <c r="M768" s="253"/>
      <c r="N768" s="253"/>
      <c r="O768" s="253"/>
      <c r="P768" s="253"/>
      <c r="Q768" s="253"/>
      <c r="R768" s="253"/>
      <c r="S768" s="253"/>
      <c r="T768" s="253"/>
      <c r="U768" s="253"/>
      <c r="V768" s="253"/>
      <c r="W768" s="253"/>
      <c r="X768" s="253"/>
      <c r="Y768" s="253"/>
      <c r="Z768" s="253"/>
      <c r="AA768" s="253"/>
      <c r="AB768" s="253"/>
    </row>
    <row r="769">
      <c r="A769" s="262"/>
      <c r="B769" s="262"/>
      <c r="C769" s="262"/>
      <c r="D769" s="253"/>
      <c r="E769" s="258"/>
      <c r="F769" s="275"/>
      <c r="G769" s="275"/>
      <c r="H769" s="275"/>
      <c r="I769" s="259"/>
      <c r="J769" s="275"/>
      <c r="K769" s="275"/>
      <c r="L769" s="259"/>
      <c r="M769" s="253"/>
      <c r="N769" s="253"/>
      <c r="O769" s="253"/>
      <c r="P769" s="253"/>
      <c r="Q769" s="253"/>
      <c r="R769" s="253"/>
      <c r="S769" s="253"/>
      <c r="T769" s="253"/>
      <c r="U769" s="253"/>
      <c r="V769" s="253"/>
      <c r="W769" s="253"/>
      <c r="X769" s="253"/>
      <c r="Y769" s="253"/>
      <c r="Z769" s="253"/>
      <c r="AA769" s="253"/>
      <c r="AB769" s="253"/>
    </row>
    <row r="770">
      <c r="A770" s="262"/>
      <c r="B770" s="262"/>
      <c r="C770" s="262"/>
      <c r="D770" s="253"/>
      <c r="E770" s="258"/>
      <c r="F770" s="275"/>
      <c r="G770" s="275"/>
      <c r="H770" s="275"/>
      <c r="I770" s="259"/>
      <c r="J770" s="275"/>
      <c r="K770" s="275"/>
      <c r="L770" s="259"/>
      <c r="M770" s="253"/>
      <c r="N770" s="253"/>
      <c r="O770" s="253"/>
      <c r="P770" s="253"/>
      <c r="Q770" s="253"/>
      <c r="R770" s="253"/>
      <c r="S770" s="253"/>
      <c r="T770" s="253"/>
      <c r="U770" s="253"/>
      <c r="V770" s="253"/>
      <c r="W770" s="253"/>
      <c r="X770" s="253"/>
      <c r="Y770" s="253"/>
      <c r="Z770" s="253"/>
      <c r="AA770" s="253"/>
      <c r="AB770" s="253"/>
    </row>
    <row r="771">
      <c r="A771" s="262"/>
      <c r="B771" s="262"/>
      <c r="C771" s="262"/>
      <c r="D771" s="253"/>
      <c r="E771" s="258"/>
      <c r="F771" s="275"/>
      <c r="G771" s="275"/>
      <c r="H771" s="275"/>
      <c r="I771" s="259"/>
      <c r="J771" s="275"/>
      <c r="K771" s="275"/>
      <c r="L771" s="259"/>
      <c r="M771" s="253"/>
      <c r="N771" s="253"/>
      <c r="O771" s="253"/>
      <c r="P771" s="253"/>
      <c r="Q771" s="253"/>
      <c r="R771" s="253"/>
      <c r="S771" s="253"/>
      <c r="T771" s="253"/>
      <c r="U771" s="253"/>
      <c r="V771" s="253"/>
      <c r="W771" s="253"/>
      <c r="X771" s="253"/>
      <c r="Y771" s="253"/>
      <c r="Z771" s="253"/>
      <c r="AA771" s="253"/>
      <c r="AB771" s="253"/>
    </row>
    <row r="772">
      <c r="A772" s="262"/>
      <c r="B772" s="262"/>
      <c r="C772" s="262"/>
      <c r="D772" s="253"/>
      <c r="E772" s="258"/>
      <c r="F772" s="275"/>
      <c r="G772" s="275"/>
      <c r="H772" s="275"/>
      <c r="I772" s="259"/>
      <c r="J772" s="275"/>
      <c r="K772" s="275"/>
      <c r="L772" s="259"/>
      <c r="M772" s="253"/>
      <c r="N772" s="253"/>
      <c r="O772" s="253"/>
      <c r="P772" s="253"/>
      <c r="Q772" s="253"/>
      <c r="R772" s="253"/>
      <c r="S772" s="253"/>
      <c r="T772" s="253"/>
      <c r="U772" s="253"/>
      <c r="V772" s="253"/>
      <c r="W772" s="253"/>
      <c r="X772" s="253"/>
      <c r="Y772" s="253"/>
      <c r="Z772" s="253"/>
      <c r="AA772" s="253"/>
      <c r="AB772" s="253"/>
    </row>
    <row r="773">
      <c r="A773" s="262"/>
      <c r="B773" s="262"/>
      <c r="C773" s="262"/>
      <c r="D773" s="253"/>
      <c r="E773" s="258"/>
      <c r="F773" s="275"/>
      <c r="G773" s="275"/>
      <c r="H773" s="275"/>
      <c r="I773" s="259"/>
      <c r="J773" s="275"/>
      <c r="K773" s="275"/>
      <c r="L773" s="259"/>
      <c r="M773" s="253"/>
      <c r="N773" s="253"/>
      <c r="O773" s="253"/>
      <c r="P773" s="253"/>
      <c r="Q773" s="253"/>
      <c r="R773" s="253"/>
      <c r="S773" s="253"/>
      <c r="T773" s="253"/>
      <c r="U773" s="253"/>
      <c r="V773" s="253"/>
      <c r="W773" s="253"/>
      <c r="X773" s="253"/>
      <c r="Y773" s="253"/>
      <c r="Z773" s="253"/>
      <c r="AA773" s="253"/>
      <c r="AB773" s="253"/>
    </row>
    <row r="774">
      <c r="A774" s="262"/>
      <c r="B774" s="262"/>
      <c r="C774" s="262"/>
      <c r="D774" s="253"/>
      <c r="E774" s="258"/>
      <c r="F774" s="275"/>
      <c r="G774" s="275"/>
      <c r="H774" s="275"/>
      <c r="I774" s="259"/>
      <c r="J774" s="275"/>
      <c r="K774" s="275"/>
      <c r="L774" s="259"/>
      <c r="M774" s="253"/>
      <c r="N774" s="253"/>
      <c r="O774" s="253"/>
      <c r="P774" s="253"/>
      <c r="Q774" s="253"/>
      <c r="R774" s="253"/>
      <c r="S774" s="253"/>
      <c r="T774" s="253"/>
      <c r="U774" s="253"/>
      <c r="V774" s="253"/>
      <c r="W774" s="253"/>
      <c r="X774" s="253"/>
      <c r="Y774" s="253"/>
      <c r="Z774" s="253"/>
      <c r="AA774" s="253"/>
      <c r="AB774" s="253"/>
    </row>
    <row r="775">
      <c r="A775" s="262"/>
      <c r="B775" s="262"/>
      <c r="C775" s="262"/>
      <c r="D775" s="253"/>
      <c r="E775" s="258"/>
      <c r="F775" s="275"/>
      <c r="G775" s="275"/>
      <c r="H775" s="275"/>
      <c r="I775" s="259"/>
      <c r="J775" s="275"/>
      <c r="K775" s="275"/>
      <c r="L775" s="259"/>
      <c r="M775" s="253"/>
      <c r="N775" s="253"/>
      <c r="O775" s="253"/>
      <c r="P775" s="253"/>
      <c r="Q775" s="253"/>
      <c r="R775" s="253"/>
      <c r="S775" s="253"/>
      <c r="T775" s="253"/>
      <c r="U775" s="253"/>
      <c r="V775" s="253"/>
      <c r="W775" s="253"/>
      <c r="X775" s="253"/>
      <c r="Y775" s="253"/>
      <c r="Z775" s="253"/>
      <c r="AA775" s="253"/>
      <c r="AB775" s="253"/>
    </row>
    <row r="776">
      <c r="A776" s="262"/>
      <c r="B776" s="262"/>
      <c r="C776" s="262"/>
      <c r="D776" s="253"/>
      <c r="E776" s="258"/>
      <c r="F776" s="275"/>
      <c r="G776" s="275"/>
      <c r="H776" s="275"/>
      <c r="I776" s="259"/>
      <c r="J776" s="275"/>
      <c r="K776" s="275"/>
      <c r="L776" s="259"/>
      <c r="M776" s="253"/>
      <c r="N776" s="253"/>
      <c r="O776" s="253"/>
      <c r="P776" s="253"/>
      <c r="Q776" s="253"/>
      <c r="R776" s="253"/>
      <c r="S776" s="253"/>
      <c r="T776" s="253"/>
      <c r="U776" s="253"/>
      <c r="V776" s="253"/>
      <c r="W776" s="253"/>
      <c r="X776" s="253"/>
      <c r="Y776" s="253"/>
      <c r="Z776" s="253"/>
      <c r="AA776" s="253"/>
      <c r="AB776" s="253"/>
    </row>
    <row r="777">
      <c r="A777" s="262"/>
      <c r="B777" s="262"/>
      <c r="C777" s="262"/>
      <c r="D777" s="253"/>
      <c r="E777" s="258"/>
      <c r="F777" s="275"/>
      <c r="G777" s="275"/>
      <c r="H777" s="275"/>
      <c r="I777" s="259"/>
      <c r="J777" s="275"/>
      <c r="K777" s="275"/>
      <c r="L777" s="259"/>
      <c r="M777" s="253"/>
      <c r="N777" s="253"/>
      <c r="O777" s="253"/>
      <c r="P777" s="253"/>
      <c r="Q777" s="253"/>
      <c r="R777" s="253"/>
      <c r="S777" s="253"/>
      <c r="T777" s="253"/>
      <c r="U777" s="253"/>
      <c r="V777" s="253"/>
      <c r="W777" s="253"/>
      <c r="X777" s="253"/>
      <c r="Y777" s="253"/>
      <c r="Z777" s="253"/>
      <c r="AA777" s="253"/>
      <c r="AB777" s="253"/>
    </row>
    <row r="778">
      <c r="A778" s="262"/>
      <c r="B778" s="262"/>
      <c r="C778" s="262"/>
      <c r="D778" s="253"/>
      <c r="E778" s="258"/>
      <c r="F778" s="275"/>
      <c r="G778" s="275"/>
      <c r="H778" s="275"/>
      <c r="I778" s="259"/>
      <c r="J778" s="275"/>
      <c r="K778" s="275"/>
      <c r="L778" s="259"/>
      <c r="M778" s="253"/>
      <c r="N778" s="253"/>
      <c r="O778" s="253"/>
      <c r="P778" s="253"/>
      <c r="Q778" s="253"/>
      <c r="R778" s="253"/>
      <c r="S778" s="253"/>
      <c r="T778" s="253"/>
      <c r="U778" s="253"/>
      <c r="V778" s="253"/>
      <c r="W778" s="253"/>
      <c r="X778" s="253"/>
      <c r="Y778" s="253"/>
      <c r="Z778" s="253"/>
      <c r="AA778" s="253"/>
      <c r="AB778" s="253"/>
    </row>
    <row r="779">
      <c r="A779" s="262"/>
      <c r="B779" s="262"/>
      <c r="C779" s="262"/>
      <c r="D779" s="253"/>
      <c r="E779" s="258"/>
      <c r="F779" s="275"/>
      <c r="G779" s="275"/>
      <c r="H779" s="275"/>
      <c r="I779" s="259"/>
      <c r="J779" s="275"/>
      <c r="K779" s="275"/>
      <c r="L779" s="259"/>
      <c r="M779" s="253"/>
      <c r="N779" s="253"/>
      <c r="O779" s="253"/>
      <c r="P779" s="253"/>
      <c r="Q779" s="253"/>
      <c r="R779" s="253"/>
      <c r="S779" s="253"/>
      <c r="T779" s="253"/>
      <c r="U779" s="253"/>
      <c r="V779" s="253"/>
      <c r="W779" s="253"/>
      <c r="X779" s="253"/>
      <c r="Y779" s="253"/>
      <c r="Z779" s="253"/>
      <c r="AA779" s="253"/>
      <c r="AB779" s="253"/>
    </row>
    <row r="780">
      <c r="A780" s="262"/>
      <c r="B780" s="262"/>
      <c r="C780" s="262"/>
      <c r="D780" s="253"/>
      <c r="E780" s="258"/>
      <c r="F780" s="275"/>
      <c r="G780" s="275"/>
      <c r="H780" s="275"/>
      <c r="I780" s="259"/>
      <c r="J780" s="275"/>
      <c r="K780" s="275"/>
      <c r="L780" s="259"/>
      <c r="M780" s="253"/>
      <c r="N780" s="253"/>
      <c r="O780" s="253"/>
      <c r="P780" s="253"/>
      <c r="Q780" s="253"/>
      <c r="R780" s="253"/>
      <c r="S780" s="253"/>
      <c r="T780" s="253"/>
      <c r="U780" s="253"/>
      <c r="V780" s="253"/>
      <c r="W780" s="253"/>
      <c r="X780" s="253"/>
      <c r="Y780" s="253"/>
      <c r="Z780" s="253"/>
      <c r="AA780" s="253"/>
      <c r="AB780" s="253"/>
    </row>
    <row r="781">
      <c r="A781" s="262"/>
      <c r="B781" s="262"/>
      <c r="C781" s="262"/>
      <c r="D781" s="253"/>
      <c r="E781" s="258"/>
      <c r="F781" s="275"/>
      <c r="G781" s="275"/>
      <c r="H781" s="275"/>
      <c r="I781" s="259"/>
      <c r="J781" s="275"/>
      <c r="K781" s="275"/>
      <c r="L781" s="259"/>
      <c r="M781" s="253"/>
      <c r="N781" s="253"/>
      <c r="O781" s="253"/>
      <c r="P781" s="253"/>
      <c r="Q781" s="253"/>
      <c r="R781" s="253"/>
      <c r="S781" s="253"/>
      <c r="T781" s="253"/>
      <c r="U781" s="253"/>
      <c r="V781" s="253"/>
      <c r="W781" s="253"/>
      <c r="X781" s="253"/>
      <c r="Y781" s="253"/>
      <c r="Z781" s="253"/>
      <c r="AA781" s="253"/>
      <c r="AB781" s="253"/>
    </row>
    <row r="782">
      <c r="A782" s="262"/>
      <c r="B782" s="262"/>
      <c r="C782" s="262"/>
      <c r="D782" s="253"/>
      <c r="E782" s="258"/>
      <c r="F782" s="275"/>
      <c r="G782" s="275"/>
      <c r="H782" s="275"/>
      <c r="I782" s="259"/>
      <c r="J782" s="275"/>
      <c r="K782" s="275"/>
      <c r="L782" s="259"/>
      <c r="M782" s="253"/>
      <c r="N782" s="253"/>
      <c r="O782" s="253"/>
      <c r="P782" s="253"/>
      <c r="Q782" s="253"/>
      <c r="R782" s="253"/>
      <c r="S782" s="253"/>
      <c r="T782" s="253"/>
      <c r="U782" s="253"/>
      <c r="V782" s="253"/>
      <c r="W782" s="253"/>
      <c r="X782" s="253"/>
      <c r="Y782" s="253"/>
      <c r="Z782" s="253"/>
      <c r="AA782" s="253"/>
      <c r="AB782" s="253"/>
    </row>
    <row r="783">
      <c r="A783" s="262"/>
      <c r="B783" s="262"/>
      <c r="C783" s="262"/>
      <c r="D783" s="253"/>
      <c r="E783" s="258"/>
      <c r="F783" s="275"/>
      <c r="G783" s="275"/>
      <c r="H783" s="275"/>
      <c r="I783" s="259"/>
      <c r="J783" s="275"/>
      <c r="K783" s="275"/>
      <c r="L783" s="259"/>
      <c r="M783" s="253"/>
      <c r="N783" s="253"/>
      <c r="O783" s="253"/>
      <c r="P783" s="253"/>
      <c r="Q783" s="253"/>
      <c r="R783" s="253"/>
      <c r="S783" s="253"/>
      <c r="T783" s="253"/>
      <c r="U783" s="253"/>
      <c r="V783" s="253"/>
      <c r="W783" s="253"/>
      <c r="X783" s="253"/>
      <c r="Y783" s="253"/>
      <c r="Z783" s="253"/>
      <c r="AA783" s="253"/>
      <c r="AB783" s="253"/>
    </row>
    <row r="784">
      <c r="A784" s="262"/>
      <c r="B784" s="262"/>
      <c r="C784" s="262"/>
      <c r="D784" s="253"/>
      <c r="E784" s="258"/>
      <c r="F784" s="275"/>
      <c r="G784" s="275"/>
      <c r="H784" s="275"/>
      <c r="I784" s="259"/>
      <c r="J784" s="275"/>
      <c r="K784" s="275"/>
      <c r="L784" s="259"/>
      <c r="M784" s="253"/>
      <c r="N784" s="253"/>
      <c r="O784" s="253"/>
      <c r="P784" s="253"/>
      <c r="Q784" s="253"/>
      <c r="R784" s="253"/>
      <c r="S784" s="253"/>
      <c r="T784" s="253"/>
      <c r="U784" s="253"/>
      <c r="V784" s="253"/>
      <c r="W784" s="253"/>
      <c r="X784" s="253"/>
      <c r="Y784" s="253"/>
      <c r="Z784" s="253"/>
      <c r="AA784" s="253"/>
      <c r="AB784" s="253"/>
    </row>
    <row r="785">
      <c r="A785" s="262"/>
      <c r="B785" s="262"/>
      <c r="C785" s="262"/>
      <c r="D785" s="253"/>
      <c r="E785" s="258"/>
      <c r="F785" s="275"/>
      <c r="G785" s="275"/>
      <c r="H785" s="275"/>
      <c r="I785" s="259"/>
      <c r="J785" s="275"/>
      <c r="K785" s="275"/>
      <c r="L785" s="259"/>
      <c r="M785" s="253"/>
      <c r="N785" s="253"/>
      <c r="O785" s="253"/>
      <c r="P785" s="253"/>
      <c r="Q785" s="253"/>
      <c r="R785" s="253"/>
      <c r="S785" s="253"/>
      <c r="T785" s="253"/>
      <c r="U785" s="253"/>
      <c r="V785" s="253"/>
      <c r="W785" s="253"/>
      <c r="X785" s="253"/>
      <c r="Y785" s="253"/>
      <c r="Z785" s="253"/>
      <c r="AA785" s="253"/>
      <c r="AB785" s="253"/>
    </row>
    <row r="786">
      <c r="A786" s="262"/>
      <c r="B786" s="262"/>
      <c r="C786" s="262"/>
      <c r="D786" s="253"/>
      <c r="E786" s="258"/>
      <c r="F786" s="275"/>
      <c r="G786" s="275"/>
      <c r="H786" s="275"/>
      <c r="I786" s="259"/>
      <c r="J786" s="275"/>
      <c r="K786" s="275"/>
      <c r="L786" s="259"/>
      <c r="M786" s="253"/>
      <c r="N786" s="253"/>
      <c r="O786" s="253"/>
      <c r="P786" s="253"/>
      <c r="Q786" s="253"/>
      <c r="R786" s="253"/>
      <c r="S786" s="253"/>
      <c r="T786" s="253"/>
      <c r="U786" s="253"/>
      <c r="V786" s="253"/>
      <c r="W786" s="253"/>
      <c r="X786" s="253"/>
      <c r="Y786" s="253"/>
      <c r="Z786" s="253"/>
      <c r="AA786" s="253"/>
      <c r="AB786" s="253"/>
    </row>
    <row r="787">
      <c r="A787" s="262"/>
      <c r="B787" s="262"/>
      <c r="C787" s="262"/>
      <c r="D787" s="253"/>
      <c r="E787" s="258"/>
      <c r="F787" s="275"/>
      <c r="G787" s="275"/>
      <c r="H787" s="275"/>
      <c r="I787" s="259"/>
      <c r="J787" s="275"/>
      <c r="K787" s="275"/>
      <c r="L787" s="259"/>
      <c r="M787" s="253"/>
      <c r="N787" s="253"/>
      <c r="O787" s="253"/>
      <c r="P787" s="253"/>
      <c r="Q787" s="253"/>
      <c r="R787" s="253"/>
      <c r="S787" s="253"/>
      <c r="T787" s="253"/>
      <c r="U787" s="253"/>
      <c r="V787" s="253"/>
      <c r="W787" s="253"/>
      <c r="X787" s="253"/>
      <c r="Y787" s="253"/>
      <c r="Z787" s="253"/>
      <c r="AA787" s="253"/>
      <c r="AB787" s="253"/>
    </row>
    <row r="788">
      <c r="A788" s="262"/>
      <c r="B788" s="262"/>
      <c r="C788" s="262"/>
      <c r="D788" s="253"/>
      <c r="E788" s="258"/>
      <c r="F788" s="275"/>
      <c r="G788" s="275"/>
      <c r="H788" s="275"/>
      <c r="I788" s="259"/>
      <c r="J788" s="275"/>
      <c r="K788" s="275"/>
      <c r="L788" s="259"/>
      <c r="M788" s="253"/>
      <c r="N788" s="253"/>
      <c r="O788" s="253"/>
      <c r="P788" s="253"/>
      <c r="Q788" s="253"/>
      <c r="R788" s="253"/>
      <c r="S788" s="253"/>
      <c r="T788" s="253"/>
      <c r="U788" s="253"/>
      <c r="V788" s="253"/>
      <c r="W788" s="253"/>
      <c r="X788" s="253"/>
      <c r="Y788" s="253"/>
      <c r="Z788" s="253"/>
      <c r="AA788" s="253"/>
      <c r="AB788" s="253"/>
    </row>
    <row r="789">
      <c r="A789" s="262"/>
      <c r="B789" s="262"/>
      <c r="C789" s="262"/>
      <c r="D789" s="253"/>
      <c r="E789" s="258"/>
      <c r="F789" s="275"/>
      <c r="G789" s="275"/>
      <c r="H789" s="275"/>
      <c r="I789" s="259"/>
      <c r="J789" s="275"/>
      <c r="K789" s="275"/>
      <c r="L789" s="259"/>
      <c r="M789" s="253"/>
      <c r="N789" s="253"/>
      <c r="O789" s="253"/>
      <c r="P789" s="253"/>
      <c r="Q789" s="253"/>
      <c r="R789" s="253"/>
      <c r="S789" s="253"/>
      <c r="T789" s="253"/>
      <c r="U789" s="253"/>
      <c r="V789" s="253"/>
      <c r="W789" s="253"/>
      <c r="X789" s="253"/>
      <c r="Y789" s="253"/>
      <c r="Z789" s="253"/>
      <c r="AA789" s="253"/>
      <c r="AB789" s="253"/>
    </row>
    <row r="790">
      <c r="A790" s="262"/>
      <c r="B790" s="262"/>
      <c r="C790" s="262"/>
      <c r="D790" s="253"/>
      <c r="E790" s="258"/>
      <c r="F790" s="275"/>
      <c r="G790" s="275"/>
      <c r="H790" s="275"/>
      <c r="I790" s="259"/>
      <c r="J790" s="275"/>
      <c r="K790" s="275"/>
      <c r="L790" s="259"/>
      <c r="M790" s="253"/>
      <c r="N790" s="253"/>
      <c r="O790" s="253"/>
      <c r="P790" s="253"/>
      <c r="Q790" s="253"/>
      <c r="R790" s="253"/>
      <c r="S790" s="253"/>
      <c r="T790" s="253"/>
      <c r="U790" s="253"/>
      <c r="V790" s="253"/>
      <c r="W790" s="253"/>
      <c r="X790" s="253"/>
      <c r="Y790" s="253"/>
      <c r="Z790" s="253"/>
      <c r="AA790" s="253"/>
      <c r="AB790" s="253"/>
    </row>
    <row r="791">
      <c r="A791" s="262"/>
      <c r="B791" s="262"/>
      <c r="C791" s="262"/>
      <c r="D791" s="253"/>
      <c r="E791" s="258"/>
      <c r="F791" s="275"/>
      <c r="G791" s="275"/>
      <c r="H791" s="275"/>
      <c r="I791" s="259"/>
      <c r="J791" s="275"/>
      <c r="K791" s="275"/>
      <c r="L791" s="259"/>
      <c r="M791" s="253"/>
      <c r="N791" s="253"/>
      <c r="O791" s="253"/>
      <c r="P791" s="253"/>
      <c r="Q791" s="253"/>
      <c r="R791" s="253"/>
      <c r="S791" s="253"/>
      <c r="T791" s="253"/>
      <c r="U791" s="253"/>
      <c r="V791" s="253"/>
      <c r="W791" s="253"/>
      <c r="X791" s="253"/>
      <c r="Y791" s="253"/>
      <c r="Z791" s="253"/>
      <c r="AA791" s="253"/>
      <c r="AB791" s="253"/>
    </row>
    <row r="792">
      <c r="A792" s="262"/>
      <c r="B792" s="262"/>
      <c r="C792" s="262"/>
      <c r="D792" s="253"/>
      <c r="E792" s="258"/>
      <c r="F792" s="275"/>
      <c r="G792" s="275"/>
      <c r="H792" s="275"/>
      <c r="I792" s="259"/>
      <c r="J792" s="275"/>
      <c r="K792" s="275"/>
      <c r="L792" s="259"/>
      <c r="M792" s="253"/>
      <c r="N792" s="253"/>
      <c r="O792" s="253"/>
      <c r="P792" s="253"/>
      <c r="Q792" s="253"/>
      <c r="R792" s="253"/>
      <c r="S792" s="253"/>
      <c r="T792" s="253"/>
      <c r="U792" s="253"/>
      <c r="V792" s="253"/>
      <c r="W792" s="253"/>
      <c r="X792" s="253"/>
      <c r="Y792" s="253"/>
      <c r="Z792" s="253"/>
      <c r="AA792" s="253"/>
      <c r="AB792" s="253"/>
    </row>
    <row r="793">
      <c r="A793" s="262"/>
      <c r="B793" s="262"/>
      <c r="C793" s="262"/>
      <c r="D793" s="253"/>
      <c r="E793" s="258"/>
      <c r="F793" s="275"/>
      <c r="G793" s="275"/>
      <c r="H793" s="275"/>
      <c r="I793" s="259"/>
      <c r="J793" s="275"/>
      <c r="K793" s="275"/>
      <c r="L793" s="259"/>
      <c r="M793" s="253"/>
      <c r="N793" s="253"/>
      <c r="O793" s="253"/>
      <c r="P793" s="253"/>
      <c r="Q793" s="253"/>
      <c r="R793" s="253"/>
      <c r="S793" s="253"/>
      <c r="T793" s="253"/>
      <c r="U793" s="253"/>
      <c r="V793" s="253"/>
      <c r="W793" s="253"/>
      <c r="X793" s="253"/>
      <c r="Y793" s="253"/>
      <c r="Z793" s="253"/>
      <c r="AA793" s="253"/>
      <c r="AB793" s="253"/>
    </row>
    <row r="794">
      <c r="A794" s="262"/>
      <c r="B794" s="262"/>
      <c r="C794" s="262"/>
      <c r="D794" s="253"/>
      <c r="E794" s="258"/>
      <c r="F794" s="275"/>
      <c r="G794" s="275"/>
      <c r="H794" s="275"/>
      <c r="I794" s="259"/>
      <c r="J794" s="275"/>
      <c r="K794" s="275"/>
      <c r="L794" s="259"/>
      <c r="M794" s="253"/>
      <c r="N794" s="253"/>
      <c r="O794" s="253"/>
      <c r="P794" s="253"/>
      <c r="Q794" s="253"/>
      <c r="R794" s="253"/>
      <c r="S794" s="253"/>
      <c r="T794" s="253"/>
      <c r="U794" s="253"/>
      <c r="V794" s="253"/>
      <c r="W794" s="253"/>
      <c r="X794" s="253"/>
      <c r="Y794" s="253"/>
      <c r="Z794" s="253"/>
      <c r="AA794" s="253"/>
      <c r="AB794" s="253"/>
    </row>
    <row r="795">
      <c r="A795" s="262"/>
      <c r="B795" s="262"/>
      <c r="C795" s="262"/>
      <c r="D795" s="253"/>
      <c r="E795" s="258"/>
      <c r="F795" s="275"/>
      <c r="G795" s="275"/>
      <c r="H795" s="275"/>
      <c r="I795" s="259"/>
      <c r="J795" s="275"/>
      <c r="K795" s="275"/>
      <c r="L795" s="259"/>
      <c r="M795" s="253"/>
      <c r="N795" s="253"/>
      <c r="O795" s="253"/>
      <c r="P795" s="253"/>
      <c r="Q795" s="253"/>
      <c r="R795" s="253"/>
      <c r="S795" s="253"/>
      <c r="T795" s="253"/>
      <c r="U795" s="253"/>
      <c r="V795" s="253"/>
      <c r="W795" s="253"/>
      <c r="X795" s="253"/>
      <c r="Y795" s="253"/>
      <c r="Z795" s="253"/>
      <c r="AA795" s="253"/>
      <c r="AB795" s="253"/>
    </row>
    <row r="796">
      <c r="A796" s="262"/>
      <c r="B796" s="262"/>
      <c r="C796" s="262"/>
      <c r="D796" s="253"/>
      <c r="E796" s="258"/>
      <c r="F796" s="275"/>
      <c r="G796" s="275"/>
      <c r="H796" s="275"/>
      <c r="I796" s="259"/>
      <c r="J796" s="275"/>
      <c r="K796" s="275"/>
      <c r="L796" s="259"/>
      <c r="M796" s="253"/>
      <c r="N796" s="253"/>
      <c r="O796" s="253"/>
      <c r="P796" s="253"/>
      <c r="Q796" s="253"/>
      <c r="R796" s="253"/>
      <c r="S796" s="253"/>
      <c r="T796" s="253"/>
      <c r="U796" s="253"/>
      <c r="V796" s="253"/>
      <c r="W796" s="253"/>
      <c r="X796" s="253"/>
      <c r="Y796" s="253"/>
      <c r="Z796" s="253"/>
      <c r="AA796" s="253"/>
      <c r="AB796" s="253"/>
    </row>
    <row r="797">
      <c r="A797" s="262"/>
      <c r="B797" s="262"/>
      <c r="C797" s="262"/>
      <c r="D797" s="253"/>
      <c r="E797" s="258"/>
      <c r="F797" s="275"/>
      <c r="G797" s="275"/>
      <c r="H797" s="275"/>
      <c r="I797" s="259"/>
      <c r="J797" s="275"/>
      <c r="K797" s="275"/>
      <c r="L797" s="259"/>
      <c r="M797" s="253"/>
      <c r="N797" s="253"/>
      <c r="O797" s="253"/>
      <c r="P797" s="253"/>
      <c r="Q797" s="253"/>
      <c r="R797" s="253"/>
      <c r="S797" s="253"/>
      <c r="T797" s="253"/>
      <c r="U797" s="253"/>
      <c r="V797" s="253"/>
      <c r="W797" s="253"/>
      <c r="X797" s="253"/>
      <c r="Y797" s="253"/>
      <c r="Z797" s="253"/>
      <c r="AA797" s="253"/>
      <c r="AB797" s="253"/>
    </row>
    <row r="798">
      <c r="A798" s="262"/>
      <c r="B798" s="262"/>
      <c r="C798" s="262"/>
      <c r="D798" s="253"/>
      <c r="E798" s="258"/>
      <c r="F798" s="275"/>
      <c r="G798" s="275"/>
      <c r="H798" s="275"/>
      <c r="I798" s="259"/>
      <c r="J798" s="275"/>
      <c r="K798" s="275"/>
      <c r="L798" s="259"/>
      <c r="M798" s="253"/>
      <c r="N798" s="253"/>
      <c r="O798" s="253"/>
      <c r="P798" s="253"/>
      <c r="Q798" s="253"/>
      <c r="R798" s="253"/>
      <c r="S798" s="253"/>
      <c r="T798" s="253"/>
      <c r="U798" s="253"/>
      <c r="V798" s="253"/>
      <c r="W798" s="253"/>
      <c r="X798" s="253"/>
      <c r="Y798" s="253"/>
      <c r="Z798" s="253"/>
      <c r="AA798" s="253"/>
      <c r="AB798" s="253"/>
    </row>
    <row r="799">
      <c r="A799" s="262"/>
      <c r="B799" s="262"/>
      <c r="C799" s="262"/>
      <c r="D799" s="253"/>
      <c r="E799" s="258"/>
      <c r="F799" s="275"/>
      <c r="G799" s="275"/>
      <c r="H799" s="275"/>
      <c r="I799" s="259"/>
      <c r="J799" s="275"/>
      <c r="K799" s="275"/>
      <c r="L799" s="259"/>
      <c r="M799" s="253"/>
      <c r="N799" s="253"/>
      <c r="O799" s="253"/>
      <c r="P799" s="253"/>
      <c r="Q799" s="253"/>
      <c r="R799" s="253"/>
      <c r="S799" s="253"/>
      <c r="T799" s="253"/>
      <c r="U799" s="253"/>
      <c r="V799" s="253"/>
      <c r="W799" s="253"/>
      <c r="X799" s="253"/>
      <c r="Y799" s="253"/>
      <c r="Z799" s="253"/>
      <c r="AA799" s="253"/>
      <c r="AB799" s="253"/>
    </row>
    <row r="800">
      <c r="A800" s="262"/>
      <c r="B800" s="262"/>
      <c r="C800" s="262"/>
      <c r="D800" s="253"/>
      <c r="E800" s="258"/>
      <c r="F800" s="275"/>
      <c r="G800" s="275"/>
      <c r="H800" s="275"/>
      <c r="I800" s="259"/>
      <c r="J800" s="275"/>
      <c r="K800" s="275"/>
      <c r="L800" s="259"/>
      <c r="M800" s="253"/>
      <c r="N800" s="253"/>
      <c r="O800" s="253"/>
      <c r="P800" s="253"/>
      <c r="Q800" s="253"/>
      <c r="R800" s="253"/>
      <c r="S800" s="253"/>
      <c r="T800" s="253"/>
      <c r="U800" s="253"/>
      <c r="V800" s="253"/>
      <c r="W800" s="253"/>
      <c r="X800" s="253"/>
      <c r="Y800" s="253"/>
      <c r="Z800" s="253"/>
      <c r="AA800" s="253"/>
      <c r="AB800" s="253"/>
    </row>
    <row r="801">
      <c r="A801" s="262"/>
      <c r="B801" s="262"/>
      <c r="C801" s="262"/>
      <c r="D801" s="253"/>
      <c r="E801" s="258"/>
      <c r="F801" s="275"/>
      <c r="G801" s="275"/>
      <c r="H801" s="275"/>
      <c r="I801" s="259"/>
      <c r="J801" s="275"/>
      <c r="K801" s="275"/>
      <c r="L801" s="259"/>
      <c r="M801" s="253"/>
      <c r="N801" s="253"/>
      <c r="O801" s="253"/>
      <c r="P801" s="253"/>
      <c r="Q801" s="253"/>
      <c r="R801" s="253"/>
      <c r="S801" s="253"/>
      <c r="T801" s="253"/>
      <c r="U801" s="253"/>
      <c r="V801" s="253"/>
      <c r="W801" s="253"/>
      <c r="X801" s="253"/>
      <c r="Y801" s="253"/>
      <c r="Z801" s="253"/>
      <c r="AA801" s="253"/>
      <c r="AB801" s="253"/>
    </row>
    <row r="802">
      <c r="A802" s="262"/>
      <c r="B802" s="262"/>
      <c r="C802" s="262"/>
      <c r="D802" s="253"/>
      <c r="E802" s="258"/>
      <c r="F802" s="275"/>
      <c r="G802" s="275"/>
      <c r="H802" s="275"/>
      <c r="I802" s="259"/>
      <c r="J802" s="275"/>
      <c r="K802" s="275"/>
      <c r="L802" s="259"/>
      <c r="M802" s="253"/>
      <c r="N802" s="253"/>
      <c r="O802" s="253"/>
      <c r="P802" s="253"/>
      <c r="Q802" s="253"/>
      <c r="R802" s="253"/>
      <c r="S802" s="253"/>
      <c r="T802" s="253"/>
      <c r="U802" s="253"/>
      <c r="V802" s="253"/>
      <c r="W802" s="253"/>
      <c r="X802" s="253"/>
      <c r="Y802" s="253"/>
      <c r="Z802" s="253"/>
      <c r="AA802" s="253"/>
      <c r="AB802" s="253"/>
    </row>
    <row r="803">
      <c r="A803" s="262"/>
      <c r="B803" s="262"/>
      <c r="C803" s="262"/>
      <c r="D803" s="253"/>
      <c r="E803" s="258"/>
      <c r="F803" s="275"/>
      <c r="G803" s="275"/>
      <c r="H803" s="275"/>
      <c r="I803" s="259"/>
      <c r="J803" s="275"/>
      <c r="K803" s="275"/>
      <c r="L803" s="259"/>
      <c r="M803" s="253"/>
      <c r="N803" s="253"/>
      <c r="O803" s="253"/>
      <c r="P803" s="253"/>
      <c r="Q803" s="253"/>
      <c r="R803" s="253"/>
      <c r="S803" s="253"/>
      <c r="T803" s="253"/>
      <c r="U803" s="253"/>
      <c r="V803" s="253"/>
      <c r="W803" s="253"/>
      <c r="X803" s="253"/>
      <c r="Y803" s="253"/>
      <c r="Z803" s="253"/>
      <c r="AA803" s="253"/>
      <c r="AB803" s="253"/>
    </row>
    <row r="804">
      <c r="A804" s="262"/>
      <c r="B804" s="262"/>
      <c r="C804" s="262"/>
      <c r="D804" s="253"/>
      <c r="E804" s="258"/>
      <c r="F804" s="275"/>
      <c r="G804" s="275"/>
      <c r="H804" s="275"/>
      <c r="I804" s="259"/>
      <c r="J804" s="275"/>
      <c r="K804" s="275"/>
      <c r="L804" s="259"/>
      <c r="M804" s="253"/>
      <c r="N804" s="253"/>
      <c r="O804" s="253"/>
      <c r="P804" s="253"/>
      <c r="Q804" s="253"/>
      <c r="R804" s="253"/>
      <c r="S804" s="253"/>
      <c r="T804" s="253"/>
      <c r="U804" s="253"/>
      <c r="V804" s="253"/>
      <c r="W804" s="253"/>
      <c r="X804" s="253"/>
      <c r="Y804" s="253"/>
      <c r="Z804" s="253"/>
      <c r="AA804" s="253"/>
      <c r="AB804" s="253"/>
    </row>
    <row r="805">
      <c r="A805" s="262"/>
      <c r="B805" s="262"/>
      <c r="C805" s="262"/>
      <c r="D805" s="253"/>
      <c r="E805" s="258"/>
      <c r="F805" s="275"/>
      <c r="G805" s="275"/>
      <c r="H805" s="275"/>
      <c r="I805" s="259"/>
      <c r="J805" s="275"/>
      <c r="K805" s="275"/>
      <c r="L805" s="259"/>
      <c r="M805" s="253"/>
      <c r="N805" s="253"/>
      <c r="O805" s="253"/>
      <c r="P805" s="253"/>
      <c r="Q805" s="253"/>
      <c r="R805" s="253"/>
      <c r="S805" s="253"/>
      <c r="T805" s="253"/>
      <c r="U805" s="253"/>
      <c r="V805" s="253"/>
      <c r="W805" s="253"/>
      <c r="X805" s="253"/>
      <c r="Y805" s="253"/>
      <c r="Z805" s="253"/>
      <c r="AA805" s="253"/>
      <c r="AB805" s="253"/>
    </row>
    <row r="806">
      <c r="A806" s="262"/>
      <c r="B806" s="262"/>
      <c r="C806" s="262"/>
      <c r="D806" s="253"/>
      <c r="E806" s="258"/>
      <c r="F806" s="275"/>
      <c r="G806" s="275"/>
      <c r="H806" s="275"/>
      <c r="I806" s="259"/>
      <c r="J806" s="275"/>
      <c r="K806" s="275"/>
      <c r="L806" s="259"/>
      <c r="M806" s="253"/>
      <c r="N806" s="253"/>
      <c r="O806" s="253"/>
      <c r="P806" s="253"/>
      <c r="Q806" s="253"/>
      <c r="R806" s="253"/>
      <c r="S806" s="253"/>
      <c r="T806" s="253"/>
      <c r="U806" s="253"/>
      <c r="V806" s="253"/>
      <c r="W806" s="253"/>
      <c r="X806" s="253"/>
      <c r="Y806" s="253"/>
      <c r="Z806" s="253"/>
      <c r="AA806" s="253"/>
      <c r="AB806" s="253"/>
    </row>
    <row r="807">
      <c r="A807" s="262"/>
      <c r="B807" s="262"/>
      <c r="C807" s="262"/>
      <c r="D807" s="253"/>
      <c r="E807" s="258"/>
      <c r="F807" s="275"/>
      <c r="G807" s="275"/>
      <c r="H807" s="275"/>
      <c r="I807" s="259"/>
      <c r="J807" s="275"/>
      <c r="K807" s="275"/>
      <c r="L807" s="259"/>
      <c r="M807" s="253"/>
      <c r="N807" s="253"/>
      <c r="O807" s="253"/>
      <c r="P807" s="253"/>
      <c r="Q807" s="253"/>
      <c r="R807" s="253"/>
      <c r="S807" s="253"/>
      <c r="T807" s="253"/>
      <c r="U807" s="253"/>
      <c r="V807" s="253"/>
      <c r="W807" s="253"/>
      <c r="X807" s="253"/>
      <c r="Y807" s="253"/>
      <c r="Z807" s="253"/>
      <c r="AA807" s="253"/>
      <c r="AB807" s="253"/>
    </row>
    <row r="808">
      <c r="A808" s="262"/>
      <c r="B808" s="262"/>
      <c r="C808" s="262"/>
      <c r="D808" s="253"/>
      <c r="E808" s="258"/>
      <c r="F808" s="275"/>
      <c r="G808" s="275"/>
      <c r="H808" s="275"/>
      <c r="I808" s="259"/>
      <c r="J808" s="275"/>
      <c r="K808" s="275"/>
      <c r="L808" s="259"/>
      <c r="M808" s="253"/>
      <c r="N808" s="253"/>
      <c r="O808" s="253"/>
      <c r="P808" s="253"/>
      <c r="Q808" s="253"/>
      <c r="R808" s="253"/>
      <c r="S808" s="253"/>
      <c r="T808" s="253"/>
      <c r="U808" s="253"/>
      <c r="V808" s="253"/>
      <c r="W808" s="253"/>
      <c r="X808" s="253"/>
      <c r="Y808" s="253"/>
      <c r="Z808" s="253"/>
      <c r="AA808" s="253"/>
      <c r="AB808" s="253"/>
    </row>
    <row r="809">
      <c r="A809" s="262"/>
      <c r="B809" s="262"/>
      <c r="C809" s="262"/>
      <c r="D809" s="253"/>
      <c r="E809" s="258"/>
      <c r="F809" s="275"/>
      <c r="G809" s="275"/>
      <c r="H809" s="275"/>
      <c r="I809" s="259"/>
      <c r="J809" s="275"/>
      <c r="K809" s="275"/>
      <c r="L809" s="259"/>
      <c r="M809" s="253"/>
      <c r="N809" s="253"/>
      <c r="O809" s="253"/>
      <c r="P809" s="253"/>
      <c r="Q809" s="253"/>
      <c r="R809" s="253"/>
      <c r="S809" s="253"/>
      <c r="T809" s="253"/>
      <c r="U809" s="253"/>
      <c r="V809" s="253"/>
      <c r="W809" s="253"/>
      <c r="X809" s="253"/>
      <c r="Y809" s="253"/>
      <c r="Z809" s="253"/>
      <c r="AA809" s="253"/>
      <c r="AB809" s="253"/>
    </row>
    <row r="810">
      <c r="A810" s="262"/>
      <c r="B810" s="262"/>
      <c r="C810" s="262"/>
      <c r="D810" s="253"/>
      <c r="E810" s="258"/>
      <c r="F810" s="275"/>
      <c r="G810" s="275"/>
      <c r="H810" s="275"/>
      <c r="I810" s="259"/>
      <c r="J810" s="275"/>
      <c r="K810" s="275"/>
      <c r="L810" s="259"/>
      <c r="M810" s="253"/>
      <c r="N810" s="253"/>
      <c r="O810" s="253"/>
      <c r="P810" s="253"/>
      <c r="Q810" s="253"/>
      <c r="R810" s="253"/>
      <c r="S810" s="253"/>
      <c r="T810" s="253"/>
      <c r="U810" s="253"/>
      <c r="V810" s="253"/>
      <c r="W810" s="253"/>
      <c r="X810" s="253"/>
      <c r="Y810" s="253"/>
      <c r="Z810" s="253"/>
      <c r="AA810" s="253"/>
      <c r="AB810" s="253"/>
    </row>
    <row r="811">
      <c r="A811" s="262"/>
      <c r="B811" s="262"/>
      <c r="C811" s="262"/>
      <c r="D811" s="253"/>
      <c r="E811" s="258"/>
      <c r="F811" s="275"/>
      <c r="G811" s="275"/>
      <c r="H811" s="275"/>
      <c r="I811" s="259"/>
      <c r="J811" s="275"/>
      <c r="K811" s="275"/>
      <c r="L811" s="259"/>
      <c r="M811" s="253"/>
      <c r="N811" s="253"/>
      <c r="O811" s="253"/>
      <c r="P811" s="253"/>
      <c r="Q811" s="253"/>
      <c r="R811" s="253"/>
      <c r="S811" s="253"/>
      <c r="T811" s="253"/>
      <c r="U811" s="253"/>
      <c r="V811" s="253"/>
      <c r="W811" s="253"/>
      <c r="X811" s="253"/>
      <c r="Y811" s="253"/>
      <c r="Z811" s="253"/>
      <c r="AA811" s="253"/>
      <c r="AB811" s="253"/>
    </row>
    <row r="812">
      <c r="A812" s="262"/>
      <c r="B812" s="262"/>
      <c r="C812" s="262"/>
      <c r="D812" s="253"/>
      <c r="E812" s="258"/>
      <c r="F812" s="275"/>
      <c r="G812" s="275"/>
      <c r="H812" s="275"/>
      <c r="I812" s="259"/>
      <c r="J812" s="275"/>
      <c r="K812" s="275"/>
      <c r="L812" s="259"/>
      <c r="M812" s="253"/>
      <c r="N812" s="253"/>
      <c r="O812" s="253"/>
      <c r="P812" s="253"/>
      <c r="Q812" s="253"/>
      <c r="R812" s="253"/>
      <c r="S812" s="253"/>
      <c r="T812" s="253"/>
      <c r="U812" s="253"/>
      <c r="V812" s="253"/>
      <c r="W812" s="253"/>
      <c r="X812" s="253"/>
      <c r="Y812" s="253"/>
      <c r="Z812" s="253"/>
      <c r="AA812" s="253"/>
      <c r="AB812" s="253"/>
    </row>
    <row r="813">
      <c r="A813" s="262"/>
      <c r="B813" s="262"/>
      <c r="C813" s="262"/>
      <c r="D813" s="253"/>
      <c r="E813" s="258"/>
      <c r="F813" s="275"/>
      <c r="G813" s="275"/>
      <c r="H813" s="275"/>
      <c r="I813" s="259"/>
      <c r="J813" s="275"/>
      <c r="K813" s="275"/>
      <c r="L813" s="259"/>
      <c r="M813" s="253"/>
      <c r="N813" s="253"/>
      <c r="O813" s="253"/>
      <c r="P813" s="253"/>
      <c r="Q813" s="253"/>
      <c r="R813" s="253"/>
      <c r="S813" s="253"/>
      <c r="T813" s="253"/>
      <c r="U813" s="253"/>
      <c r="V813" s="253"/>
      <c r="W813" s="253"/>
      <c r="X813" s="253"/>
      <c r="Y813" s="253"/>
      <c r="Z813" s="253"/>
      <c r="AA813" s="253"/>
      <c r="AB813" s="253"/>
    </row>
    <row r="814">
      <c r="A814" s="262"/>
      <c r="B814" s="262"/>
      <c r="C814" s="262"/>
      <c r="D814" s="253"/>
      <c r="E814" s="258"/>
      <c r="F814" s="275"/>
      <c r="G814" s="275"/>
      <c r="H814" s="275"/>
      <c r="I814" s="259"/>
      <c r="J814" s="275"/>
      <c r="K814" s="275"/>
      <c r="L814" s="259"/>
      <c r="M814" s="253"/>
      <c r="N814" s="253"/>
      <c r="O814" s="253"/>
      <c r="P814" s="253"/>
      <c r="Q814" s="253"/>
      <c r="R814" s="253"/>
      <c r="S814" s="253"/>
      <c r="T814" s="253"/>
      <c r="U814" s="253"/>
      <c r="V814" s="253"/>
      <c r="W814" s="253"/>
      <c r="X814" s="253"/>
      <c r="Y814" s="253"/>
      <c r="Z814" s="253"/>
      <c r="AA814" s="253"/>
      <c r="AB814" s="253"/>
    </row>
    <row r="815">
      <c r="A815" s="262"/>
      <c r="B815" s="262"/>
      <c r="C815" s="262"/>
      <c r="D815" s="253"/>
      <c r="E815" s="258"/>
      <c r="F815" s="275"/>
      <c r="G815" s="275"/>
      <c r="H815" s="275"/>
      <c r="I815" s="259"/>
      <c r="J815" s="275"/>
      <c r="K815" s="275"/>
      <c r="L815" s="259"/>
      <c r="M815" s="253"/>
      <c r="N815" s="253"/>
      <c r="O815" s="253"/>
      <c r="P815" s="253"/>
      <c r="Q815" s="253"/>
      <c r="R815" s="253"/>
      <c r="S815" s="253"/>
      <c r="T815" s="253"/>
      <c r="U815" s="253"/>
      <c r="V815" s="253"/>
      <c r="W815" s="253"/>
      <c r="X815" s="253"/>
      <c r="Y815" s="253"/>
      <c r="Z815" s="253"/>
      <c r="AA815" s="253"/>
      <c r="AB815" s="253"/>
    </row>
    <row r="816">
      <c r="A816" s="262"/>
      <c r="B816" s="262"/>
      <c r="C816" s="262"/>
      <c r="D816" s="253"/>
      <c r="E816" s="258"/>
      <c r="F816" s="275"/>
      <c r="G816" s="275"/>
      <c r="H816" s="275"/>
      <c r="I816" s="259"/>
      <c r="J816" s="275"/>
      <c r="K816" s="275"/>
      <c r="L816" s="259"/>
      <c r="M816" s="253"/>
      <c r="N816" s="253"/>
      <c r="O816" s="253"/>
      <c r="P816" s="253"/>
      <c r="Q816" s="253"/>
      <c r="R816" s="253"/>
      <c r="S816" s="253"/>
      <c r="T816" s="253"/>
      <c r="U816" s="253"/>
      <c r="V816" s="253"/>
      <c r="W816" s="253"/>
      <c r="X816" s="253"/>
      <c r="Y816" s="253"/>
      <c r="Z816" s="253"/>
      <c r="AA816" s="253"/>
      <c r="AB816" s="253"/>
    </row>
    <row r="817">
      <c r="A817" s="262"/>
      <c r="B817" s="262"/>
      <c r="C817" s="262"/>
      <c r="D817" s="253"/>
      <c r="E817" s="258"/>
      <c r="F817" s="275"/>
      <c r="G817" s="275"/>
      <c r="H817" s="275"/>
      <c r="I817" s="259"/>
      <c r="J817" s="275"/>
      <c r="K817" s="275"/>
      <c r="L817" s="259"/>
      <c r="M817" s="253"/>
      <c r="N817" s="253"/>
      <c r="O817" s="253"/>
      <c r="P817" s="253"/>
      <c r="Q817" s="253"/>
      <c r="R817" s="253"/>
      <c r="S817" s="253"/>
      <c r="T817" s="253"/>
      <c r="U817" s="253"/>
      <c r="V817" s="253"/>
      <c r="W817" s="253"/>
      <c r="X817" s="253"/>
      <c r="Y817" s="253"/>
      <c r="Z817" s="253"/>
      <c r="AA817" s="253"/>
      <c r="AB817" s="253"/>
    </row>
    <row r="818">
      <c r="A818" s="262"/>
      <c r="B818" s="262"/>
      <c r="C818" s="262"/>
      <c r="D818" s="253"/>
      <c r="E818" s="258"/>
      <c r="F818" s="275"/>
      <c r="G818" s="275"/>
      <c r="H818" s="275"/>
      <c r="I818" s="259"/>
      <c r="J818" s="275"/>
      <c r="K818" s="275"/>
      <c r="L818" s="259"/>
      <c r="M818" s="253"/>
      <c r="N818" s="253"/>
      <c r="O818" s="253"/>
      <c r="P818" s="253"/>
      <c r="Q818" s="253"/>
      <c r="R818" s="253"/>
      <c r="S818" s="253"/>
      <c r="T818" s="253"/>
      <c r="U818" s="253"/>
      <c r="V818" s="253"/>
      <c r="W818" s="253"/>
      <c r="X818" s="253"/>
      <c r="Y818" s="253"/>
      <c r="Z818" s="253"/>
      <c r="AA818" s="253"/>
      <c r="AB818" s="253"/>
    </row>
    <row r="819">
      <c r="A819" s="262"/>
      <c r="B819" s="262"/>
      <c r="C819" s="262"/>
      <c r="D819" s="253"/>
      <c r="E819" s="258"/>
      <c r="F819" s="275"/>
      <c r="G819" s="275"/>
      <c r="H819" s="275"/>
      <c r="I819" s="259"/>
      <c r="J819" s="275"/>
      <c r="K819" s="275"/>
      <c r="L819" s="259"/>
      <c r="M819" s="253"/>
      <c r="N819" s="253"/>
      <c r="O819" s="253"/>
      <c r="P819" s="253"/>
      <c r="Q819" s="253"/>
      <c r="R819" s="253"/>
      <c r="S819" s="253"/>
      <c r="T819" s="253"/>
      <c r="U819" s="253"/>
      <c r="V819" s="253"/>
      <c r="W819" s="253"/>
      <c r="X819" s="253"/>
      <c r="Y819" s="253"/>
      <c r="Z819" s="253"/>
      <c r="AA819" s="253"/>
      <c r="AB819" s="253"/>
    </row>
    <row r="820">
      <c r="A820" s="262"/>
      <c r="B820" s="262"/>
      <c r="C820" s="262"/>
      <c r="D820" s="253"/>
      <c r="E820" s="258"/>
      <c r="F820" s="275"/>
      <c r="G820" s="275"/>
      <c r="H820" s="275"/>
      <c r="I820" s="259"/>
      <c r="J820" s="275"/>
      <c r="K820" s="275"/>
      <c r="L820" s="259"/>
      <c r="M820" s="253"/>
      <c r="N820" s="253"/>
      <c r="O820" s="253"/>
      <c r="P820" s="253"/>
      <c r="Q820" s="253"/>
      <c r="R820" s="253"/>
      <c r="S820" s="253"/>
      <c r="T820" s="253"/>
      <c r="U820" s="253"/>
      <c r="V820" s="253"/>
      <c r="W820" s="253"/>
      <c r="X820" s="253"/>
      <c r="Y820" s="253"/>
      <c r="Z820" s="253"/>
      <c r="AA820" s="253"/>
      <c r="AB820" s="253"/>
    </row>
    <row r="821">
      <c r="A821" s="262"/>
      <c r="B821" s="262"/>
      <c r="C821" s="262"/>
      <c r="D821" s="253"/>
      <c r="E821" s="258"/>
      <c r="F821" s="275"/>
      <c r="G821" s="275"/>
      <c r="H821" s="275"/>
      <c r="I821" s="259"/>
      <c r="J821" s="275"/>
      <c r="K821" s="275"/>
      <c r="L821" s="259"/>
      <c r="M821" s="253"/>
      <c r="N821" s="253"/>
      <c r="O821" s="253"/>
      <c r="P821" s="253"/>
      <c r="Q821" s="253"/>
      <c r="R821" s="253"/>
      <c r="S821" s="253"/>
      <c r="T821" s="253"/>
      <c r="U821" s="253"/>
      <c r="V821" s="253"/>
      <c r="W821" s="253"/>
      <c r="X821" s="253"/>
      <c r="Y821" s="253"/>
      <c r="Z821" s="253"/>
      <c r="AA821" s="253"/>
      <c r="AB821" s="253"/>
    </row>
    <row r="822">
      <c r="A822" s="262"/>
      <c r="B822" s="262"/>
      <c r="C822" s="262"/>
      <c r="D822" s="253"/>
      <c r="E822" s="258"/>
      <c r="F822" s="275"/>
      <c r="G822" s="275"/>
      <c r="H822" s="275"/>
      <c r="I822" s="259"/>
      <c r="J822" s="275"/>
      <c r="K822" s="275"/>
      <c r="L822" s="259"/>
      <c r="M822" s="253"/>
      <c r="N822" s="253"/>
      <c r="O822" s="253"/>
      <c r="P822" s="253"/>
      <c r="Q822" s="253"/>
      <c r="R822" s="253"/>
      <c r="S822" s="253"/>
      <c r="T822" s="253"/>
      <c r="U822" s="253"/>
      <c r="V822" s="253"/>
      <c r="W822" s="253"/>
      <c r="X822" s="253"/>
      <c r="Y822" s="253"/>
      <c r="Z822" s="253"/>
      <c r="AA822" s="253"/>
      <c r="AB822" s="253"/>
    </row>
    <row r="823">
      <c r="A823" s="262"/>
      <c r="B823" s="262"/>
      <c r="C823" s="262"/>
      <c r="D823" s="253"/>
      <c r="E823" s="258"/>
      <c r="F823" s="275"/>
      <c r="G823" s="275"/>
      <c r="H823" s="275"/>
      <c r="I823" s="259"/>
      <c r="J823" s="275"/>
      <c r="K823" s="275"/>
      <c r="L823" s="259"/>
      <c r="M823" s="253"/>
      <c r="N823" s="253"/>
      <c r="O823" s="253"/>
      <c r="P823" s="253"/>
      <c r="Q823" s="253"/>
      <c r="R823" s="253"/>
      <c r="S823" s="253"/>
      <c r="T823" s="253"/>
      <c r="U823" s="253"/>
      <c r="V823" s="253"/>
      <c r="W823" s="253"/>
      <c r="X823" s="253"/>
      <c r="Y823" s="253"/>
      <c r="Z823" s="253"/>
      <c r="AA823" s="253"/>
      <c r="AB823" s="253"/>
    </row>
    <row r="824">
      <c r="A824" s="262"/>
      <c r="B824" s="262"/>
      <c r="C824" s="262"/>
      <c r="D824" s="253"/>
      <c r="E824" s="258"/>
      <c r="F824" s="275"/>
      <c r="G824" s="275"/>
      <c r="H824" s="275"/>
      <c r="I824" s="259"/>
      <c r="J824" s="275"/>
      <c r="K824" s="275"/>
      <c r="L824" s="259"/>
      <c r="M824" s="253"/>
      <c r="N824" s="253"/>
      <c r="O824" s="253"/>
      <c r="P824" s="253"/>
      <c r="Q824" s="253"/>
      <c r="R824" s="253"/>
      <c r="S824" s="253"/>
      <c r="T824" s="253"/>
      <c r="U824" s="253"/>
      <c r="V824" s="253"/>
      <c r="W824" s="253"/>
      <c r="X824" s="253"/>
      <c r="Y824" s="253"/>
      <c r="Z824" s="253"/>
      <c r="AA824" s="253"/>
      <c r="AB824" s="253"/>
    </row>
    <row r="825">
      <c r="A825" s="262"/>
      <c r="B825" s="262"/>
      <c r="C825" s="262"/>
      <c r="D825" s="253"/>
      <c r="E825" s="258"/>
      <c r="F825" s="275"/>
      <c r="G825" s="275"/>
      <c r="H825" s="275"/>
      <c r="I825" s="259"/>
      <c r="J825" s="275"/>
      <c r="K825" s="275"/>
      <c r="L825" s="259"/>
      <c r="M825" s="253"/>
      <c r="N825" s="253"/>
      <c r="O825" s="253"/>
      <c r="P825" s="253"/>
      <c r="Q825" s="253"/>
      <c r="R825" s="253"/>
      <c r="S825" s="253"/>
      <c r="T825" s="253"/>
      <c r="U825" s="253"/>
      <c r="V825" s="253"/>
      <c r="W825" s="253"/>
      <c r="X825" s="253"/>
      <c r="Y825" s="253"/>
      <c r="Z825" s="253"/>
      <c r="AA825" s="253"/>
      <c r="AB825" s="253"/>
    </row>
    <row r="826">
      <c r="A826" s="262"/>
      <c r="B826" s="262"/>
      <c r="C826" s="262"/>
      <c r="D826" s="253"/>
      <c r="E826" s="258"/>
      <c r="F826" s="275"/>
      <c r="G826" s="275"/>
      <c r="H826" s="275"/>
      <c r="I826" s="259"/>
      <c r="J826" s="275"/>
      <c r="K826" s="275"/>
      <c r="L826" s="259"/>
      <c r="M826" s="253"/>
      <c r="N826" s="253"/>
      <c r="O826" s="253"/>
      <c r="P826" s="253"/>
      <c r="Q826" s="253"/>
      <c r="R826" s="253"/>
      <c r="S826" s="253"/>
      <c r="T826" s="253"/>
      <c r="U826" s="253"/>
      <c r="V826" s="253"/>
      <c r="W826" s="253"/>
      <c r="X826" s="253"/>
      <c r="Y826" s="253"/>
      <c r="Z826" s="253"/>
      <c r="AA826" s="253"/>
      <c r="AB826" s="253"/>
    </row>
    <row r="827">
      <c r="A827" s="262"/>
      <c r="B827" s="262"/>
      <c r="C827" s="262"/>
      <c r="D827" s="253"/>
      <c r="E827" s="258"/>
      <c r="F827" s="275"/>
      <c r="G827" s="275"/>
      <c r="H827" s="275"/>
      <c r="I827" s="259"/>
      <c r="J827" s="275"/>
      <c r="K827" s="275"/>
      <c r="L827" s="259"/>
      <c r="M827" s="253"/>
      <c r="N827" s="253"/>
      <c r="O827" s="253"/>
      <c r="P827" s="253"/>
      <c r="Q827" s="253"/>
      <c r="R827" s="253"/>
      <c r="S827" s="253"/>
      <c r="T827" s="253"/>
      <c r="U827" s="253"/>
      <c r="V827" s="253"/>
      <c r="W827" s="253"/>
      <c r="X827" s="253"/>
      <c r="Y827" s="253"/>
      <c r="Z827" s="253"/>
      <c r="AA827" s="253"/>
      <c r="AB827" s="253"/>
    </row>
    <row r="828">
      <c r="A828" s="262"/>
      <c r="B828" s="262"/>
      <c r="C828" s="262"/>
      <c r="D828" s="253"/>
      <c r="E828" s="258"/>
      <c r="F828" s="275"/>
      <c r="G828" s="275"/>
      <c r="H828" s="275"/>
      <c r="I828" s="259"/>
      <c r="J828" s="275"/>
      <c r="K828" s="275"/>
      <c r="L828" s="259"/>
      <c r="M828" s="253"/>
      <c r="N828" s="253"/>
      <c r="O828" s="253"/>
      <c r="P828" s="253"/>
      <c r="Q828" s="253"/>
      <c r="R828" s="253"/>
      <c r="S828" s="253"/>
      <c r="T828" s="253"/>
      <c r="U828" s="253"/>
      <c r="V828" s="253"/>
      <c r="W828" s="253"/>
      <c r="X828" s="253"/>
      <c r="Y828" s="253"/>
      <c r="Z828" s="253"/>
      <c r="AA828" s="253"/>
      <c r="AB828" s="253"/>
    </row>
    <row r="829">
      <c r="A829" s="262"/>
      <c r="B829" s="262"/>
      <c r="C829" s="262"/>
      <c r="D829" s="253"/>
      <c r="E829" s="258"/>
      <c r="F829" s="275"/>
      <c r="G829" s="275"/>
      <c r="H829" s="275"/>
      <c r="I829" s="259"/>
      <c r="J829" s="275"/>
      <c r="K829" s="275"/>
      <c r="L829" s="259"/>
      <c r="M829" s="253"/>
      <c r="N829" s="253"/>
      <c r="O829" s="253"/>
      <c r="P829" s="253"/>
      <c r="Q829" s="253"/>
      <c r="R829" s="253"/>
      <c r="S829" s="253"/>
      <c r="T829" s="253"/>
      <c r="U829" s="253"/>
      <c r="V829" s="253"/>
      <c r="W829" s="253"/>
      <c r="X829" s="253"/>
      <c r="Y829" s="253"/>
      <c r="Z829" s="253"/>
      <c r="AA829" s="253"/>
      <c r="AB829" s="253"/>
    </row>
    <row r="830">
      <c r="A830" s="262"/>
      <c r="B830" s="262"/>
      <c r="C830" s="262"/>
      <c r="D830" s="253"/>
      <c r="E830" s="258"/>
      <c r="F830" s="275"/>
      <c r="G830" s="275"/>
      <c r="H830" s="275"/>
      <c r="I830" s="259"/>
      <c r="J830" s="275"/>
      <c r="K830" s="275"/>
      <c r="L830" s="259"/>
      <c r="M830" s="253"/>
      <c r="N830" s="253"/>
      <c r="O830" s="253"/>
      <c r="P830" s="253"/>
      <c r="Q830" s="253"/>
      <c r="R830" s="253"/>
      <c r="S830" s="253"/>
      <c r="T830" s="253"/>
      <c r="U830" s="253"/>
      <c r="V830" s="253"/>
      <c r="W830" s="253"/>
      <c r="X830" s="253"/>
      <c r="Y830" s="253"/>
      <c r="Z830" s="253"/>
      <c r="AA830" s="253"/>
      <c r="AB830" s="253"/>
    </row>
    <row r="831">
      <c r="A831" s="262"/>
      <c r="B831" s="262"/>
      <c r="C831" s="262"/>
      <c r="D831" s="253"/>
      <c r="E831" s="258"/>
      <c r="F831" s="275"/>
      <c r="G831" s="275"/>
      <c r="H831" s="275"/>
      <c r="I831" s="259"/>
      <c r="J831" s="275"/>
      <c r="K831" s="275"/>
      <c r="L831" s="259"/>
      <c r="M831" s="253"/>
      <c r="N831" s="253"/>
      <c r="O831" s="253"/>
      <c r="P831" s="253"/>
      <c r="Q831" s="253"/>
      <c r="R831" s="253"/>
      <c r="S831" s="253"/>
      <c r="T831" s="253"/>
      <c r="U831" s="253"/>
      <c r="V831" s="253"/>
      <c r="W831" s="253"/>
      <c r="X831" s="253"/>
      <c r="Y831" s="253"/>
      <c r="Z831" s="253"/>
      <c r="AA831" s="253"/>
      <c r="AB831" s="253"/>
    </row>
    <row r="832">
      <c r="A832" s="262"/>
      <c r="B832" s="262"/>
      <c r="C832" s="262"/>
      <c r="D832" s="253"/>
      <c r="E832" s="258"/>
      <c r="F832" s="275"/>
      <c r="G832" s="275"/>
      <c r="H832" s="275"/>
      <c r="I832" s="259"/>
      <c r="J832" s="275"/>
      <c r="K832" s="275"/>
      <c r="L832" s="259"/>
      <c r="M832" s="253"/>
      <c r="N832" s="253"/>
      <c r="O832" s="253"/>
      <c r="P832" s="253"/>
      <c r="Q832" s="253"/>
      <c r="R832" s="253"/>
      <c r="S832" s="253"/>
      <c r="T832" s="253"/>
      <c r="U832" s="253"/>
      <c r="V832" s="253"/>
      <c r="W832" s="253"/>
      <c r="X832" s="253"/>
      <c r="Y832" s="253"/>
      <c r="Z832" s="253"/>
      <c r="AA832" s="253"/>
      <c r="AB832" s="253"/>
    </row>
    <row r="833">
      <c r="A833" s="262"/>
      <c r="B833" s="262"/>
      <c r="C833" s="262"/>
      <c r="D833" s="253"/>
      <c r="E833" s="258"/>
      <c r="F833" s="275"/>
      <c r="G833" s="275"/>
      <c r="H833" s="275"/>
      <c r="I833" s="259"/>
      <c r="J833" s="275"/>
      <c r="K833" s="275"/>
      <c r="L833" s="259"/>
      <c r="M833" s="253"/>
      <c r="N833" s="253"/>
      <c r="O833" s="253"/>
      <c r="P833" s="253"/>
      <c r="Q833" s="253"/>
      <c r="R833" s="253"/>
      <c r="S833" s="253"/>
      <c r="T833" s="253"/>
      <c r="U833" s="253"/>
      <c r="V833" s="253"/>
      <c r="W833" s="253"/>
      <c r="X833" s="253"/>
      <c r="Y833" s="253"/>
      <c r="Z833" s="253"/>
      <c r="AA833" s="253"/>
      <c r="AB833" s="253"/>
    </row>
    <row r="834">
      <c r="A834" s="262"/>
      <c r="B834" s="262"/>
      <c r="C834" s="262"/>
      <c r="D834" s="253"/>
      <c r="E834" s="258"/>
      <c r="F834" s="275"/>
      <c r="G834" s="275"/>
      <c r="H834" s="275"/>
      <c r="I834" s="259"/>
      <c r="J834" s="275"/>
      <c r="K834" s="275"/>
      <c r="L834" s="259"/>
      <c r="M834" s="253"/>
      <c r="N834" s="253"/>
      <c r="O834" s="253"/>
      <c r="P834" s="253"/>
      <c r="Q834" s="253"/>
      <c r="R834" s="253"/>
      <c r="S834" s="253"/>
      <c r="T834" s="253"/>
      <c r="U834" s="253"/>
      <c r="V834" s="253"/>
      <c r="W834" s="253"/>
      <c r="X834" s="253"/>
      <c r="Y834" s="253"/>
      <c r="Z834" s="253"/>
      <c r="AA834" s="253"/>
      <c r="AB834" s="253"/>
    </row>
    <row r="835">
      <c r="A835" s="262"/>
      <c r="B835" s="262"/>
      <c r="C835" s="262"/>
      <c r="D835" s="253"/>
      <c r="E835" s="258"/>
      <c r="F835" s="275"/>
      <c r="G835" s="275"/>
      <c r="H835" s="275"/>
      <c r="I835" s="259"/>
      <c r="J835" s="275"/>
      <c r="K835" s="275"/>
      <c r="L835" s="259"/>
      <c r="M835" s="253"/>
      <c r="N835" s="253"/>
      <c r="O835" s="253"/>
      <c r="P835" s="253"/>
      <c r="Q835" s="253"/>
      <c r="R835" s="253"/>
      <c r="S835" s="253"/>
      <c r="T835" s="253"/>
      <c r="U835" s="253"/>
      <c r="V835" s="253"/>
      <c r="W835" s="253"/>
      <c r="X835" s="253"/>
      <c r="Y835" s="253"/>
      <c r="Z835" s="253"/>
      <c r="AA835" s="253"/>
      <c r="AB835" s="253"/>
    </row>
    <row r="836">
      <c r="A836" s="262"/>
      <c r="B836" s="262"/>
      <c r="C836" s="262"/>
      <c r="D836" s="253"/>
      <c r="E836" s="258"/>
      <c r="F836" s="275"/>
      <c r="G836" s="275"/>
      <c r="H836" s="275"/>
      <c r="I836" s="259"/>
      <c r="J836" s="275"/>
      <c r="K836" s="275"/>
      <c r="L836" s="259"/>
      <c r="M836" s="253"/>
      <c r="N836" s="253"/>
      <c r="O836" s="253"/>
      <c r="P836" s="253"/>
      <c r="Q836" s="253"/>
      <c r="R836" s="253"/>
      <c r="S836" s="253"/>
      <c r="T836" s="253"/>
      <c r="U836" s="253"/>
      <c r="V836" s="253"/>
      <c r="W836" s="253"/>
      <c r="X836" s="253"/>
      <c r="Y836" s="253"/>
      <c r="Z836" s="253"/>
      <c r="AA836" s="253"/>
      <c r="AB836" s="253"/>
    </row>
    <row r="837">
      <c r="A837" s="262"/>
      <c r="B837" s="262"/>
      <c r="C837" s="262"/>
      <c r="D837" s="253"/>
      <c r="E837" s="258"/>
      <c r="F837" s="275"/>
      <c r="G837" s="275"/>
      <c r="H837" s="275"/>
      <c r="I837" s="259"/>
      <c r="J837" s="275"/>
      <c r="K837" s="275"/>
      <c r="L837" s="259"/>
      <c r="M837" s="253"/>
      <c r="N837" s="253"/>
      <c r="O837" s="253"/>
      <c r="P837" s="253"/>
      <c r="Q837" s="253"/>
      <c r="R837" s="253"/>
      <c r="S837" s="253"/>
      <c r="T837" s="253"/>
      <c r="U837" s="253"/>
      <c r="V837" s="253"/>
      <c r="W837" s="253"/>
      <c r="X837" s="253"/>
      <c r="Y837" s="253"/>
      <c r="Z837" s="253"/>
      <c r="AA837" s="253"/>
      <c r="AB837" s="253"/>
    </row>
    <row r="838">
      <c r="A838" s="262"/>
      <c r="B838" s="262"/>
      <c r="C838" s="262"/>
      <c r="D838" s="253"/>
      <c r="E838" s="258"/>
      <c r="F838" s="275"/>
      <c r="G838" s="275"/>
      <c r="H838" s="275"/>
      <c r="I838" s="259"/>
      <c r="J838" s="275"/>
      <c r="K838" s="275"/>
      <c r="L838" s="259"/>
      <c r="M838" s="253"/>
      <c r="N838" s="253"/>
      <c r="O838" s="253"/>
      <c r="P838" s="253"/>
      <c r="Q838" s="253"/>
      <c r="R838" s="253"/>
      <c r="S838" s="253"/>
      <c r="T838" s="253"/>
      <c r="U838" s="253"/>
      <c r="V838" s="253"/>
      <c r="W838" s="253"/>
      <c r="X838" s="253"/>
      <c r="Y838" s="253"/>
      <c r="Z838" s="253"/>
      <c r="AA838" s="253"/>
      <c r="AB838" s="253"/>
    </row>
    <row r="839">
      <c r="A839" s="262"/>
      <c r="B839" s="262"/>
      <c r="C839" s="262"/>
      <c r="D839" s="253"/>
      <c r="E839" s="258"/>
      <c r="F839" s="275"/>
      <c r="G839" s="275"/>
      <c r="H839" s="275"/>
      <c r="I839" s="259"/>
      <c r="J839" s="275"/>
      <c r="K839" s="275"/>
      <c r="L839" s="259"/>
      <c r="M839" s="253"/>
      <c r="N839" s="253"/>
      <c r="O839" s="253"/>
      <c r="P839" s="253"/>
      <c r="Q839" s="253"/>
      <c r="R839" s="253"/>
      <c r="S839" s="253"/>
      <c r="T839" s="253"/>
      <c r="U839" s="253"/>
      <c r="V839" s="253"/>
      <c r="W839" s="253"/>
      <c r="X839" s="253"/>
      <c r="Y839" s="253"/>
      <c r="Z839" s="253"/>
      <c r="AA839" s="253"/>
      <c r="AB839" s="253"/>
    </row>
    <row r="840">
      <c r="A840" s="262"/>
      <c r="B840" s="262"/>
      <c r="C840" s="262"/>
      <c r="D840" s="253"/>
      <c r="E840" s="258"/>
      <c r="F840" s="275"/>
      <c r="G840" s="275"/>
      <c r="H840" s="275"/>
      <c r="I840" s="259"/>
      <c r="J840" s="275"/>
      <c r="K840" s="275"/>
      <c r="L840" s="259"/>
      <c r="M840" s="253"/>
      <c r="N840" s="253"/>
      <c r="O840" s="253"/>
      <c r="P840" s="253"/>
      <c r="Q840" s="253"/>
      <c r="R840" s="253"/>
      <c r="S840" s="253"/>
      <c r="T840" s="253"/>
      <c r="U840" s="253"/>
      <c r="V840" s="253"/>
      <c r="W840" s="253"/>
      <c r="X840" s="253"/>
      <c r="Y840" s="253"/>
      <c r="Z840" s="253"/>
      <c r="AA840" s="253"/>
      <c r="AB840" s="253"/>
    </row>
    <row r="841">
      <c r="A841" s="262"/>
      <c r="B841" s="262"/>
      <c r="C841" s="262"/>
      <c r="D841" s="253"/>
      <c r="E841" s="258"/>
      <c r="F841" s="275"/>
      <c r="G841" s="275"/>
      <c r="H841" s="275"/>
      <c r="I841" s="259"/>
      <c r="J841" s="275"/>
      <c r="K841" s="275"/>
      <c r="L841" s="259"/>
      <c r="M841" s="253"/>
      <c r="N841" s="253"/>
      <c r="O841" s="253"/>
      <c r="P841" s="253"/>
      <c r="Q841" s="253"/>
      <c r="R841" s="253"/>
      <c r="S841" s="253"/>
      <c r="T841" s="253"/>
      <c r="U841" s="253"/>
      <c r="V841" s="253"/>
      <c r="W841" s="253"/>
      <c r="X841" s="253"/>
      <c r="Y841" s="253"/>
      <c r="Z841" s="253"/>
      <c r="AA841" s="253"/>
      <c r="AB841" s="253"/>
    </row>
    <row r="842">
      <c r="A842" s="262"/>
      <c r="B842" s="262"/>
      <c r="C842" s="262"/>
      <c r="D842" s="253"/>
      <c r="E842" s="258"/>
      <c r="F842" s="275"/>
      <c r="G842" s="275"/>
      <c r="H842" s="275"/>
      <c r="I842" s="259"/>
      <c r="J842" s="275"/>
      <c r="K842" s="275"/>
      <c r="L842" s="259"/>
      <c r="M842" s="253"/>
      <c r="N842" s="253"/>
      <c r="O842" s="253"/>
      <c r="P842" s="253"/>
      <c r="Q842" s="253"/>
      <c r="R842" s="253"/>
      <c r="S842" s="253"/>
      <c r="T842" s="253"/>
      <c r="U842" s="253"/>
      <c r="V842" s="253"/>
      <c r="W842" s="253"/>
      <c r="X842" s="253"/>
      <c r="Y842" s="253"/>
      <c r="Z842" s="253"/>
      <c r="AA842" s="253"/>
      <c r="AB842" s="253"/>
    </row>
    <row r="843">
      <c r="A843" s="262"/>
      <c r="B843" s="262"/>
      <c r="C843" s="262"/>
      <c r="D843" s="253"/>
      <c r="E843" s="258"/>
      <c r="F843" s="275"/>
      <c r="G843" s="275"/>
      <c r="H843" s="275"/>
      <c r="I843" s="259"/>
      <c r="J843" s="275"/>
      <c r="K843" s="275"/>
      <c r="L843" s="259"/>
      <c r="M843" s="253"/>
      <c r="N843" s="253"/>
      <c r="O843" s="253"/>
      <c r="P843" s="253"/>
      <c r="Q843" s="253"/>
      <c r="R843" s="253"/>
      <c r="S843" s="253"/>
      <c r="T843" s="253"/>
      <c r="U843" s="253"/>
      <c r="V843" s="253"/>
      <c r="W843" s="253"/>
      <c r="X843" s="253"/>
      <c r="Y843" s="253"/>
      <c r="Z843" s="253"/>
      <c r="AA843" s="253"/>
      <c r="AB843" s="253"/>
    </row>
    <row r="844">
      <c r="A844" s="262"/>
      <c r="B844" s="262"/>
      <c r="C844" s="262"/>
      <c r="D844" s="253"/>
      <c r="E844" s="258"/>
      <c r="F844" s="275"/>
      <c r="G844" s="275"/>
      <c r="H844" s="275"/>
      <c r="I844" s="259"/>
      <c r="J844" s="275"/>
      <c r="K844" s="275"/>
      <c r="L844" s="259"/>
      <c r="M844" s="253"/>
      <c r="N844" s="253"/>
      <c r="O844" s="253"/>
      <c r="P844" s="253"/>
      <c r="Q844" s="253"/>
      <c r="R844" s="253"/>
      <c r="S844" s="253"/>
      <c r="T844" s="253"/>
      <c r="U844" s="253"/>
      <c r="V844" s="253"/>
      <c r="W844" s="253"/>
      <c r="X844" s="253"/>
      <c r="Y844" s="253"/>
      <c r="Z844" s="253"/>
      <c r="AA844" s="253"/>
      <c r="AB844" s="253"/>
    </row>
    <row r="845">
      <c r="A845" s="262"/>
      <c r="B845" s="262"/>
      <c r="C845" s="262"/>
      <c r="D845" s="253"/>
      <c r="E845" s="258"/>
      <c r="F845" s="275"/>
      <c r="G845" s="275"/>
      <c r="H845" s="275"/>
      <c r="I845" s="259"/>
      <c r="J845" s="275"/>
      <c r="K845" s="275"/>
      <c r="L845" s="259"/>
      <c r="M845" s="253"/>
      <c r="N845" s="253"/>
      <c r="O845" s="253"/>
      <c r="P845" s="253"/>
      <c r="Q845" s="253"/>
      <c r="R845" s="253"/>
      <c r="S845" s="253"/>
      <c r="T845" s="253"/>
      <c r="U845" s="253"/>
      <c r="V845" s="253"/>
      <c r="W845" s="253"/>
      <c r="X845" s="253"/>
      <c r="Y845" s="253"/>
      <c r="Z845" s="253"/>
      <c r="AA845" s="253"/>
      <c r="AB845" s="253"/>
    </row>
    <row r="846">
      <c r="A846" s="262"/>
      <c r="B846" s="262"/>
      <c r="C846" s="262"/>
      <c r="D846" s="253"/>
      <c r="E846" s="258"/>
      <c r="F846" s="275"/>
      <c r="G846" s="275"/>
      <c r="H846" s="275"/>
      <c r="I846" s="259"/>
      <c r="J846" s="275"/>
      <c r="K846" s="275"/>
      <c r="L846" s="259"/>
      <c r="M846" s="253"/>
      <c r="N846" s="253"/>
      <c r="O846" s="253"/>
      <c r="P846" s="253"/>
      <c r="Q846" s="253"/>
      <c r="R846" s="253"/>
      <c r="S846" s="253"/>
      <c r="T846" s="253"/>
      <c r="U846" s="253"/>
      <c r="V846" s="253"/>
      <c r="W846" s="253"/>
      <c r="X846" s="253"/>
      <c r="Y846" s="253"/>
      <c r="Z846" s="253"/>
      <c r="AA846" s="253"/>
      <c r="AB846" s="253"/>
    </row>
    <row r="847">
      <c r="A847" s="262"/>
      <c r="B847" s="262"/>
      <c r="C847" s="262"/>
      <c r="D847" s="253"/>
      <c r="E847" s="258"/>
      <c r="F847" s="275"/>
      <c r="G847" s="275"/>
      <c r="H847" s="275"/>
      <c r="I847" s="259"/>
      <c r="J847" s="275"/>
      <c r="K847" s="275"/>
      <c r="L847" s="259"/>
      <c r="M847" s="253"/>
      <c r="N847" s="253"/>
      <c r="O847" s="253"/>
      <c r="P847" s="253"/>
      <c r="Q847" s="253"/>
      <c r="R847" s="253"/>
      <c r="S847" s="253"/>
      <c r="T847" s="253"/>
      <c r="U847" s="253"/>
      <c r="V847" s="253"/>
      <c r="W847" s="253"/>
      <c r="X847" s="253"/>
      <c r="Y847" s="253"/>
      <c r="Z847" s="253"/>
      <c r="AA847" s="253"/>
      <c r="AB847" s="253"/>
    </row>
    <row r="848">
      <c r="A848" s="262"/>
      <c r="B848" s="262"/>
      <c r="C848" s="262"/>
      <c r="D848" s="253"/>
      <c r="E848" s="258"/>
      <c r="F848" s="275"/>
      <c r="G848" s="275"/>
      <c r="H848" s="275"/>
      <c r="I848" s="259"/>
      <c r="J848" s="275"/>
      <c r="K848" s="275"/>
      <c r="L848" s="259"/>
      <c r="M848" s="253"/>
      <c r="N848" s="253"/>
      <c r="O848" s="253"/>
      <c r="P848" s="253"/>
      <c r="Q848" s="253"/>
      <c r="R848" s="253"/>
      <c r="S848" s="253"/>
      <c r="T848" s="253"/>
      <c r="U848" s="253"/>
      <c r="V848" s="253"/>
      <c r="W848" s="253"/>
      <c r="X848" s="253"/>
      <c r="Y848" s="253"/>
      <c r="Z848" s="253"/>
      <c r="AA848" s="253"/>
      <c r="AB848" s="253"/>
    </row>
    <row r="849">
      <c r="A849" s="262"/>
      <c r="B849" s="262"/>
      <c r="C849" s="262"/>
      <c r="D849" s="253"/>
      <c r="E849" s="258"/>
      <c r="F849" s="275"/>
      <c r="G849" s="275"/>
      <c r="H849" s="275"/>
      <c r="I849" s="259"/>
      <c r="J849" s="275"/>
      <c r="K849" s="275"/>
      <c r="L849" s="259"/>
      <c r="M849" s="253"/>
      <c r="N849" s="253"/>
      <c r="O849" s="253"/>
      <c r="P849" s="253"/>
      <c r="Q849" s="253"/>
      <c r="R849" s="253"/>
      <c r="S849" s="253"/>
      <c r="T849" s="253"/>
      <c r="U849" s="253"/>
      <c r="V849" s="253"/>
      <c r="W849" s="253"/>
      <c r="X849" s="253"/>
      <c r="Y849" s="253"/>
      <c r="Z849" s="253"/>
      <c r="AA849" s="253"/>
      <c r="AB849" s="253"/>
    </row>
    <row r="850">
      <c r="A850" s="262"/>
      <c r="B850" s="262"/>
      <c r="C850" s="262"/>
      <c r="D850" s="253"/>
      <c r="E850" s="258"/>
      <c r="F850" s="275"/>
      <c r="G850" s="275"/>
      <c r="H850" s="275"/>
      <c r="I850" s="259"/>
      <c r="J850" s="275"/>
      <c r="K850" s="275"/>
      <c r="L850" s="259"/>
      <c r="M850" s="253"/>
      <c r="N850" s="253"/>
      <c r="O850" s="253"/>
      <c r="P850" s="253"/>
      <c r="Q850" s="253"/>
      <c r="R850" s="253"/>
      <c r="S850" s="253"/>
      <c r="T850" s="253"/>
      <c r="U850" s="253"/>
      <c r="V850" s="253"/>
      <c r="W850" s="253"/>
      <c r="X850" s="253"/>
      <c r="Y850" s="253"/>
      <c r="Z850" s="253"/>
      <c r="AA850" s="253"/>
      <c r="AB850" s="253"/>
    </row>
    <row r="851">
      <c r="A851" s="262"/>
      <c r="B851" s="262"/>
      <c r="C851" s="262"/>
      <c r="D851" s="253"/>
      <c r="E851" s="258"/>
      <c r="F851" s="275"/>
      <c r="G851" s="275"/>
      <c r="H851" s="275"/>
      <c r="I851" s="259"/>
      <c r="J851" s="275"/>
      <c r="K851" s="275"/>
      <c r="L851" s="259"/>
      <c r="M851" s="253"/>
      <c r="N851" s="253"/>
      <c r="O851" s="253"/>
      <c r="P851" s="253"/>
      <c r="Q851" s="253"/>
      <c r="R851" s="253"/>
      <c r="S851" s="253"/>
      <c r="T851" s="253"/>
      <c r="U851" s="253"/>
      <c r="V851" s="253"/>
      <c r="W851" s="253"/>
      <c r="X851" s="253"/>
      <c r="Y851" s="253"/>
      <c r="Z851" s="253"/>
      <c r="AA851" s="253"/>
      <c r="AB851" s="253"/>
    </row>
    <row r="852">
      <c r="A852" s="262"/>
      <c r="B852" s="262"/>
      <c r="C852" s="262"/>
      <c r="D852" s="253"/>
      <c r="E852" s="258"/>
      <c r="F852" s="275"/>
      <c r="G852" s="275"/>
      <c r="H852" s="275"/>
      <c r="I852" s="259"/>
      <c r="J852" s="275"/>
      <c r="K852" s="275"/>
      <c r="L852" s="259"/>
      <c r="M852" s="253"/>
      <c r="N852" s="253"/>
      <c r="O852" s="253"/>
      <c r="P852" s="253"/>
      <c r="Q852" s="253"/>
      <c r="R852" s="253"/>
      <c r="S852" s="253"/>
      <c r="T852" s="253"/>
      <c r="U852" s="253"/>
      <c r="V852" s="253"/>
      <c r="W852" s="253"/>
      <c r="X852" s="253"/>
      <c r="Y852" s="253"/>
      <c r="Z852" s="253"/>
      <c r="AA852" s="253"/>
      <c r="AB852" s="253"/>
    </row>
    <row r="853">
      <c r="A853" s="262"/>
      <c r="B853" s="262"/>
      <c r="C853" s="262"/>
      <c r="D853" s="253"/>
      <c r="E853" s="258"/>
      <c r="F853" s="275"/>
      <c r="G853" s="275"/>
      <c r="H853" s="275"/>
      <c r="I853" s="259"/>
      <c r="J853" s="275"/>
      <c r="K853" s="275"/>
      <c r="L853" s="259"/>
      <c r="M853" s="253"/>
      <c r="N853" s="253"/>
      <c r="O853" s="253"/>
      <c r="P853" s="253"/>
      <c r="Q853" s="253"/>
      <c r="R853" s="253"/>
      <c r="S853" s="253"/>
      <c r="T853" s="253"/>
      <c r="U853" s="253"/>
      <c r="V853" s="253"/>
      <c r="W853" s="253"/>
      <c r="X853" s="253"/>
      <c r="Y853" s="253"/>
      <c r="Z853" s="253"/>
      <c r="AA853" s="253"/>
      <c r="AB853" s="253"/>
    </row>
    <row r="854">
      <c r="A854" s="262"/>
      <c r="B854" s="262"/>
      <c r="C854" s="262"/>
      <c r="D854" s="253"/>
      <c r="E854" s="258"/>
      <c r="F854" s="275"/>
      <c r="G854" s="275"/>
      <c r="H854" s="275"/>
      <c r="I854" s="259"/>
      <c r="J854" s="275"/>
      <c r="K854" s="275"/>
      <c r="L854" s="259"/>
      <c r="M854" s="253"/>
      <c r="N854" s="253"/>
      <c r="O854" s="253"/>
      <c r="P854" s="253"/>
      <c r="Q854" s="253"/>
      <c r="R854" s="253"/>
      <c r="S854" s="253"/>
      <c r="T854" s="253"/>
      <c r="U854" s="253"/>
      <c r="V854" s="253"/>
      <c r="W854" s="253"/>
      <c r="X854" s="253"/>
      <c r="Y854" s="253"/>
      <c r="Z854" s="253"/>
      <c r="AA854" s="253"/>
      <c r="AB854" s="253"/>
    </row>
    <row r="855">
      <c r="A855" s="262"/>
      <c r="B855" s="262"/>
      <c r="C855" s="262"/>
      <c r="D855" s="253"/>
      <c r="E855" s="258"/>
      <c r="F855" s="275"/>
      <c r="G855" s="275"/>
      <c r="H855" s="275"/>
      <c r="I855" s="259"/>
      <c r="J855" s="275"/>
      <c r="K855" s="275"/>
      <c r="L855" s="259"/>
      <c r="M855" s="253"/>
      <c r="N855" s="253"/>
      <c r="O855" s="253"/>
      <c r="P855" s="253"/>
      <c r="Q855" s="253"/>
      <c r="R855" s="253"/>
      <c r="S855" s="253"/>
      <c r="T855" s="253"/>
      <c r="U855" s="253"/>
      <c r="V855" s="253"/>
      <c r="W855" s="253"/>
      <c r="X855" s="253"/>
      <c r="Y855" s="253"/>
      <c r="Z855" s="253"/>
      <c r="AA855" s="253"/>
      <c r="AB855" s="253"/>
    </row>
    <row r="856">
      <c r="A856" s="262"/>
      <c r="B856" s="262"/>
      <c r="C856" s="262"/>
      <c r="D856" s="253"/>
      <c r="E856" s="258"/>
      <c r="F856" s="275"/>
      <c r="G856" s="275"/>
      <c r="H856" s="275"/>
      <c r="I856" s="259"/>
      <c r="J856" s="275"/>
      <c r="K856" s="275"/>
      <c r="L856" s="259"/>
      <c r="M856" s="253"/>
      <c r="N856" s="253"/>
      <c r="O856" s="253"/>
      <c r="P856" s="253"/>
      <c r="Q856" s="253"/>
      <c r="R856" s="253"/>
      <c r="S856" s="253"/>
      <c r="T856" s="253"/>
      <c r="U856" s="253"/>
      <c r="V856" s="253"/>
      <c r="W856" s="253"/>
      <c r="X856" s="253"/>
      <c r="Y856" s="253"/>
      <c r="Z856" s="253"/>
      <c r="AA856" s="253"/>
      <c r="AB856" s="253"/>
    </row>
    <row r="857">
      <c r="A857" s="262"/>
      <c r="B857" s="262"/>
      <c r="C857" s="262"/>
      <c r="D857" s="253"/>
      <c r="E857" s="258"/>
      <c r="F857" s="275"/>
      <c r="G857" s="275"/>
      <c r="H857" s="275"/>
      <c r="I857" s="259"/>
      <c r="J857" s="275"/>
      <c r="K857" s="275"/>
      <c r="L857" s="259"/>
      <c r="M857" s="253"/>
      <c r="N857" s="253"/>
      <c r="O857" s="253"/>
      <c r="P857" s="253"/>
      <c r="Q857" s="253"/>
      <c r="R857" s="253"/>
      <c r="S857" s="253"/>
      <c r="T857" s="253"/>
      <c r="U857" s="253"/>
      <c r="V857" s="253"/>
      <c r="W857" s="253"/>
      <c r="X857" s="253"/>
      <c r="Y857" s="253"/>
      <c r="Z857" s="253"/>
      <c r="AA857" s="253"/>
      <c r="AB857" s="253"/>
    </row>
    <row r="858">
      <c r="A858" s="262"/>
      <c r="B858" s="262"/>
      <c r="C858" s="262"/>
      <c r="D858" s="253"/>
      <c r="E858" s="258"/>
      <c r="F858" s="275"/>
      <c r="G858" s="275"/>
      <c r="H858" s="275"/>
      <c r="I858" s="259"/>
      <c r="J858" s="275"/>
      <c r="K858" s="275"/>
      <c r="L858" s="259"/>
      <c r="M858" s="253"/>
      <c r="N858" s="253"/>
      <c r="O858" s="253"/>
      <c r="P858" s="253"/>
      <c r="Q858" s="253"/>
      <c r="R858" s="253"/>
      <c r="S858" s="253"/>
      <c r="T858" s="253"/>
      <c r="U858" s="253"/>
      <c r="V858" s="253"/>
      <c r="W858" s="253"/>
      <c r="X858" s="253"/>
      <c r="Y858" s="253"/>
      <c r="Z858" s="253"/>
      <c r="AA858" s="253"/>
      <c r="AB858" s="253"/>
    </row>
    <row r="859">
      <c r="A859" s="262"/>
      <c r="B859" s="262"/>
      <c r="C859" s="262"/>
      <c r="D859" s="253"/>
      <c r="E859" s="258"/>
      <c r="F859" s="275"/>
      <c r="G859" s="275"/>
      <c r="H859" s="275"/>
      <c r="I859" s="259"/>
      <c r="J859" s="275"/>
      <c r="K859" s="275"/>
      <c r="L859" s="259"/>
      <c r="M859" s="253"/>
      <c r="N859" s="253"/>
      <c r="O859" s="253"/>
      <c r="P859" s="253"/>
      <c r="Q859" s="253"/>
      <c r="R859" s="253"/>
      <c r="S859" s="253"/>
      <c r="T859" s="253"/>
      <c r="U859" s="253"/>
      <c r="V859" s="253"/>
      <c r="W859" s="253"/>
      <c r="X859" s="253"/>
      <c r="Y859" s="253"/>
      <c r="Z859" s="253"/>
      <c r="AA859" s="253"/>
      <c r="AB859" s="253"/>
    </row>
    <row r="860">
      <c r="A860" s="262"/>
      <c r="B860" s="262"/>
      <c r="C860" s="262"/>
      <c r="D860" s="253"/>
      <c r="E860" s="258"/>
      <c r="F860" s="275"/>
      <c r="G860" s="275"/>
      <c r="H860" s="275"/>
      <c r="I860" s="259"/>
      <c r="J860" s="275"/>
      <c r="K860" s="275"/>
      <c r="L860" s="259"/>
      <c r="M860" s="253"/>
      <c r="N860" s="253"/>
      <c r="O860" s="253"/>
      <c r="P860" s="253"/>
      <c r="Q860" s="253"/>
      <c r="R860" s="253"/>
      <c r="S860" s="253"/>
      <c r="T860" s="253"/>
      <c r="U860" s="253"/>
      <c r="V860" s="253"/>
      <c r="W860" s="253"/>
      <c r="X860" s="253"/>
      <c r="Y860" s="253"/>
      <c r="Z860" s="253"/>
      <c r="AA860" s="253"/>
      <c r="AB860" s="253"/>
    </row>
    <row r="861">
      <c r="A861" s="262"/>
      <c r="B861" s="262"/>
      <c r="C861" s="262"/>
      <c r="D861" s="253"/>
      <c r="E861" s="258"/>
      <c r="F861" s="275"/>
      <c r="G861" s="275"/>
      <c r="H861" s="275"/>
      <c r="I861" s="259"/>
      <c r="J861" s="275"/>
      <c r="K861" s="275"/>
      <c r="L861" s="259"/>
      <c r="M861" s="253"/>
      <c r="N861" s="253"/>
      <c r="O861" s="253"/>
      <c r="P861" s="253"/>
      <c r="Q861" s="253"/>
      <c r="R861" s="253"/>
      <c r="S861" s="253"/>
      <c r="T861" s="253"/>
      <c r="U861" s="253"/>
      <c r="V861" s="253"/>
      <c r="W861" s="253"/>
      <c r="X861" s="253"/>
      <c r="Y861" s="253"/>
      <c r="Z861" s="253"/>
      <c r="AA861" s="253"/>
      <c r="AB861" s="253"/>
    </row>
    <row r="862">
      <c r="A862" s="262"/>
      <c r="B862" s="262"/>
      <c r="C862" s="262"/>
      <c r="D862" s="253"/>
      <c r="E862" s="258"/>
      <c r="F862" s="275"/>
      <c r="G862" s="275"/>
      <c r="H862" s="275"/>
      <c r="I862" s="259"/>
      <c r="J862" s="275"/>
      <c r="K862" s="275"/>
      <c r="L862" s="259"/>
      <c r="M862" s="253"/>
      <c r="N862" s="253"/>
      <c r="O862" s="253"/>
      <c r="P862" s="253"/>
      <c r="Q862" s="253"/>
      <c r="R862" s="253"/>
      <c r="S862" s="253"/>
      <c r="T862" s="253"/>
      <c r="U862" s="253"/>
      <c r="V862" s="253"/>
      <c r="W862" s="253"/>
      <c r="X862" s="253"/>
      <c r="Y862" s="253"/>
      <c r="Z862" s="253"/>
      <c r="AA862" s="253"/>
      <c r="AB862" s="253"/>
    </row>
    <row r="863">
      <c r="A863" s="262"/>
      <c r="B863" s="262"/>
      <c r="C863" s="262"/>
      <c r="D863" s="253"/>
      <c r="E863" s="258"/>
      <c r="F863" s="275"/>
      <c r="G863" s="275"/>
      <c r="H863" s="275"/>
      <c r="I863" s="259"/>
      <c r="J863" s="275"/>
      <c r="K863" s="275"/>
      <c r="L863" s="259"/>
      <c r="M863" s="253"/>
      <c r="N863" s="253"/>
      <c r="O863" s="253"/>
      <c r="P863" s="253"/>
      <c r="Q863" s="253"/>
      <c r="R863" s="253"/>
      <c r="S863" s="253"/>
      <c r="T863" s="253"/>
      <c r="U863" s="253"/>
      <c r="V863" s="253"/>
      <c r="W863" s="253"/>
      <c r="X863" s="253"/>
      <c r="Y863" s="253"/>
      <c r="Z863" s="253"/>
      <c r="AA863" s="253"/>
      <c r="AB863" s="253"/>
    </row>
    <row r="864">
      <c r="A864" s="262"/>
      <c r="B864" s="262"/>
      <c r="C864" s="262"/>
      <c r="D864" s="253"/>
      <c r="E864" s="258"/>
      <c r="F864" s="275"/>
      <c r="G864" s="275"/>
      <c r="H864" s="275"/>
      <c r="I864" s="259"/>
      <c r="J864" s="275"/>
      <c r="K864" s="275"/>
      <c r="L864" s="259"/>
      <c r="M864" s="253"/>
      <c r="N864" s="253"/>
      <c r="O864" s="253"/>
      <c r="P864" s="253"/>
      <c r="Q864" s="253"/>
      <c r="R864" s="253"/>
      <c r="S864" s="253"/>
      <c r="T864" s="253"/>
      <c r="U864" s="253"/>
      <c r="V864" s="253"/>
      <c r="W864" s="253"/>
      <c r="X864" s="253"/>
      <c r="Y864" s="253"/>
      <c r="Z864" s="253"/>
      <c r="AA864" s="253"/>
      <c r="AB864" s="253"/>
    </row>
    <row r="865">
      <c r="A865" s="262"/>
      <c r="B865" s="262"/>
      <c r="C865" s="262"/>
      <c r="D865" s="253"/>
      <c r="E865" s="258"/>
      <c r="F865" s="275"/>
      <c r="G865" s="275"/>
      <c r="H865" s="275"/>
      <c r="I865" s="259"/>
      <c r="J865" s="275"/>
      <c r="K865" s="275"/>
      <c r="L865" s="259"/>
      <c r="M865" s="253"/>
      <c r="N865" s="253"/>
      <c r="O865" s="253"/>
      <c r="P865" s="253"/>
      <c r="Q865" s="253"/>
      <c r="R865" s="253"/>
      <c r="S865" s="253"/>
      <c r="T865" s="253"/>
      <c r="U865" s="253"/>
      <c r="V865" s="253"/>
      <c r="W865" s="253"/>
      <c r="X865" s="253"/>
      <c r="Y865" s="253"/>
      <c r="Z865" s="253"/>
      <c r="AA865" s="253"/>
      <c r="AB865" s="253"/>
    </row>
    <row r="866">
      <c r="A866" s="262"/>
      <c r="B866" s="262"/>
      <c r="C866" s="262"/>
      <c r="D866" s="253"/>
      <c r="E866" s="258"/>
      <c r="F866" s="275"/>
      <c r="G866" s="275"/>
      <c r="H866" s="275"/>
      <c r="I866" s="259"/>
      <c r="J866" s="275"/>
      <c r="K866" s="275"/>
      <c r="L866" s="259"/>
      <c r="M866" s="253"/>
      <c r="N866" s="253"/>
      <c r="O866" s="253"/>
      <c r="P866" s="253"/>
      <c r="Q866" s="253"/>
      <c r="R866" s="253"/>
      <c r="S866" s="253"/>
      <c r="T866" s="253"/>
      <c r="U866" s="253"/>
      <c r="V866" s="253"/>
      <c r="W866" s="253"/>
      <c r="X866" s="253"/>
      <c r="Y866" s="253"/>
      <c r="Z866" s="253"/>
      <c r="AA866" s="253"/>
      <c r="AB866" s="253"/>
    </row>
    <row r="867">
      <c r="A867" s="262"/>
      <c r="B867" s="262"/>
      <c r="C867" s="262"/>
      <c r="D867" s="253"/>
      <c r="E867" s="258"/>
      <c r="F867" s="275"/>
      <c r="G867" s="275"/>
      <c r="H867" s="275"/>
      <c r="I867" s="259"/>
      <c r="J867" s="275"/>
      <c r="K867" s="275"/>
      <c r="L867" s="259"/>
      <c r="M867" s="253"/>
      <c r="N867" s="253"/>
      <c r="O867" s="253"/>
      <c r="P867" s="253"/>
      <c r="Q867" s="253"/>
      <c r="R867" s="253"/>
      <c r="S867" s="253"/>
      <c r="T867" s="253"/>
      <c r="U867" s="253"/>
      <c r="V867" s="253"/>
      <c r="W867" s="253"/>
      <c r="X867" s="253"/>
      <c r="Y867" s="253"/>
      <c r="Z867" s="253"/>
      <c r="AA867" s="253"/>
      <c r="AB867" s="253"/>
    </row>
    <row r="868">
      <c r="A868" s="262"/>
      <c r="B868" s="262"/>
      <c r="C868" s="262"/>
      <c r="D868" s="253"/>
      <c r="E868" s="258"/>
      <c r="F868" s="275"/>
      <c r="G868" s="275"/>
      <c r="H868" s="275"/>
      <c r="I868" s="259"/>
      <c r="J868" s="275"/>
      <c r="K868" s="275"/>
      <c r="L868" s="259"/>
      <c r="M868" s="253"/>
      <c r="N868" s="253"/>
      <c r="O868" s="253"/>
      <c r="P868" s="253"/>
      <c r="Q868" s="253"/>
      <c r="R868" s="253"/>
      <c r="S868" s="253"/>
      <c r="T868" s="253"/>
      <c r="U868" s="253"/>
      <c r="V868" s="253"/>
      <c r="W868" s="253"/>
      <c r="X868" s="253"/>
      <c r="Y868" s="253"/>
      <c r="Z868" s="253"/>
      <c r="AA868" s="253"/>
      <c r="AB868" s="253"/>
    </row>
    <row r="869">
      <c r="A869" s="262"/>
      <c r="B869" s="262"/>
      <c r="C869" s="262"/>
      <c r="D869" s="253"/>
      <c r="E869" s="258"/>
      <c r="F869" s="275"/>
      <c r="G869" s="275"/>
      <c r="H869" s="275"/>
      <c r="I869" s="259"/>
      <c r="J869" s="275"/>
      <c r="K869" s="275"/>
      <c r="L869" s="259"/>
      <c r="M869" s="253"/>
      <c r="N869" s="253"/>
      <c r="O869" s="253"/>
      <c r="P869" s="253"/>
      <c r="Q869" s="253"/>
      <c r="R869" s="253"/>
      <c r="S869" s="253"/>
      <c r="T869" s="253"/>
      <c r="U869" s="253"/>
      <c r="V869" s="253"/>
      <c r="W869" s="253"/>
      <c r="X869" s="253"/>
      <c r="Y869" s="253"/>
      <c r="Z869" s="253"/>
      <c r="AA869" s="253"/>
      <c r="AB869" s="253"/>
    </row>
    <row r="870">
      <c r="A870" s="262"/>
      <c r="B870" s="262"/>
      <c r="C870" s="262"/>
      <c r="D870" s="253"/>
      <c r="E870" s="258"/>
      <c r="F870" s="275"/>
      <c r="G870" s="275"/>
      <c r="H870" s="275"/>
      <c r="I870" s="259"/>
      <c r="J870" s="275"/>
      <c r="K870" s="275"/>
      <c r="L870" s="259"/>
      <c r="M870" s="253"/>
      <c r="N870" s="253"/>
      <c r="O870" s="253"/>
      <c r="P870" s="253"/>
      <c r="Q870" s="253"/>
      <c r="R870" s="253"/>
      <c r="S870" s="253"/>
      <c r="T870" s="253"/>
      <c r="U870" s="253"/>
      <c r="V870" s="253"/>
      <c r="W870" s="253"/>
      <c r="X870" s="253"/>
      <c r="Y870" s="253"/>
      <c r="Z870" s="253"/>
      <c r="AA870" s="253"/>
      <c r="AB870" s="253"/>
    </row>
    <row r="871">
      <c r="A871" s="262"/>
      <c r="B871" s="262"/>
      <c r="C871" s="262"/>
      <c r="D871" s="253"/>
      <c r="E871" s="258"/>
      <c r="F871" s="275"/>
      <c r="G871" s="275"/>
      <c r="H871" s="275"/>
      <c r="I871" s="259"/>
      <c r="J871" s="275"/>
      <c r="K871" s="275"/>
      <c r="L871" s="259"/>
      <c r="M871" s="253"/>
      <c r="N871" s="253"/>
      <c r="O871" s="253"/>
      <c r="P871" s="253"/>
      <c r="Q871" s="253"/>
      <c r="R871" s="253"/>
      <c r="S871" s="253"/>
      <c r="T871" s="253"/>
      <c r="U871" s="253"/>
      <c r="V871" s="253"/>
      <c r="W871" s="253"/>
      <c r="X871" s="253"/>
      <c r="Y871" s="253"/>
      <c r="Z871" s="253"/>
      <c r="AA871" s="253"/>
      <c r="AB871" s="253"/>
    </row>
    <row r="872">
      <c r="A872" s="262"/>
      <c r="B872" s="262"/>
      <c r="C872" s="262"/>
      <c r="D872" s="253"/>
      <c r="E872" s="258"/>
      <c r="F872" s="275"/>
      <c r="G872" s="275"/>
      <c r="H872" s="275"/>
      <c r="I872" s="259"/>
      <c r="J872" s="275"/>
      <c r="K872" s="275"/>
      <c r="L872" s="259"/>
      <c r="M872" s="253"/>
      <c r="N872" s="253"/>
      <c r="O872" s="253"/>
      <c r="P872" s="253"/>
      <c r="Q872" s="253"/>
      <c r="R872" s="253"/>
      <c r="S872" s="253"/>
      <c r="T872" s="253"/>
      <c r="U872" s="253"/>
      <c r="V872" s="253"/>
      <c r="W872" s="253"/>
      <c r="X872" s="253"/>
      <c r="Y872" s="253"/>
      <c r="Z872" s="253"/>
      <c r="AA872" s="253"/>
      <c r="AB872" s="253"/>
    </row>
    <row r="873">
      <c r="A873" s="262"/>
      <c r="B873" s="262"/>
      <c r="C873" s="262"/>
      <c r="D873" s="253"/>
      <c r="E873" s="258"/>
      <c r="F873" s="275"/>
      <c r="G873" s="275"/>
      <c r="H873" s="275"/>
      <c r="I873" s="259"/>
      <c r="J873" s="275"/>
      <c r="K873" s="275"/>
      <c r="L873" s="259"/>
      <c r="M873" s="253"/>
      <c r="N873" s="253"/>
      <c r="O873" s="253"/>
      <c r="P873" s="253"/>
      <c r="Q873" s="253"/>
      <c r="R873" s="253"/>
      <c r="S873" s="253"/>
      <c r="T873" s="253"/>
      <c r="U873" s="253"/>
      <c r="V873" s="253"/>
      <c r="W873" s="253"/>
      <c r="X873" s="253"/>
      <c r="Y873" s="253"/>
      <c r="Z873" s="253"/>
      <c r="AA873" s="253"/>
      <c r="AB873" s="253"/>
    </row>
    <row r="874">
      <c r="A874" s="262"/>
      <c r="B874" s="262"/>
      <c r="C874" s="262"/>
      <c r="D874" s="253"/>
      <c r="E874" s="258"/>
      <c r="F874" s="275"/>
      <c r="G874" s="275"/>
      <c r="H874" s="275"/>
      <c r="I874" s="259"/>
      <c r="J874" s="275"/>
      <c r="K874" s="275"/>
      <c r="L874" s="259"/>
      <c r="M874" s="253"/>
      <c r="N874" s="253"/>
      <c r="O874" s="253"/>
      <c r="P874" s="253"/>
      <c r="Q874" s="253"/>
      <c r="R874" s="253"/>
      <c r="S874" s="253"/>
      <c r="T874" s="253"/>
      <c r="U874" s="253"/>
      <c r="V874" s="253"/>
      <c r="W874" s="253"/>
      <c r="X874" s="253"/>
      <c r="Y874" s="253"/>
      <c r="Z874" s="253"/>
      <c r="AA874" s="253"/>
      <c r="AB874" s="253"/>
    </row>
    <row r="875">
      <c r="A875" s="262"/>
      <c r="B875" s="262"/>
      <c r="C875" s="262"/>
      <c r="D875" s="253"/>
      <c r="E875" s="258"/>
      <c r="F875" s="275"/>
      <c r="G875" s="275"/>
      <c r="H875" s="275"/>
      <c r="I875" s="259"/>
      <c r="J875" s="275"/>
      <c r="K875" s="275"/>
      <c r="L875" s="259"/>
      <c r="M875" s="253"/>
      <c r="N875" s="253"/>
      <c r="O875" s="253"/>
      <c r="P875" s="253"/>
      <c r="Q875" s="253"/>
      <c r="R875" s="253"/>
      <c r="S875" s="253"/>
      <c r="T875" s="253"/>
      <c r="U875" s="253"/>
      <c r="V875" s="253"/>
      <c r="W875" s="253"/>
      <c r="X875" s="253"/>
      <c r="Y875" s="253"/>
      <c r="Z875" s="253"/>
      <c r="AA875" s="253"/>
      <c r="AB875" s="253"/>
    </row>
    <row r="876">
      <c r="A876" s="262"/>
      <c r="B876" s="262"/>
      <c r="C876" s="262"/>
      <c r="D876" s="253"/>
      <c r="E876" s="258"/>
      <c r="F876" s="275"/>
      <c r="G876" s="275"/>
      <c r="H876" s="275"/>
      <c r="I876" s="259"/>
      <c r="J876" s="275"/>
      <c r="K876" s="275"/>
      <c r="L876" s="259"/>
      <c r="M876" s="253"/>
      <c r="N876" s="253"/>
      <c r="O876" s="253"/>
      <c r="P876" s="253"/>
      <c r="Q876" s="253"/>
      <c r="R876" s="253"/>
      <c r="S876" s="253"/>
      <c r="T876" s="253"/>
      <c r="U876" s="253"/>
      <c r="V876" s="253"/>
      <c r="W876" s="253"/>
      <c r="X876" s="253"/>
      <c r="Y876" s="253"/>
      <c r="Z876" s="253"/>
      <c r="AA876" s="253"/>
      <c r="AB876" s="253"/>
    </row>
    <row r="877">
      <c r="A877" s="262"/>
      <c r="B877" s="262"/>
      <c r="C877" s="262"/>
      <c r="D877" s="253"/>
      <c r="E877" s="258"/>
      <c r="F877" s="275"/>
      <c r="G877" s="275"/>
      <c r="H877" s="275"/>
      <c r="I877" s="259"/>
      <c r="J877" s="275"/>
      <c r="K877" s="275"/>
      <c r="L877" s="259"/>
      <c r="M877" s="253"/>
      <c r="N877" s="253"/>
      <c r="O877" s="253"/>
      <c r="P877" s="253"/>
      <c r="Q877" s="253"/>
      <c r="R877" s="253"/>
      <c r="S877" s="253"/>
      <c r="T877" s="253"/>
      <c r="U877" s="253"/>
      <c r="V877" s="253"/>
      <c r="W877" s="253"/>
      <c r="X877" s="253"/>
      <c r="Y877" s="253"/>
      <c r="Z877" s="253"/>
      <c r="AA877" s="253"/>
      <c r="AB877" s="253"/>
    </row>
    <row r="878">
      <c r="A878" s="262"/>
      <c r="B878" s="262"/>
      <c r="C878" s="262"/>
      <c r="D878" s="253"/>
      <c r="E878" s="258"/>
      <c r="F878" s="275"/>
      <c r="G878" s="275"/>
      <c r="H878" s="275"/>
      <c r="I878" s="259"/>
      <c r="J878" s="275"/>
      <c r="K878" s="275"/>
      <c r="L878" s="259"/>
      <c r="M878" s="253"/>
      <c r="N878" s="253"/>
      <c r="O878" s="253"/>
      <c r="P878" s="253"/>
      <c r="Q878" s="253"/>
      <c r="R878" s="253"/>
      <c r="S878" s="253"/>
      <c r="T878" s="253"/>
      <c r="U878" s="253"/>
      <c r="V878" s="253"/>
      <c r="W878" s="253"/>
      <c r="X878" s="253"/>
      <c r="Y878" s="253"/>
      <c r="Z878" s="253"/>
      <c r="AA878" s="253"/>
      <c r="AB878" s="253"/>
    </row>
    <row r="879">
      <c r="A879" s="262"/>
      <c r="B879" s="262"/>
      <c r="C879" s="262"/>
      <c r="D879" s="253"/>
      <c r="E879" s="258"/>
      <c r="F879" s="275"/>
      <c r="G879" s="275"/>
      <c r="H879" s="275"/>
      <c r="I879" s="259"/>
      <c r="J879" s="275"/>
      <c r="K879" s="275"/>
      <c r="L879" s="259"/>
      <c r="M879" s="253"/>
      <c r="N879" s="253"/>
      <c r="O879" s="253"/>
      <c r="P879" s="253"/>
      <c r="Q879" s="253"/>
      <c r="R879" s="253"/>
      <c r="S879" s="253"/>
      <c r="T879" s="253"/>
      <c r="U879" s="253"/>
      <c r="V879" s="253"/>
      <c r="W879" s="253"/>
      <c r="X879" s="253"/>
      <c r="Y879" s="253"/>
      <c r="Z879" s="253"/>
      <c r="AA879" s="253"/>
      <c r="AB879" s="253"/>
    </row>
    <row r="880">
      <c r="A880" s="262"/>
      <c r="B880" s="262"/>
      <c r="C880" s="262"/>
      <c r="D880" s="253"/>
      <c r="E880" s="258"/>
      <c r="F880" s="275"/>
      <c r="G880" s="275"/>
      <c r="H880" s="275"/>
      <c r="I880" s="259"/>
      <c r="J880" s="275"/>
      <c r="K880" s="275"/>
      <c r="L880" s="259"/>
      <c r="M880" s="253"/>
      <c r="N880" s="253"/>
      <c r="O880" s="253"/>
      <c r="P880" s="253"/>
      <c r="Q880" s="253"/>
      <c r="R880" s="253"/>
      <c r="S880" s="253"/>
      <c r="T880" s="253"/>
      <c r="U880" s="253"/>
      <c r="V880" s="253"/>
      <c r="W880" s="253"/>
      <c r="X880" s="253"/>
      <c r="Y880" s="253"/>
      <c r="Z880" s="253"/>
      <c r="AA880" s="253"/>
      <c r="AB880" s="253"/>
    </row>
    <row r="881">
      <c r="A881" s="262"/>
      <c r="B881" s="262"/>
      <c r="C881" s="262"/>
      <c r="D881" s="253"/>
      <c r="E881" s="258"/>
      <c r="F881" s="275"/>
      <c r="G881" s="275"/>
      <c r="H881" s="275"/>
      <c r="I881" s="259"/>
      <c r="J881" s="275"/>
      <c r="K881" s="275"/>
      <c r="L881" s="259"/>
      <c r="M881" s="253"/>
      <c r="N881" s="253"/>
      <c r="O881" s="253"/>
      <c r="P881" s="253"/>
      <c r="Q881" s="253"/>
      <c r="R881" s="253"/>
      <c r="S881" s="253"/>
      <c r="T881" s="253"/>
      <c r="U881" s="253"/>
      <c r="V881" s="253"/>
      <c r="W881" s="253"/>
      <c r="X881" s="253"/>
      <c r="Y881" s="253"/>
      <c r="Z881" s="253"/>
      <c r="AA881" s="253"/>
      <c r="AB881" s="253"/>
    </row>
    <row r="882">
      <c r="A882" s="262"/>
      <c r="B882" s="262"/>
      <c r="C882" s="262"/>
      <c r="D882" s="253"/>
      <c r="E882" s="258"/>
      <c r="F882" s="275"/>
      <c r="G882" s="275"/>
      <c r="H882" s="275"/>
      <c r="I882" s="259"/>
      <c r="J882" s="275"/>
      <c r="K882" s="275"/>
      <c r="L882" s="259"/>
      <c r="M882" s="253"/>
      <c r="N882" s="253"/>
      <c r="O882" s="253"/>
      <c r="P882" s="253"/>
      <c r="Q882" s="253"/>
      <c r="R882" s="253"/>
      <c r="S882" s="253"/>
      <c r="T882" s="253"/>
      <c r="U882" s="253"/>
      <c r="V882" s="253"/>
      <c r="W882" s="253"/>
      <c r="X882" s="253"/>
      <c r="Y882" s="253"/>
      <c r="Z882" s="253"/>
      <c r="AA882" s="253"/>
      <c r="AB882" s="253"/>
    </row>
    <row r="883">
      <c r="A883" s="262"/>
      <c r="B883" s="262"/>
      <c r="C883" s="262"/>
      <c r="D883" s="253"/>
      <c r="E883" s="258"/>
      <c r="F883" s="275"/>
      <c r="G883" s="275"/>
      <c r="H883" s="275"/>
      <c r="I883" s="259"/>
      <c r="J883" s="275"/>
      <c r="K883" s="275"/>
      <c r="L883" s="259"/>
      <c r="M883" s="253"/>
      <c r="N883" s="253"/>
      <c r="O883" s="253"/>
      <c r="P883" s="253"/>
      <c r="Q883" s="253"/>
      <c r="R883" s="253"/>
      <c r="S883" s="253"/>
      <c r="T883" s="253"/>
      <c r="U883" s="253"/>
      <c r="V883" s="253"/>
      <c r="W883" s="253"/>
      <c r="X883" s="253"/>
      <c r="Y883" s="253"/>
      <c r="Z883" s="253"/>
      <c r="AA883" s="253"/>
      <c r="AB883" s="253"/>
    </row>
    <row r="884">
      <c r="A884" s="262"/>
      <c r="B884" s="262"/>
      <c r="C884" s="262"/>
      <c r="D884" s="253"/>
      <c r="E884" s="258"/>
      <c r="F884" s="275"/>
      <c r="G884" s="275"/>
      <c r="H884" s="275"/>
      <c r="I884" s="259"/>
      <c r="J884" s="275"/>
      <c r="K884" s="275"/>
      <c r="L884" s="259"/>
      <c r="M884" s="253"/>
      <c r="N884" s="253"/>
      <c r="O884" s="253"/>
      <c r="P884" s="253"/>
      <c r="Q884" s="253"/>
      <c r="R884" s="253"/>
      <c r="S884" s="253"/>
      <c r="T884" s="253"/>
      <c r="U884" s="253"/>
      <c r="V884" s="253"/>
      <c r="W884" s="253"/>
      <c r="X884" s="253"/>
      <c r="Y884" s="253"/>
      <c r="Z884" s="253"/>
      <c r="AA884" s="253"/>
      <c r="AB884" s="253"/>
    </row>
    <row r="885">
      <c r="A885" s="262"/>
      <c r="B885" s="262"/>
      <c r="C885" s="262"/>
      <c r="D885" s="253"/>
      <c r="E885" s="258"/>
      <c r="F885" s="275"/>
      <c r="G885" s="275"/>
      <c r="H885" s="275"/>
      <c r="I885" s="259"/>
      <c r="J885" s="275"/>
      <c r="K885" s="275"/>
      <c r="L885" s="259"/>
      <c r="M885" s="253"/>
      <c r="N885" s="253"/>
      <c r="O885" s="253"/>
      <c r="P885" s="253"/>
      <c r="Q885" s="253"/>
      <c r="R885" s="253"/>
      <c r="S885" s="253"/>
      <c r="T885" s="253"/>
      <c r="U885" s="253"/>
      <c r="V885" s="253"/>
      <c r="W885" s="253"/>
      <c r="X885" s="253"/>
      <c r="Y885" s="253"/>
      <c r="Z885" s="253"/>
      <c r="AA885" s="253"/>
      <c r="AB885" s="253"/>
    </row>
    <row r="886">
      <c r="A886" s="262"/>
      <c r="B886" s="262"/>
      <c r="C886" s="262"/>
      <c r="D886" s="253"/>
      <c r="E886" s="258"/>
      <c r="F886" s="275"/>
      <c r="G886" s="275"/>
      <c r="H886" s="275"/>
      <c r="I886" s="259"/>
      <c r="J886" s="275"/>
      <c r="K886" s="275"/>
      <c r="L886" s="259"/>
      <c r="M886" s="253"/>
      <c r="N886" s="253"/>
      <c r="O886" s="253"/>
      <c r="P886" s="253"/>
      <c r="Q886" s="253"/>
      <c r="R886" s="253"/>
      <c r="S886" s="253"/>
      <c r="T886" s="253"/>
      <c r="U886" s="253"/>
      <c r="V886" s="253"/>
      <c r="W886" s="253"/>
      <c r="X886" s="253"/>
      <c r="Y886" s="253"/>
      <c r="Z886" s="253"/>
      <c r="AA886" s="253"/>
      <c r="AB886" s="253"/>
    </row>
    <row r="887">
      <c r="A887" s="262"/>
      <c r="B887" s="262"/>
      <c r="C887" s="262"/>
      <c r="D887" s="253"/>
      <c r="E887" s="258"/>
      <c r="F887" s="275"/>
      <c r="G887" s="275"/>
      <c r="H887" s="275"/>
      <c r="I887" s="259"/>
      <c r="J887" s="275"/>
      <c r="K887" s="275"/>
      <c r="L887" s="259"/>
      <c r="M887" s="253"/>
      <c r="N887" s="253"/>
      <c r="O887" s="253"/>
      <c r="P887" s="253"/>
      <c r="Q887" s="253"/>
      <c r="R887" s="253"/>
      <c r="S887" s="253"/>
      <c r="T887" s="253"/>
      <c r="U887" s="253"/>
      <c r="V887" s="253"/>
      <c r="W887" s="253"/>
      <c r="X887" s="253"/>
      <c r="Y887" s="253"/>
      <c r="Z887" s="253"/>
      <c r="AA887" s="253"/>
      <c r="AB887" s="253"/>
    </row>
    <row r="888">
      <c r="A888" s="262"/>
      <c r="B888" s="262"/>
      <c r="C888" s="262"/>
      <c r="D888" s="253"/>
      <c r="E888" s="258"/>
      <c r="F888" s="275"/>
      <c r="G888" s="275"/>
      <c r="H888" s="275"/>
      <c r="I888" s="259"/>
      <c r="J888" s="275"/>
      <c r="K888" s="275"/>
      <c r="L888" s="259"/>
      <c r="M888" s="253"/>
      <c r="N888" s="253"/>
      <c r="O888" s="253"/>
      <c r="P888" s="253"/>
      <c r="Q888" s="253"/>
      <c r="R888" s="253"/>
      <c r="S888" s="253"/>
      <c r="T888" s="253"/>
      <c r="U888" s="253"/>
      <c r="V888" s="253"/>
      <c r="W888" s="253"/>
      <c r="X888" s="253"/>
      <c r="Y888" s="253"/>
      <c r="Z888" s="253"/>
      <c r="AA888" s="253"/>
      <c r="AB888" s="253"/>
    </row>
    <row r="889">
      <c r="A889" s="262"/>
      <c r="B889" s="262"/>
      <c r="C889" s="262"/>
      <c r="D889" s="253"/>
      <c r="E889" s="258"/>
      <c r="F889" s="275"/>
      <c r="G889" s="275"/>
      <c r="H889" s="275"/>
      <c r="I889" s="259"/>
      <c r="J889" s="275"/>
      <c r="K889" s="275"/>
      <c r="L889" s="259"/>
      <c r="M889" s="253"/>
      <c r="N889" s="253"/>
      <c r="O889" s="253"/>
      <c r="P889" s="253"/>
      <c r="Q889" s="253"/>
      <c r="R889" s="253"/>
      <c r="S889" s="253"/>
      <c r="T889" s="253"/>
      <c r="U889" s="253"/>
      <c r="V889" s="253"/>
      <c r="W889" s="253"/>
      <c r="X889" s="253"/>
      <c r="Y889" s="253"/>
      <c r="Z889" s="253"/>
      <c r="AA889" s="253"/>
      <c r="AB889" s="253"/>
    </row>
    <row r="890">
      <c r="A890" s="262"/>
      <c r="B890" s="262"/>
      <c r="C890" s="262"/>
      <c r="D890" s="253"/>
      <c r="E890" s="258"/>
      <c r="F890" s="275"/>
      <c r="G890" s="275"/>
      <c r="H890" s="275"/>
      <c r="I890" s="259"/>
      <c r="J890" s="275"/>
      <c r="K890" s="275"/>
      <c r="L890" s="259"/>
      <c r="M890" s="253"/>
      <c r="N890" s="253"/>
      <c r="O890" s="253"/>
      <c r="P890" s="253"/>
      <c r="Q890" s="253"/>
      <c r="R890" s="253"/>
      <c r="S890" s="253"/>
      <c r="T890" s="253"/>
      <c r="U890" s="253"/>
      <c r="V890" s="253"/>
      <c r="W890" s="253"/>
      <c r="X890" s="253"/>
      <c r="Y890" s="253"/>
      <c r="Z890" s="253"/>
      <c r="AA890" s="253"/>
      <c r="AB890" s="253"/>
    </row>
    <row r="891">
      <c r="A891" s="262"/>
      <c r="B891" s="262"/>
      <c r="C891" s="262"/>
      <c r="D891" s="253"/>
      <c r="E891" s="258"/>
      <c r="F891" s="275"/>
      <c r="G891" s="275"/>
      <c r="H891" s="275"/>
      <c r="I891" s="259"/>
      <c r="J891" s="275"/>
      <c r="K891" s="275"/>
      <c r="L891" s="259"/>
      <c r="M891" s="253"/>
      <c r="N891" s="253"/>
      <c r="O891" s="253"/>
      <c r="P891" s="253"/>
      <c r="Q891" s="253"/>
      <c r="R891" s="253"/>
      <c r="S891" s="253"/>
      <c r="T891" s="253"/>
      <c r="U891" s="253"/>
      <c r="V891" s="253"/>
      <c r="W891" s="253"/>
      <c r="X891" s="253"/>
      <c r="Y891" s="253"/>
      <c r="Z891" s="253"/>
      <c r="AA891" s="253"/>
      <c r="AB891" s="253"/>
    </row>
    <row r="892">
      <c r="A892" s="262"/>
      <c r="B892" s="262"/>
      <c r="C892" s="262"/>
      <c r="D892" s="253"/>
      <c r="E892" s="258"/>
      <c r="F892" s="275"/>
      <c r="G892" s="275"/>
      <c r="H892" s="275"/>
      <c r="I892" s="259"/>
      <c r="J892" s="275"/>
      <c r="K892" s="275"/>
      <c r="L892" s="259"/>
      <c r="M892" s="253"/>
      <c r="N892" s="253"/>
      <c r="O892" s="253"/>
      <c r="P892" s="253"/>
      <c r="Q892" s="253"/>
      <c r="R892" s="253"/>
      <c r="S892" s="253"/>
      <c r="T892" s="253"/>
      <c r="U892" s="253"/>
      <c r="V892" s="253"/>
      <c r="W892" s="253"/>
      <c r="X892" s="253"/>
      <c r="Y892" s="253"/>
      <c r="Z892" s="253"/>
      <c r="AA892" s="253"/>
      <c r="AB892" s="253"/>
    </row>
    <row r="893">
      <c r="A893" s="262"/>
      <c r="B893" s="262"/>
      <c r="C893" s="262"/>
      <c r="D893" s="253"/>
      <c r="E893" s="258"/>
      <c r="F893" s="275"/>
      <c r="G893" s="275"/>
      <c r="H893" s="275"/>
      <c r="I893" s="259"/>
      <c r="J893" s="275"/>
      <c r="K893" s="275"/>
      <c r="L893" s="259"/>
      <c r="M893" s="253"/>
      <c r="N893" s="253"/>
      <c r="O893" s="253"/>
      <c r="P893" s="253"/>
      <c r="Q893" s="253"/>
      <c r="R893" s="253"/>
      <c r="S893" s="253"/>
      <c r="T893" s="253"/>
      <c r="U893" s="253"/>
      <c r="V893" s="253"/>
      <c r="W893" s="253"/>
      <c r="X893" s="253"/>
      <c r="Y893" s="253"/>
      <c r="Z893" s="253"/>
      <c r="AA893" s="253"/>
      <c r="AB893" s="253"/>
    </row>
    <row r="894">
      <c r="A894" s="262"/>
      <c r="B894" s="262"/>
      <c r="C894" s="262"/>
      <c r="D894" s="253"/>
      <c r="E894" s="258"/>
      <c r="F894" s="275"/>
      <c r="G894" s="275"/>
      <c r="H894" s="275"/>
      <c r="I894" s="259"/>
      <c r="J894" s="275"/>
      <c r="K894" s="275"/>
      <c r="L894" s="259"/>
      <c r="M894" s="253"/>
      <c r="N894" s="253"/>
      <c r="O894" s="253"/>
      <c r="P894" s="253"/>
      <c r="Q894" s="253"/>
      <c r="R894" s="253"/>
      <c r="S894" s="253"/>
      <c r="T894" s="253"/>
      <c r="U894" s="253"/>
      <c r="V894" s="253"/>
      <c r="W894" s="253"/>
      <c r="X894" s="253"/>
      <c r="Y894" s="253"/>
      <c r="Z894" s="253"/>
      <c r="AA894" s="253"/>
      <c r="AB894" s="253"/>
    </row>
    <row r="895">
      <c r="A895" s="262"/>
      <c r="B895" s="262"/>
      <c r="C895" s="262"/>
      <c r="D895" s="253"/>
      <c r="E895" s="258"/>
      <c r="F895" s="275"/>
      <c r="G895" s="275"/>
      <c r="H895" s="275"/>
      <c r="I895" s="259"/>
      <c r="J895" s="275"/>
      <c r="K895" s="275"/>
      <c r="L895" s="259"/>
      <c r="M895" s="253"/>
      <c r="N895" s="253"/>
      <c r="O895" s="253"/>
      <c r="P895" s="253"/>
      <c r="Q895" s="253"/>
      <c r="R895" s="253"/>
      <c r="S895" s="253"/>
      <c r="T895" s="253"/>
      <c r="U895" s="253"/>
      <c r="V895" s="253"/>
      <c r="W895" s="253"/>
      <c r="X895" s="253"/>
      <c r="Y895" s="253"/>
      <c r="Z895" s="253"/>
      <c r="AA895" s="253"/>
      <c r="AB895" s="253"/>
    </row>
    <row r="896">
      <c r="A896" s="262"/>
      <c r="B896" s="262"/>
      <c r="C896" s="262"/>
      <c r="D896" s="253"/>
      <c r="E896" s="258"/>
      <c r="F896" s="275"/>
      <c r="G896" s="275"/>
      <c r="H896" s="275"/>
      <c r="I896" s="259"/>
      <c r="J896" s="275"/>
      <c r="K896" s="275"/>
      <c r="L896" s="259"/>
      <c r="M896" s="253"/>
      <c r="N896" s="253"/>
      <c r="O896" s="253"/>
      <c r="P896" s="253"/>
      <c r="Q896" s="253"/>
      <c r="R896" s="253"/>
      <c r="S896" s="253"/>
      <c r="T896" s="253"/>
      <c r="U896" s="253"/>
      <c r="V896" s="253"/>
      <c r="W896" s="253"/>
      <c r="X896" s="253"/>
      <c r="Y896" s="253"/>
      <c r="Z896" s="253"/>
      <c r="AA896" s="253"/>
      <c r="AB896" s="253"/>
    </row>
    <row r="897">
      <c r="A897" s="262"/>
      <c r="B897" s="262"/>
      <c r="C897" s="262"/>
      <c r="D897" s="253"/>
      <c r="E897" s="258"/>
      <c r="F897" s="275"/>
      <c r="G897" s="275"/>
      <c r="H897" s="275"/>
      <c r="I897" s="259"/>
      <c r="J897" s="275"/>
      <c r="K897" s="275"/>
      <c r="L897" s="259"/>
      <c r="M897" s="253"/>
      <c r="N897" s="253"/>
      <c r="O897" s="253"/>
      <c r="P897" s="253"/>
      <c r="Q897" s="253"/>
      <c r="R897" s="253"/>
      <c r="S897" s="253"/>
      <c r="T897" s="253"/>
      <c r="U897" s="253"/>
      <c r="V897" s="253"/>
      <c r="W897" s="253"/>
      <c r="X897" s="253"/>
      <c r="Y897" s="253"/>
      <c r="Z897" s="253"/>
      <c r="AA897" s="253"/>
      <c r="AB897" s="253"/>
    </row>
    <row r="898">
      <c r="A898" s="262"/>
      <c r="B898" s="262"/>
      <c r="C898" s="262"/>
      <c r="D898" s="253"/>
      <c r="E898" s="258"/>
      <c r="F898" s="275"/>
      <c r="G898" s="275"/>
      <c r="H898" s="275"/>
      <c r="I898" s="259"/>
      <c r="J898" s="275"/>
      <c r="K898" s="275"/>
      <c r="L898" s="259"/>
      <c r="M898" s="253"/>
      <c r="N898" s="253"/>
      <c r="O898" s="253"/>
      <c r="P898" s="253"/>
      <c r="Q898" s="253"/>
      <c r="R898" s="253"/>
      <c r="S898" s="253"/>
      <c r="T898" s="253"/>
      <c r="U898" s="253"/>
      <c r="V898" s="253"/>
      <c r="W898" s="253"/>
      <c r="X898" s="253"/>
      <c r="Y898" s="253"/>
      <c r="Z898" s="253"/>
      <c r="AA898" s="253"/>
      <c r="AB898" s="253"/>
    </row>
    <row r="899">
      <c r="A899" s="262"/>
      <c r="B899" s="262"/>
      <c r="C899" s="262"/>
      <c r="D899" s="253"/>
      <c r="E899" s="258"/>
      <c r="F899" s="275"/>
      <c r="G899" s="275"/>
      <c r="H899" s="275"/>
      <c r="I899" s="259"/>
      <c r="J899" s="275"/>
      <c r="K899" s="275"/>
      <c r="L899" s="259"/>
      <c r="M899" s="253"/>
      <c r="N899" s="253"/>
      <c r="O899" s="253"/>
      <c r="P899" s="253"/>
      <c r="Q899" s="253"/>
      <c r="R899" s="253"/>
      <c r="S899" s="253"/>
      <c r="T899" s="253"/>
      <c r="U899" s="253"/>
      <c r="V899" s="253"/>
      <c r="W899" s="253"/>
      <c r="X899" s="253"/>
      <c r="Y899" s="253"/>
      <c r="Z899" s="253"/>
      <c r="AA899" s="253"/>
      <c r="AB899" s="253"/>
    </row>
    <row r="900">
      <c r="A900" s="262"/>
      <c r="B900" s="262"/>
      <c r="C900" s="262"/>
      <c r="D900" s="253"/>
      <c r="E900" s="258"/>
      <c r="F900" s="275"/>
      <c r="G900" s="275"/>
      <c r="H900" s="275"/>
      <c r="I900" s="259"/>
      <c r="J900" s="275"/>
      <c r="K900" s="275"/>
      <c r="L900" s="259"/>
      <c r="M900" s="253"/>
      <c r="N900" s="253"/>
      <c r="O900" s="253"/>
      <c r="P900" s="253"/>
      <c r="Q900" s="253"/>
      <c r="R900" s="253"/>
      <c r="S900" s="253"/>
      <c r="T900" s="253"/>
      <c r="U900" s="253"/>
      <c r="V900" s="253"/>
      <c r="W900" s="253"/>
      <c r="X900" s="253"/>
      <c r="Y900" s="253"/>
      <c r="Z900" s="253"/>
      <c r="AA900" s="253"/>
      <c r="AB900" s="253"/>
    </row>
    <row r="901">
      <c r="A901" s="262"/>
      <c r="B901" s="262"/>
      <c r="C901" s="262"/>
      <c r="D901" s="253"/>
      <c r="E901" s="258"/>
      <c r="F901" s="275"/>
      <c r="G901" s="275"/>
      <c r="H901" s="275"/>
      <c r="I901" s="259"/>
      <c r="J901" s="275"/>
      <c r="K901" s="275"/>
      <c r="L901" s="259"/>
      <c r="M901" s="253"/>
      <c r="N901" s="253"/>
      <c r="O901" s="253"/>
      <c r="P901" s="253"/>
      <c r="Q901" s="253"/>
      <c r="R901" s="253"/>
      <c r="S901" s="253"/>
      <c r="T901" s="253"/>
      <c r="U901" s="253"/>
      <c r="V901" s="253"/>
      <c r="W901" s="253"/>
      <c r="X901" s="253"/>
      <c r="Y901" s="253"/>
      <c r="Z901" s="253"/>
      <c r="AA901" s="253"/>
      <c r="AB901" s="253"/>
    </row>
    <row r="902">
      <c r="A902" s="262"/>
      <c r="B902" s="262"/>
      <c r="C902" s="262"/>
      <c r="D902" s="253"/>
      <c r="E902" s="258"/>
      <c r="F902" s="275"/>
      <c r="G902" s="275"/>
      <c r="H902" s="275"/>
      <c r="I902" s="259"/>
      <c r="J902" s="275"/>
      <c r="K902" s="275"/>
      <c r="L902" s="259"/>
      <c r="M902" s="253"/>
      <c r="N902" s="253"/>
      <c r="O902" s="253"/>
      <c r="P902" s="253"/>
      <c r="Q902" s="253"/>
      <c r="R902" s="253"/>
      <c r="S902" s="253"/>
      <c r="T902" s="253"/>
      <c r="U902" s="253"/>
      <c r="V902" s="253"/>
      <c r="W902" s="253"/>
      <c r="X902" s="253"/>
      <c r="Y902" s="253"/>
      <c r="Z902" s="253"/>
      <c r="AA902" s="253"/>
      <c r="AB902" s="253"/>
    </row>
    <row r="903">
      <c r="A903" s="262"/>
      <c r="B903" s="262"/>
      <c r="C903" s="262"/>
      <c r="D903" s="253"/>
      <c r="E903" s="258"/>
      <c r="F903" s="275"/>
      <c r="G903" s="275"/>
      <c r="H903" s="275"/>
      <c r="I903" s="259"/>
      <c r="J903" s="275"/>
      <c r="K903" s="275"/>
      <c r="L903" s="259"/>
      <c r="M903" s="253"/>
      <c r="N903" s="253"/>
      <c r="O903" s="253"/>
      <c r="P903" s="253"/>
      <c r="Q903" s="253"/>
      <c r="R903" s="253"/>
      <c r="S903" s="253"/>
      <c r="T903" s="253"/>
      <c r="U903" s="253"/>
      <c r="V903" s="253"/>
      <c r="W903" s="253"/>
      <c r="X903" s="253"/>
      <c r="Y903" s="253"/>
      <c r="Z903" s="253"/>
      <c r="AA903" s="253"/>
      <c r="AB903" s="253"/>
    </row>
    <row r="904">
      <c r="A904" s="262"/>
      <c r="B904" s="262"/>
      <c r="C904" s="262"/>
      <c r="D904" s="253"/>
      <c r="E904" s="258"/>
      <c r="F904" s="275"/>
      <c r="G904" s="275"/>
      <c r="H904" s="275"/>
      <c r="I904" s="259"/>
      <c r="J904" s="275"/>
      <c r="K904" s="275"/>
      <c r="L904" s="259"/>
      <c r="M904" s="253"/>
      <c r="N904" s="253"/>
      <c r="O904" s="253"/>
      <c r="P904" s="253"/>
      <c r="Q904" s="253"/>
      <c r="R904" s="253"/>
      <c r="S904" s="253"/>
      <c r="T904" s="253"/>
      <c r="U904" s="253"/>
      <c r="V904" s="253"/>
      <c r="W904" s="253"/>
      <c r="X904" s="253"/>
      <c r="Y904" s="253"/>
      <c r="Z904" s="253"/>
      <c r="AA904" s="253"/>
      <c r="AB904" s="253"/>
    </row>
    <row r="905">
      <c r="A905" s="262"/>
      <c r="B905" s="262"/>
      <c r="C905" s="262"/>
      <c r="D905" s="253"/>
      <c r="E905" s="258"/>
      <c r="F905" s="275"/>
      <c r="G905" s="275"/>
      <c r="H905" s="275"/>
      <c r="I905" s="259"/>
      <c r="J905" s="275"/>
      <c r="K905" s="275"/>
      <c r="L905" s="259"/>
      <c r="M905" s="253"/>
      <c r="N905" s="253"/>
      <c r="O905" s="253"/>
      <c r="P905" s="253"/>
      <c r="Q905" s="253"/>
      <c r="R905" s="253"/>
      <c r="S905" s="253"/>
      <c r="T905" s="253"/>
      <c r="U905" s="253"/>
      <c r="V905" s="253"/>
      <c r="W905" s="253"/>
      <c r="X905" s="253"/>
      <c r="Y905" s="253"/>
      <c r="Z905" s="253"/>
      <c r="AA905" s="253"/>
      <c r="AB905" s="253"/>
    </row>
    <row r="906">
      <c r="A906" s="262"/>
      <c r="B906" s="262"/>
      <c r="C906" s="262"/>
      <c r="D906" s="253"/>
      <c r="E906" s="258"/>
      <c r="F906" s="275"/>
      <c r="G906" s="275"/>
      <c r="H906" s="275"/>
      <c r="I906" s="259"/>
      <c r="J906" s="275"/>
      <c r="K906" s="275"/>
      <c r="L906" s="259"/>
      <c r="M906" s="253"/>
      <c r="N906" s="253"/>
      <c r="O906" s="253"/>
      <c r="P906" s="253"/>
      <c r="Q906" s="253"/>
      <c r="R906" s="253"/>
      <c r="S906" s="253"/>
      <c r="T906" s="253"/>
      <c r="U906" s="253"/>
      <c r="V906" s="253"/>
      <c r="W906" s="253"/>
      <c r="X906" s="253"/>
      <c r="Y906" s="253"/>
      <c r="Z906" s="253"/>
      <c r="AA906" s="253"/>
      <c r="AB906" s="253"/>
    </row>
    <row r="907">
      <c r="A907" s="262"/>
      <c r="B907" s="262"/>
      <c r="C907" s="262"/>
      <c r="D907" s="253"/>
      <c r="E907" s="258"/>
      <c r="F907" s="275"/>
      <c r="G907" s="275"/>
      <c r="H907" s="275"/>
      <c r="I907" s="259"/>
      <c r="J907" s="275"/>
      <c r="K907" s="275"/>
      <c r="L907" s="259"/>
      <c r="M907" s="253"/>
      <c r="N907" s="253"/>
      <c r="O907" s="253"/>
      <c r="P907" s="253"/>
      <c r="Q907" s="253"/>
      <c r="R907" s="253"/>
      <c r="S907" s="253"/>
      <c r="T907" s="253"/>
      <c r="U907" s="253"/>
      <c r="V907" s="253"/>
      <c r="W907" s="253"/>
      <c r="X907" s="253"/>
      <c r="Y907" s="253"/>
      <c r="Z907" s="253"/>
      <c r="AA907" s="253"/>
      <c r="AB907" s="253"/>
    </row>
    <row r="908">
      <c r="A908" s="262"/>
      <c r="B908" s="262"/>
      <c r="C908" s="262"/>
      <c r="D908" s="253"/>
      <c r="E908" s="258"/>
      <c r="F908" s="275"/>
      <c r="G908" s="275"/>
      <c r="H908" s="275"/>
      <c r="I908" s="259"/>
      <c r="J908" s="275"/>
      <c r="K908" s="275"/>
      <c r="L908" s="259"/>
      <c r="M908" s="253"/>
      <c r="N908" s="253"/>
      <c r="O908" s="253"/>
      <c r="P908" s="253"/>
      <c r="Q908" s="253"/>
      <c r="R908" s="253"/>
      <c r="S908" s="253"/>
      <c r="T908" s="253"/>
      <c r="U908" s="253"/>
      <c r="V908" s="253"/>
      <c r="W908" s="253"/>
      <c r="X908" s="253"/>
      <c r="Y908" s="253"/>
      <c r="Z908" s="253"/>
      <c r="AA908" s="253"/>
      <c r="AB908" s="253"/>
    </row>
    <row r="909">
      <c r="A909" s="262"/>
      <c r="B909" s="262"/>
      <c r="C909" s="262"/>
      <c r="D909" s="253"/>
      <c r="E909" s="258"/>
      <c r="F909" s="275"/>
      <c r="G909" s="275"/>
      <c r="H909" s="275"/>
      <c r="I909" s="259"/>
      <c r="J909" s="275"/>
      <c r="K909" s="275"/>
      <c r="L909" s="259"/>
      <c r="M909" s="253"/>
      <c r="N909" s="253"/>
      <c r="O909" s="253"/>
      <c r="P909" s="253"/>
      <c r="Q909" s="253"/>
      <c r="R909" s="253"/>
      <c r="S909" s="253"/>
      <c r="T909" s="253"/>
      <c r="U909" s="253"/>
      <c r="V909" s="253"/>
      <c r="W909" s="253"/>
      <c r="X909" s="253"/>
      <c r="Y909" s="253"/>
      <c r="Z909" s="253"/>
      <c r="AA909" s="253"/>
      <c r="AB909" s="253"/>
    </row>
    <row r="910">
      <c r="A910" s="262"/>
      <c r="B910" s="262"/>
      <c r="C910" s="262"/>
      <c r="D910" s="253"/>
      <c r="E910" s="258"/>
      <c r="F910" s="275"/>
      <c r="G910" s="275"/>
      <c r="H910" s="275"/>
      <c r="I910" s="259"/>
      <c r="J910" s="275"/>
      <c r="K910" s="275"/>
      <c r="L910" s="259"/>
      <c r="M910" s="253"/>
      <c r="N910" s="253"/>
      <c r="O910" s="253"/>
      <c r="P910" s="253"/>
      <c r="Q910" s="253"/>
      <c r="R910" s="253"/>
      <c r="S910" s="253"/>
      <c r="T910" s="253"/>
      <c r="U910" s="253"/>
      <c r="V910" s="253"/>
      <c r="W910" s="253"/>
      <c r="X910" s="253"/>
      <c r="Y910" s="253"/>
      <c r="Z910" s="253"/>
      <c r="AA910" s="253"/>
      <c r="AB910" s="253"/>
    </row>
    <row r="911">
      <c r="A911" s="262"/>
      <c r="B911" s="262"/>
      <c r="C911" s="262"/>
      <c r="D911" s="253"/>
      <c r="E911" s="258"/>
      <c r="F911" s="275"/>
      <c r="G911" s="275"/>
      <c r="H911" s="275"/>
      <c r="I911" s="259"/>
      <c r="J911" s="275"/>
      <c r="K911" s="275"/>
      <c r="L911" s="259"/>
      <c r="M911" s="253"/>
      <c r="N911" s="253"/>
      <c r="O911" s="253"/>
      <c r="P911" s="253"/>
      <c r="Q911" s="253"/>
      <c r="R911" s="253"/>
      <c r="S911" s="253"/>
      <c r="T911" s="253"/>
      <c r="U911" s="253"/>
      <c r="V911" s="253"/>
      <c r="W911" s="253"/>
      <c r="X911" s="253"/>
      <c r="Y911" s="253"/>
      <c r="Z911" s="253"/>
      <c r="AA911" s="253"/>
      <c r="AB911" s="253"/>
    </row>
    <row r="912">
      <c r="A912" s="262"/>
      <c r="B912" s="262"/>
      <c r="C912" s="262"/>
      <c r="D912" s="253"/>
      <c r="E912" s="258"/>
      <c r="F912" s="275"/>
      <c r="G912" s="275"/>
      <c r="H912" s="275"/>
      <c r="I912" s="259"/>
      <c r="J912" s="275"/>
      <c r="K912" s="275"/>
      <c r="L912" s="259"/>
      <c r="M912" s="253"/>
      <c r="N912" s="253"/>
      <c r="O912" s="253"/>
      <c r="P912" s="253"/>
      <c r="Q912" s="253"/>
      <c r="R912" s="253"/>
      <c r="S912" s="253"/>
      <c r="T912" s="253"/>
      <c r="U912" s="253"/>
      <c r="V912" s="253"/>
      <c r="W912" s="253"/>
      <c r="X912" s="253"/>
      <c r="Y912" s="253"/>
      <c r="Z912" s="253"/>
      <c r="AA912" s="253"/>
      <c r="AB912" s="253"/>
    </row>
    <row r="913">
      <c r="A913" s="262"/>
      <c r="B913" s="262"/>
      <c r="C913" s="262"/>
      <c r="D913" s="253"/>
      <c r="E913" s="258"/>
      <c r="F913" s="275"/>
      <c r="G913" s="275"/>
      <c r="H913" s="275"/>
      <c r="I913" s="259"/>
      <c r="J913" s="275"/>
      <c r="K913" s="275"/>
      <c r="L913" s="259"/>
      <c r="M913" s="253"/>
      <c r="N913" s="253"/>
      <c r="O913" s="253"/>
      <c r="P913" s="253"/>
      <c r="Q913" s="253"/>
      <c r="R913" s="253"/>
      <c r="S913" s="253"/>
      <c r="T913" s="253"/>
      <c r="U913" s="253"/>
      <c r="V913" s="253"/>
      <c r="W913" s="253"/>
      <c r="X913" s="253"/>
      <c r="Y913" s="253"/>
      <c r="Z913" s="253"/>
      <c r="AA913" s="253"/>
      <c r="AB913" s="253"/>
    </row>
    <row r="914">
      <c r="A914" s="262"/>
      <c r="B914" s="262"/>
      <c r="C914" s="262"/>
      <c r="D914" s="253"/>
      <c r="E914" s="258"/>
      <c r="F914" s="275"/>
      <c r="G914" s="275"/>
      <c r="H914" s="275"/>
      <c r="I914" s="259"/>
      <c r="J914" s="275"/>
      <c r="K914" s="275"/>
      <c r="L914" s="259"/>
      <c r="M914" s="253"/>
      <c r="N914" s="253"/>
      <c r="O914" s="253"/>
      <c r="P914" s="253"/>
      <c r="Q914" s="253"/>
      <c r="R914" s="253"/>
      <c r="S914" s="253"/>
      <c r="T914" s="253"/>
      <c r="U914" s="253"/>
      <c r="V914" s="253"/>
      <c r="W914" s="253"/>
      <c r="X914" s="253"/>
      <c r="Y914" s="253"/>
      <c r="Z914" s="253"/>
      <c r="AA914" s="253"/>
      <c r="AB914" s="253"/>
    </row>
    <row r="915">
      <c r="A915" s="262"/>
      <c r="B915" s="262"/>
      <c r="C915" s="262"/>
      <c r="D915" s="253"/>
      <c r="E915" s="258"/>
      <c r="F915" s="275"/>
      <c r="G915" s="275"/>
      <c r="H915" s="275"/>
      <c r="I915" s="259"/>
      <c r="J915" s="275"/>
      <c r="K915" s="275"/>
      <c r="L915" s="259"/>
      <c r="M915" s="253"/>
      <c r="N915" s="253"/>
      <c r="O915" s="253"/>
      <c r="P915" s="253"/>
      <c r="Q915" s="253"/>
      <c r="R915" s="253"/>
      <c r="S915" s="253"/>
      <c r="T915" s="253"/>
      <c r="U915" s="253"/>
      <c r="V915" s="253"/>
      <c r="W915" s="253"/>
      <c r="X915" s="253"/>
      <c r="Y915" s="253"/>
      <c r="Z915" s="253"/>
      <c r="AA915" s="253"/>
      <c r="AB915" s="253"/>
    </row>
    <row r="916">
      <c r="A916" s="262"/>
      <c r="B916" s="262"/>
      <c r="C916" s="262"/>
      <c r="D916" s="253"/>
      <c r="E916" s="258"/>
      <c r="F916" s="275"/>
      <c r="G916" s="275"/>
      <c r="H916" s="275"/>
      <c r="I916" s="259"/>
      <c r="J916" s="275"/>
      <c r="K916" s="275"/>
      <c r="L916" s="259"/>
      <c r="M916" s="253"/>
      <c r="N916" s="253"/>
      <c r="O916" s="253"/>
      <c r="P916" s="253"/>
      <c r="Q916" s="253"/>
      <c r="R916" s="253"/>
      <c r="S916" s="253"/>
      <c r="T916" s="253"/>
      <c r="U916" s="253"/>
      <c r="V916" s="253"/>
      <c r="W916" s="253"/>
      <c r="X916" s="253"/>
      <c r="Y916" s="253"/>
      <c r="Z916" s="253"/>
      <c r="AA916" s="253"/>
      <c r="AB916" s="253"/>
    </row>
    <row r="917">
      <c r="A917" s="262"/>
      <c r="B917" s="262"/>
      <c r="C917" s="262"/>
      <c r="D917" s="253"/>
      <c r="E917" s="258"/>
      <c r="F917" s="275"/>
      <c r="G917" s="275"/>
      <c r="H917" s="275"/>
      <c r="I917" s="259"/>
      <c r="J917" s="275"/>
      <c r="K917" s="275"/>
      <c r="L917" s="259"/>
      <c r="M917" s="253"/>
      <c r="N917" s="253"/>
      <c r="O917" s="253"/>
      <c r="P917" s="253"/>
      <c r="Q917" s="253"/>
      <c r="R917" s="253"/>
      <c r="S917" s="253"/>
      <c r="T917" s="253"/>
      <c r="U917" s="253"/>
      <c r="V917" s="253"/>
      <c r="W917" s="253"/>
      <c r="X917" s="253"/>
      <c r="Y917" s="253"/>
      <c r="Z917" s="253"/>
      <c r="AA917" s="253"/>
      <c r="AB917" s="253"/>
    </row>
    <row r="918">
      <c r="A918" s="262"/>
      <c r="B918" s="262"/>
      <c r="C918" s="262"/>
      <c r="D918" s="253"/>
      <c r="E918" s="258"/>
      <c r="F918" s="275"/>
      <c r="G918" s="275"/>
      <c r="H918" s="275"/>
      <c r="I918" s="259"/>
      <c r="J918" s="275"/>
      <c r="K918" s="275"/>
      <c r="L918" s="259"/>
      <c r="M918" s="253"/>
      <c r="N918" s="253"/>
      <c r="O918" s="253"/>
      <c r="P918" s="253"/>
      <c r="Q918" s="253"/>
      <c r="R918" s="253"/>
      <c r="S918" s="253"/>
      <c r="T918" s="253"/>
      <c r="U918" s="253"/>
      <c r="V918" s="253"/>
      <c r="W918" s="253"/>
      <c r="X918" s="253"/>
      <c r="Y918" s="253"/>
      <c r="Z918" s="253"/>
      <c r="AA918" s="253"/>
      <c r="AB918" s="253"/>
    </row>
    <row r="919">
      <c r="A919" s="262"/>
      <c r="B919" s="262"/>
      <c r="C919" s="262"/>
      <c r="D919" s="253"/>
      <c r="E919" s="258"/>
      <c r="F919" s="275"/>
      <c r="G919" s="275"/>
      <c r="H919" s="275"/>
      <c r="I919" s="259"/>
      <c r="J919" s="275"/>
      <c r="K919" s="275"/>
      <c r="L919" s="259"/>
      <c r="M919" s="253"/>
      <c r="N919" s="253"/>
      <c r="O919" s="253"/>
      <c r="P919" s="253"/>
      <c r="Q919" s="253"/>
      <c r="R919" s="253"/>
      <c r="S919" s="253"/>
      <c r="T919" s="253"/>
      <c r="U919" s="253"/>
      <c r="V919" s="253"/>
      <c r="W919" s="253"/>
      <c r="X919" s="253"/>
      <c r="Y919" s="253"/>
      <c r="Z919" s="253"/>
      <c r="AA919" s="253"/>
      <c r="AB919" s="253"/>
    </row>
    <row r="920">
      <c r="A920" s="262"/>
      <c r="B920" s="262"/>
      <c r="C920" s="262"/>
      <c r="D920" s="253"/>
      <c r="E920" s="258"/>
      <c r="F920" s="275"/>
      <c r="G920" s="275"/>
      <c r="H920" s="275"/>
      <c r="I920" s="259"/>
      <c r="J920" s="275"/>
      <c r="K920" s="275"/>
      <c r="L920" s="259"/>
      <c r="M920" s="253"/>
      <c r="N920" s="253"/>
      <c r="O920" s="253"/>
      <c r="P920" s="253"/>
      <c r="Q920" s="253"/>
      <c r="R920" s="253"/>
      <c r="S920" s="253"/>
      <c r="T920" s="253"/>
      <c r="U920" s="253"/>
      <c r="V920" s="253"/>
      <c r="W920" s="253"/>
      <c r="X920" s="253"/>
      <c r="Y920" s="253"/>
      <c r="Z920" s="253"/>
      <c r="AA920" s="253"/>
      <c r="AB920" s="253"/>
    </row>
    <row r="921">
      <c r="A921" s="262"/>
      <c r="B921" s="262"/>
      <c r="C921" s="262"/>
      <c r="D921" s="253"/>
      <c r="E921" s="258"/>
      <c r="F921" s="275"/>
      <c r="G921" s="275"/>
      <c r="H921" s="275"/>
      <c r="I921" s="259"/>
      <c r="J921" s="275"/>
      <c r="K921" s="275"/>
      <c r="L921" s="259"/>
      <c r="M921" s="253"/>
      <c r="N921" s="253"/>
      <c r="O921" s="253"/>
      <c r="P921" s="253"/>
      <c r="Q921" s="253"/>
      <c r="R921" s="253"/>
      <c r="S921" s="253"/>
      <c r="T921" s="253"/>
      <c r="U921" s="253"/>
      <c r="V921" s="253"/>
      <c r="W921" s="253"/>
      <c r="X921" s="253"/>
      <c r="Y921" s="253"/>
      <c r="Z921" s="253"/>
      <c r="AA921" s="253"/>
      <c r="AB921" s="253"/>
    </row>
    <row r="922">
      <c r="A922" s="262"/>
      <c r="B922" s="262"/>
      <c r="C922" s="262"/>
      <c r="D922" s="253"/>
      <c r="E922" s="258"/>
      <c r="F922" s="275"/>
      <c r="G922" s="275"/>
      <c r="H922" s="275"/>
      <c r="I922" s="259"/>
      <c r="J922" s="275"/>
      <c r="K922" s="275"/>
      <c r="L922" s="259"/>
      <c r="M922" s="253"/>
      <c r="N922" s="253"/>
      <c r="O922" s="253"/>
      <c r="P922" s="253"/>
      <c r="Q922" s="253"/>
      <c r="R922" s="253"/>
      <c r="S922" s="253"/>
      <c r="T922" s="253"/>
      <c r="U922" s="253"/>
      <c r="V922" s="253"/>
      <c r="W922" s="253"/>
      <c r="X922" s="253"/>
      <c r="Y922" s="253"/>
      <c r="Z922" s="253"/>
      <c r="AA922" s="253"/>
      <c r="AB922" s="253"/>
    </row>
    <row r="923">
      <c r="A923" s="262"/>
      <c r="B923" s="262"/>
      <c r="C923" s="262"/>
      <c r="D923" s="253"/>
      <c r="E923" s="258"/>
      <c r="F923" s="275"/>
      <c r="G923" s="275"/>
      <c r="H923" s="275"/>
      <c r="I923" s="259"/>
      <c r="J923" s="275"/>
      <c r="K923" s="275"/>
      <c r="L923" s="259"/>
      <c r="M923" s="253"/>
      <c r="N923" s="253"/>
      <c r="O923" s="253"/>
      <c r="P923" s="253"/>
      <c r="Q923" s="253"/>
      <c r="R923" s="253"/>
      <c r="S923" s="253"/>
      <c r="T923" s="253"/>
      <c r="U923" s="253"/>
      <c r="V923" s="253"/>
      <c r="W923" s="253"/>
      <c r="X923" s="253"/>
      <c r="Y923" s="253"/>
      <c r="Z923" s="253"/>
      <c r="AA923" s="253"/>
      <c r="AB923" s="253"/>
    </row>
    <row r="924">
      <c r="A924" s="262"/>
      <c r="B924" s="262"/>
      <c r="C924" s="262"/>
      <c r="D924" s="253"/>
      <c r="E924" s="258"/>
      <c r="F924" s="275"/>
      <c r="G924" s="275"/>
      <c r="H924" s="275"/>
      <c r="I924" s="259"/>
      <c r="J924" s="275"/>
      <c r="K924" s="275"/>
      <c r="L924" s="259"/>
      <c r="M924" s="253"/>
      <c r="N924" s="253"/>
      <c r="O924" s="253"/>
      <c r="P924" s="253"/>
      <c r="Q924" s="253"/>
      <c r="R924" s="253"/>
      <c r="S924" s="253"/>
      <c r="T924" s="253"/>
      <c r="U924" s="253"/>
      <c r="V924" s="253"/>
      <c r="W924" s="253"/>
      <c r="X924" s="253"/>
      <c r="Y924" s="253"/>
      <c r="Z924" s="253"/>
      <c r="AA924" s="253"/>
      <c r="AB924" s="253"/>
    </row>
    <row r="925">
      <c r="A925" s="262"/>
      <c r="B925" s="262"/>
      <c r="C925" s="262"/>
      <c r="D925" s="253"/>
      <c r="E925" s="258"/>
      <c r="F925" s="275"/>
      <c r="G925" s="275"/>
      <c r="H925" s="275"/>
      <c r="I925" s="259"/>
      <c r="J925" s="275"/>
      <c r="K925" s="275"/>
      <c r="L925" s="259"/>
      <c r="M925" s="253"/>
      <c r="N925" s="253"/>
      <c r="O925" s="253"/>
      <c r="P925" s="253"/>
      <c r="Q925" s="253"/>
      <c r="R925" s="253"/>
      <c r="S925" s="253"/>
      <c r="T925" s="253"/>
      <c r="U925" s="253"/>
      <c r="V925" s="253"/>
      <c r="W925" s="253"/>
      <c r="X925" s="253"/>
      <c r="Y925" s="253"/>
      <c r="Z925" s="253"/>
      <c r="AA925" s="253"/>
      <c r="AB925" s="253"/>
    </row>
    <row r="926">
      <c r="A926" s="262"/>
      <c r="B926" s="262"/>
      <c r="C926" s="262"/>
      <c r="D926" s="253"/>
      <c r="E926" s="258"/>
      <c r="F926" s="275"/>
      <c r="G926" s="275"/>
      <c r="H926" s="275"/>
      <c r="I926" s="259"/>
      <c r="J926" s="275"/>
      <c r="K926" s="275"/>
      <c r="L926" s="259"/>
      <c r="M926" s="253"/>
      <c r="N926" s="253"/>
      <c r="O926" s="253"/>
      <c r="P926" s="253"/>
      <c r="Q926" s="253"/>
      <c r="R926" s="253"/>
      <c r="S926" s="253"/>
      <c r="T926" s="253"/>
      <c r="U926" s="253"/>
      <c r="V926" s="253"/>
      <c r="W926" s="253"/>
      <c r="X926" s="253"/>
      <c r="Y926" s="253"/>
      <c r="Z926" s="253"/>
      <c r="AA926" s="253"/>
      <c r="AB926" s="253"/>
    </row>
    <row r="927">
      <c r="A927" s="262"/>
      <c r="B927" s="262"/>
      <c r="C927" s="262"/>
      <c r="D927" s="253"/>
      <c r="E927" s="258"/>
      <c r="F927" s="275"/>
      <c r="G927" s="275"/>
      <c r="H927" s="275"/>
      <c r="I927" s="259"/>
      <c r="J927" s="275"/>
      <c r="K927" s="275"/>
      <c r="L927" s="259"/>
      <c r="M927" s="253"/>
      <c r="N927" s="253"/>
      <c r="O927" s="253"/>
      <c r="P927" s="253"/>
      <c r="Q927" s="253"/>
      <c r="R927" s="253"/>
      <c r="S927" s="253"/>
      <c r="T927" s="253"/>
      <c r="U927" s="253"/>
      <c r="V927" s="253"/>
      <c r="W927" s="253"/>
      <c r="X927" s="253"/>
      <c r="Y927" s="253"/>
      <c r="Z927" s="253"/>
      <c r="AA927" s="253"/>
      <c r="AB927" s="253"/>
    </row>
    <row r="928">
      <c r="A928" s="262"/>
      <c r="B928" s="262"/>
      <c r="C928" s="262"/>
      <c r="D928" s="253"/>
      <c r="E928" s="258"/>
      <c r="F928" s="275"/>
      <c r="G928" s="275"/>
      <c r="H928" s="275"/>
      <c r="I928" s="259"/>
      <c r="J928" s="275"/>
      <c r="K928" s="275"/>
      <c r="L928" s="259"/>
      <c r="M928" s="253"/>
      <c r="N928" s="253"/>
      <c r="O928" s="253"/>
      <c r="P928" s="253"/>
      <c r="Q928" s="253"/>
      <c r="R928" s="253"/>
      <c r="S928" s="253"/>
      <c r="T928" s="253"/>
      <c r="U928" s="253"/>
      <c r="V928" s="253"/>
      <c r="W928" s="253"/>
      <c r="X928" s="253"/>
      <c r="Y928" s="253"/>
      <c r="Z928" s="253"/>
      <c r="AA928" s="253"/>
      <c r="AB928" s="253"/>
    </row>
    <row r="929">
      <c r="A929" s="262"/>
      <c r="B929" s="262"/>
      <c r="C929" s="262"/>
      <c r="D929" s="253"/>
      <c r="E929" s="258"/>
      <c r="F929" s="275"/>
      <c r="G929" s="275"/>
      <c r="H929" s="275"/>
      <c r="I929" s="259"/>
      <c r="J929" s="275"/>
      <c r="K929" s="275"/>
      <c r="L929" s="259"/>
      <c r="M929" s="253"/>
      <c r="N929" s="253"/>
      <c r="O929" s="253"/>
      <c r="P929" s="253"/>
      <c r="Q929" s="253"/>
      <c r="R929" s="253"/>
      <c r="S929" s="253"/>
      <c r="T929" s="253"/>
      <c r="U929" s="253"/>
      <c r="V929" s="253"/>
      <c r="W929" s="253"/>
      <c r="X929" s="253"/>
      <c r="Y929" s="253"/>
      <c r="Z929" s="253"/>
      <c r="AA929" s="253"/>
      <c r="AB929" s="253"/>
    </row>
    <row r="930">
      <c r="A930" s="262"/>
      <c r="B930" s="262"/>
      <c r="C930" s="262"/>
      <c r="D930" s="253"/>
      <c r="E930" s="258"/>
      <c r="F930" s="275"/>
      <c r="G930" s="275"/>
      <c r="H930" s="275"/>
      <c r="I930" s="259"/>
      <c r="J930" s="275"/>
      <c r="K930" s="275"/>
      <c r="L930" s="259"/>
      <c r="M930" s="253"/>
      <c r="N930" s="253"/>
      <c r="O930" s="253"/>
      <c r="P930" s="253"/>
      <c r="Q930" s="253"/>
      <c r="R930" s="253"/>
      <c r="S930" s="253"/>
      <c r="T930" s="253"/>
      <c r="U930" s="253"/>
      <c r="V930" s="253"/>
      <c r="W930" s="253"/>
      <c r="X930" s="253"/>
      <c r="Y930" s="253"/>
      <c r="Z930" s="253"/>
      <c r="AA930" s="253"/>
      <c r="AB930" s="253"/>
    </row>
    <row r="931">
      <c r="A931" s="262"/>
      <c r="B931" s="262"/>
      <c r="C931" s="262"/>
      <c r="D931" s="253"/>
      <c r="E931" s="258"/>
      <c r="F931" s="275"/>
      <c r="G931" s="275"/>
      <c r="H931" s="275"/>
      <c r="I931" s="259"/>
      <c r="J931" s="275"/>
      <c r="K931" s="275"/>
      <c r="L931" s="259"/>
      <c r="M931" s="253"/>
      <c r="N931" s="253"/>
      <c r="O931" s="253"/>
      <c r="P931" s="253"/>
      <c r="Q931" s="253"/>
      <c r="R931" s="253"/>
      <c r="S931" s="253"/>
      <c r="T931" s="253"/>
      <c r="U931" s="253"/>
      <c r="V931" s="253"/>
      <c r="W931" s="253"/>
      <c r="X931" s="253"/>
      <c r="Y931" s="253"/>
      <c r="Z931" s="253"/>
      <c r="AA931" s="253"/>
      <c r="AB931" s="253"/>
    </row>
    <row r="932">
      <c r="A932" s="262"/>
      <c r="B932" s="262"/>
      <c r="C932" s="262"/>
      <c r="D932" s="253"/>
      <c r="E932" s="258"/>
      <c r="F932" s="275"/>
      <c r="G932" s="275"/>
      <c r="H932" s="275"/>
      <c r="I932" s="259"/>
      <c r="J932" s="275"/>
      <c r="K932" s="275"/>
      <c r="L932" s="259"/>
      <c r="M932" s="253"/>
      <c r="N932" s="253"/>
      <c r="O932" s="253"/>
      <c r="P932" s="253"/>
      <c r="Q932" s="253"/>
      <c r="R932" s="253"/>
      <c r="S932" s="253"/>
      <c r="T932" s="253"/>
      <c r="U932" s="253"/>
      <c r="V932" s="253"/>
      <c r="W932" s="253"/>
      <c r="X932" s="253"/>
      <c r="Y932" s="253"/>
      <c r="Z932" s="253"/>
      <c r="AA932" s="253"/>
      <c r="AB932" s="253"/>
    </row>
    <row r="933">
      <c r="A933" s="262"/>
      <c r="B933" s="262"/>
      <c r="C933" s="262"/>
      <c r="D933" s="253"/>
      <c r="E933" s="258"/>
      <c r="F933" s="275"/>
      <c r="G933" s="275"/>
      <c r="H933" s="275"/>
      <c r="I933" s="259"/>
      <c r="J933" s="275"/>
      <c r="K933" s="275"/>
      <c r="L933" s="259"/>
      <c r="M933" s="253"/>
      <c r="N933" s="253"/>
      <c r="O933" s="253"/>
      <c r="P933" s="253"/>
      <c r="Q933" s="253"/>
      <c r="R933" s="253"/>
      <c r="S933" s="253"/>
      <c r="T933" s="253"/>
      <c r="U933" s="253"/>
      <c r="V933" s="253"/>
      <c r="W933" s="253"/>
      <c r="X933" s="253"/>
      <c r="Y933" s="253"/>
      <c r="Z933" s="253"/>
      <c r="AA933" s="253"/>
      <c r="AB933" s="253"/>
    </row>
    <row r="934">
      <c r="A934" s="262"/>
      <c r="B934" s="262"/>
      <c r="C934" s="262"/>
      <c r="D934" s="253"/>
      <c r="E934" s="258"/>
      <c r="F934" s="275"/>
      <c r="G934" s="275"/>
      <c r="H934" s="275"/>
      <c r="I934" s="259"/>
      <c r="J934" s="275"/>
      <c r="K934" s="275"/>
      <c r="L934" s="259"/>
      <c r="M934" s="253"/>
      <c r="N934" s="253"/>
      <c r="O934" s="253"/>
      <c r="P934" s="253"/>
      <c r="Q934" s="253"/>
      <c r="R934" s="253"/>
      <c r="S934" s="253"/>
      <c r="T934" s="253"/>
      <c r="U934" s="253"/>
      <c r="V934" s="253"/>
      <c r="W934" s="253"/>
      <c r="X934" s="253"/>
      <c r="Y934" s="253"/>
      <c r="Z934" s="253"/>
      <c r="AA934" s="253"/>
      <c r="AB934" s="253"/>
    </row>
    <row r="935">
      <c r="A935" s="262"/>
      <c r="B935" s="262"/>
      <c r="C935" s="262"/>
      <c r="D935" s="253"/>
      <c r="E935" s="258"/>
      <c r="F935" s="275"/>
      <c r="G935" s="275"/>
      <c r="H935" s="275"/>
      <c r="I935" s="259"/>
      <c r="J935" s="275"/>
      <c r="K935" s="275"/>
      <c r="L935" s="259"/>
      <c r="M935" s="253"/>
      <c r="N935" s="253"/>
      <c r="O935" s="253"/>
      <c r="P935" s="253"/>
      <c r="Q935" s="253"/>
      <c r="R935" s="253"/>
      <c r="S935" s="253"/>
      <c r="T935" s="253"/>
      <c r="U935" s="253"/>
      <c r="V935" s="253"/>
      <c r="W935" s="253"/>
      <c r="X935" s="253"/>
      <c r="Y935" s="253"/>
      <c r="Z935" s="253"/>
      <c r="AA935" s="253"/>
      <c r="AB935" s="253"/>
    </row>
    <row r="936">
      <c r="A936" s="262"/>
      <c r="B936" s="262"/>
      <c r="C936" s="262"/>
      <c r="D936" s="253"/>
      <c r="E936" s="258"/>
      <c r="F936" s="275"/>
      <c r="G936" s="275"/>
      <c r="H936" s="275"/>
      <c r="I936" s="259"/>
      <c r="J936" s="275"/>
      <c r="K936" s="275"/>
      <c r="L936" s="259"/>
      <c r="M936" s="253"/>
      <c r="N936" s="253"/>
      <c r="O936" s="253"/>
      <c r="P936" s="253"/>
      <c r="Q936" s="253"/>
      <c r="R936" s="253"/>
      <c r="S936" s="253"/>
      <c r="T936" s="253"/>
      <c r="U936" s="253"/>
      <c r="V936" s="253"/>
      <c r="W936" s="253"/>
      <c r="X936" s="253"/>
      <c r="Y936" s="253"/>
      <c r="Z936" s="253"/>
      <c r="AA936" s="253"/>
      <c r="AB936" s="253"/>
    </row>
    <row r="937">
      <c r="A937" s="262"/>
      <c r="B937" s="262"/>
      <c r="C937" s="262"/>
      <c r="D937" s="253"/>
      <c r="E937" s="258"/>
      <c r="F937" s="275"/>
      <c r="G937" s="275"/>
      <c r="H937" s="275"/>
      <c r="I937" s="259"/>
      <c r="J937" s="275"/>
      <c r="K937" s="275"/>
      <c r="L937" s="259"/>
      <c r="M937" s="253"/>
      <c r="N937" s="253"/>
      <c r="O937" s="253"/>
      <c r="P937" s="253"/>
      <c r="Q937" s="253"/>
      <c r="R937" s="253"/>
      <c r="S937" s="253"/>
      <c r="T937" s="253"/>
      <c r="U937" s="253"/>
      <c r="V937" s="253"/>
      <c r="W937" s="253"/>
      <c r="X937" s="253"/>
      <c r="Y937" s="253"/>
      <c r="Z937" s="253"/>
      <c r="AA937" s="253"/>
      <c r="AB937" s="253"/>
    </row>
    <row r="938">
      <c r="A938" s="262"/>
      <c r="B938" s="262"/>
      <c r="C938" s="262"/>
      <c r="D938" s="253"/>
      <c r="E938" s="258"/>
      <c r="F938" s="275"/>
      <c r="G938" s="275"/>
      <c r="H938" s="275"/>
      <c r="I938" s="259"/>
      <c r="J938" s="275"/>
      <c r="K938" s="275"/>
      <c r="L938" s="259"/>
      <c r="M938" s="253"/>
      <c r="N938" s="253"/>
      <c r="O938" s="253"/>
      <c r="P938" s="253"/>
      <c r="Q938" s="253"/>
      <c r="R938" s="253"/>
      <c r="S938" s="253"/>
      <c r="T938" s="253"/>
      <c r="U938" s="253"/>
      <c r="V938" s="253"/>
      <c r="W938" s="253"/>
      <c r="X938" s="253"/>
      <c r="Y938" s="253"/>
      <c r="Z938" s="253"/>
      <c r="AA938" s="253"/>
      <c r="AB938" s="253"/>
    </row>
    <row r="939">
      <c r="A939" s="262"/>
      <c r="B939" s="262"/>
      <c r="C939" s="262"/>
      <c r="D939" s="253"/>
      <c r="E939" s="258"/>
      <c r="F939" s="275"/>
      <c r="G939" s="275"/>
      <c r="H939" s="275"/>
      <c r="I939" s="259"/>
      <c r="J939" s="275"/>
      <c r="K939" s="275"/>
      <c r="L939" s="259"/>
      <c r="M939" s="253"/>
      <c r="N939" s="253"/>
      <c r="O939" s="253"/>
      <c r="P939" s="253"/>
      <c r="Q939" s="253"/>
      <c r="R939" s="253"/>
      <c r="S939" s="253"/>
      <c r="T939" s="253"/>
      <c r="U939" s="253"/>
      <c r="V939" s="253"/>
      <c r="W939" s="253"/>
      <c r="X939" s="253"/>
      <c r="Y939" s="253"/>
      <c r="Z939" s="253"/>
      <c r="AA939" s="253"/>
      <c r="AB939" s="253"/>
    </row>
    <row r="940">
      <c r="A940" s="262"/>
      <c r="B940" s="262"/>
      <c r="C940" s="262"/>
      <c r="D940" s="253"/>
      <c r="E940" s="258"/>
      <c r="F940" s="275"/>
      <c r="G940" s="275"/>
      <c r="H940" s="275"/>
      <c r="I940" s="259"/>
      <c r="J940" s="275"/>
      <c r="K940" s="275"/>
      <c r="L940" s="259"/>
      <c r="M940" s="253"/>
      <c r="N940" s="253"/>
      <c r="O940" s="253"/>
      <c r="P940" s="253"/>
      <c r="Q940" s="253"/>
      <c r="R940" s="253"/>
      <c r="S940" s="253"/>
      <c r="T940" s="253"/>
      <c r="U940" s="253"/>
      <c r="V940" s="253"/>
      <c r="W940" s="253"/>
      <c r="X940" s="253"/>
      <c r="Y940" s="253"/>
      <c r="Z940" s="253"/>
      <c r="AA940" s="253"/>
      <c r="AB940" s="253"/>
    </row>
    <row r="941">
      <c r="A941" s="262"/>
      <c r="B941" s="262"/>
      <c r="C941" s="262"/>
      <c r="D941" s="253"/>
      <c r="E941" s="258"/>
      <c r="F941" s="275"/>
      <c r="G941" s="275"/>
      <c r="H941" s="275"/>
      <c r="I941" s="259"/>
      <c r="J941" s="275"/>
      <c r="K941" s="275"/>
      <c r="L941" s="259"/>
      <c r="M941" s="253"/>
      <c r="N941" s="253"/>
      <c r="O941" s="253"/>
      <c r="P941" s="253"/>
      <c r="Q941" s="253"/>
      <c r="R941" s="253"/>
      <c r="S941" s="253"/>
      <c r="T941" s="253"/>
      <c r="U941" s="253"/>
      <c r="V941" s="253"/>
      <c r="W941" s="253"/>
      <c r="X941" s="253"/>
      <c r="Y941" s="253"/>
      <c r="Z941" s="253"/>
      <c r="AA941" s="253"/>
      <c r="AB941" s="253"/>
    </row>
    <row r="942">
      <c r="A942" s="262"/>
      <c r="B942" s="262"/>
      <c r="C942" s="262"/>
      <c r="D942" s="253"/>
      <c r="E942" s="258"/>
      <c r="F942" s="275"/>
      <c r="G942" s="275"/>
      <c r="H942" s="275"/>
      <c r="I942" s="259"/>
      <c r="J942" s="275"/>
      <c r="K942" s="275"/>
      <c r="L942" s="259"/>
      <c r="M942" s="253"/>
      <c r="N942" s="253"/>
      <c r="O942" s="253"/>
      <c r="P942" s="253"/>
      <c r="Q942" s="253"/>
      <c r="R942" s="253"/>
      <c r="S942" s="253"/>
      <c r="T942" s="253"/>
      <c r="U942" s="253"/>
      <c r="V942" s="253"/>
      <c r="W942" s="253"/>
      <c r="X942" s="253"/>
      <c r="Y942" s="253"/>
      <c r="Z942" s="253"/>
      <c r="AA942" s="253"/>
      <c r="AB942" s="253"/>
    </row>
    <row r="943">
      <c r="A943" s="262"/>
      <c r="B943" s="262"/>
      <c r="C943" s="262"/>
      <c r="D943" s="253"/>
      <c r="E943" s="258"/>
      <c r="F943" s="275"/>
      <c r="G943" s="275"/>
      <c r="H943" s="275"/>
      <c r="I943" s="259"/>
      <c r="J943" s="275"/>
      <c r="K943" s="275"/>
      <c r="L943" s="259"/>
      <c r="M943" s="253"/>
      <c r="N943" s="253"/>
      <c r="O943" s="253"/>
      <c r="P943" s="253"/>
      <c r="Q943" s="253"/>
      <c r="R943" s="253"/>
      <c r="S943" s="253"/>
      <c r="T943" s="253"/>
      <c r="U943" s="253"/>
      <c r="V943" s="253"/>
      <c r="W943" s="253"/>
      <c r="X943" s="253"/>
      <c r="Y943" s="253"/>
      <c r="Z943" s="253"/>
      <c r="AA943" s="253"/>
      <c r="AB943" s="253"/>
    </row>
    <row r="944">
      <c r="A944" s="262"/>
      <c r="B944" s="262"/>
      <c r="C944" s="262"/>
      <c r="D944" s="253"/>
      <c r="E944" s="258"/>
      <c r="F944" s="275"/>
      <c r="G944" s="275"/>
      <c r="H944" s="275"/>
      <c r="I944" s="259"/>
      <c r="J944" s="275"/>
      <c r="K944" s="275"/>
      <c r="L944" s="259"/>
      <c r="M944" s="253"/>
      <c r="N944" s="253"/>
      <c r="O944" s="253"/>
      <c r="P944" s="253"/>
      <c r="Q944" s="253"/>
      <c r="R944" s="253"/>
      <c r="S944" s="253"/>
      <c r="T944" s="253"/>
      <c r="U944" s="253"/>
      <c r="V944" s="253"/>
      <c r="W944" s="253"/>
      <c r="X944" s="253"/>
      <c r="Y944" s="253"/>
      <c r="Z944" s="253"/>
      <c r="AA944" s="253"/>
      <c r="AB944" s="253"/>
    </row>
    <row r="945">
      <c r="A945" s="262"/>
      <c r="B945" s="262"/>
      <c r="C945" s="262"/>
      <c r="D945" s="253"/>
      <c r="E945" s="258"/>
      <c r="F945" s="275"/>
      <c r="G945" s="275"/>
      <c r="H945" s="275"/>
      <c r="I945" s="259"/>
      <c r="J945" s="275"/>
      <c r="K945" s="275"/>
      <c r="L945" s="259"/>
      <c r="M945" s="253"/>
      <c r="N945" s="253"/>
      <c r="O945" s="253"/>
      <c r="P945" s="253"/>
      <c r="Q945" s="253"/>
      <c r="R945" s="253"/>
      <c r="S945" s="253"/>
      <c r="T945" s="253"/>
      <c r="U945" s="253"/>
      <c r="V945" s="253"/>
      <c r="W945" s="253"/>
      <c r="X945" s="253"/>
      <c r="Y945" s="253"/>
      <c r="Z945" s="253"/>
      <c r="AA945" s="253"/>
      <c r="AB945" s="253"/>
    </row>
    <row r="946">
      <c r="A946" s="262"/>
      <c r="B946" s="262"/>
      <c r="C946" s="262"/>
      <c r="D946" s="253"/>
      <c r="E946" s="258"/>
      <c r="F946" s="275"/>
      <c r="G946" s="275"/>
      <c r="H946" s="275"/>
      <c r="I946" s="259"/>
      <c r="J946" s="275"/>
      <c r="K946" s="275"/>
      <c r="L946" s="259"/>
      <c r="M946" s="253"/>
      <c r="N946" s="253"/>
      <c r="O946" s="253"/>
      <c r="P946" s="253"/>
      <c r="Q946" s="253"/>
      <c r="R946" s="253"/>
      <c r="S946" s="253"/>
      <c r="T946" s="253"/>
      <c r="U946" s="253"/>
      <c r="V946" s="253"/>
      <c r="W946" s="253"/>
      <c r="X946" s="253"/>
      <c r="Y946" s="253"/>
      <c r="Z946" s="253"/>
      <c r="AA946" s="253"/>
      <c r="AB946" s="253"/>
    </row>
    <row r="947">
      <c r="A947" s="262"/>
      <c r="B947" s="262"/>
      <c r="C947" s="262"/>
      <c r="D947" s="253"/>
      <c r="E947" s="258"/>
      <c r="F947" s="275"/>
      <c r="G947" s="275"/>
      <c r="H947" s="275"/>
      <c r="I947" s="259"/>
      <c r="J947" s="275"/>
      <c r="K947" s="275"/>
      <c r="L947" s="259"/>
      <c r="M947" s="253"/>
      <c r="N947" s="253"/>
      <c r="O947" s="253"/>
      <c r="P947" s="253"/>
      <c r="Q947" s="253"/>
      <c r="R947" s="253"/>
      <c r="S947" s="253"/>
      <c r="T947" s="253"/>
      <c r="U947" s="253"/>
      <c r="V947" s="253"/>
      <c r="W947" s="253"/>
      <c r="X947" s="253"/>
      <c r="Y947" s="253"/>
      <c r="Z947" s="253"/>
      <c r="AA947" s="253"/>
      <c r="AB947" s="253"/>
    </row>
    <row r="948">
      <c r="A948" s="262"/>
      <c r="B948" s="262"/>
      <c r="C948" s="262"/>
      <c r="D948" s="253"/>
      <c r="E948" s="258"/>
      <c r="F948" s="275"/>
      <c r="G948" s="275"/>
      <c r="H948" s="275"/>
      <c r="I948" s="259"/>
      <c r="J948" s="275"/>
      <c r="K948" s="275"/>
      <c r="L948" s="259"/>
      <c r="M948" s="253"/>
      <c r="N948" s="253"/>
      <c r="O948" s="253"/>
      <c r="P948" s="253"/>
      <c r="Q948" s="253"/>
      <c r="R948" s="253"/>
      <c r="S948" s="253"/>
      <c r="T948" s="253"/>
      <c r="U948" s="253"/>
      <c r="V948" s="253"/>
      <c r="W948" s="253"/>
      <c r="X948" s="253"/>
      <c r="Y948" s="253"/>
      <c r="Z948" s="253"/>
      <c r="AA948" s="253"/>
      <c r="AB948" s="253"/>
    </row>
    <row r="949">
      <c r="A949" s="262"/>
      <c r="B949" s="262"/>
      <c r="C949" s="262"/>
      <c r="D949" s="253"/>
      <c r="E949" s="258"/>
      <c r="F949" s="275"/>
      <c r="G949" s="275"/>
      <c r="H949" s="275"/>
      <c r="I949" s="259"/>
      <c r="J949" s="275"/>
      <c r="K949" s="275"/>
      <c r="L949" s="259"/>
      <c r="M949" s="253"/>
      <c r="N949" s="253"/>
      <c r="O949" s="253"/>
      <c r="P949" s="253"/>
      <c r="Q949" s="253"/>
      <c r="R949" s="253"/>
      <c r="S949" s="253"/>
      <c r="T949" s="253"/>
      <c r="U949" s="253"/>
      <c r="V949" s="253"/>
      <c r="W949" s="253"/>
      <c r="X949" s="253"/>
      <c r="Y949" s="253"/>
      <c r="Z949" s="253"/>
      <c r="AA949" s="253"/>
      <c r="AB949" s="253"/>
    </row>
    <row r="950">
      <c r="A950" s="262"/>
      <c r="B950" s="262"/>
      <c r="C950" s="262"/>
      <c r="D950" s="253"/>
      <c r="E950" s="258"/>
      <c r="F950" s="275"/>
      <c r="G950" s="275"/>
      <c r="H950" s="275"/>
      <c r="I950" s="259"/>
      <c r="J950" s="275"/>
      <c r="K950" s="275"/>
      <c r="L950" s="259"/>
      <c r="M950" s="253"/>
      <c r="N950" s="253"/>
      <c r="O950" s="253"/>
      <c r="P950" s="253"/>
      <c r="Q950" s="253"/>
      <c r="R950" s="253"/>
      <c r="S950" s="253"/>
      <c r="T950" s="253"/>
      <c r="U950" s="253"/>
      <c r="V950" s="253"/>
      <c r="W950" s="253"/>
      <c r="X950" s="253"/>
      <c r="Y950" s="253"/>
      <c r="Z950" s="253"/>
      <c r="AA950" s="253"/>
      <c r="AB950" s="253"/>
    </row>
    <row r="951">
      <c r="A951" s="262"/>
      <c r="B951" s="262"/>
      <c r="C951" s="262"/>
      <c r="D951" s="253"/>
      <c r="E951" s="258"/>
      <c r="F951" s="275"/>
      <c r="G951" s="275"/>
      <c r="H951" s="275"/>
      <c r="I951" s="259"/>
      <c r="J951" s="275"/>
      <c r="K951" s="275"/>
      <c r="L951" s="259"/>
      <c r="M951" s="253"/>
      <c r="N951" s="253"/>
      <c r="O951" s="253"/>
      <c r="P951" s="253"/>
      <c r="Q951" s="253"/>
      <c r="R951" s="253"/>
      <c r="S951" s="253"/>
      <c r="T951" s="253"/>
      <c r="U951" s="253"/>
      <c r="V951" s="253"/>
      <c r="W951" s="253"/>
      <c r="X951" s="253"/>
      <c r="Y951" s="253"/>
      <c r="Z951" s="253"/>
      <c r="AA951" s="253"/>
      <c r="AB951" s="253"/>
    </row>
    <row r="952">
      <c r="A952" s="262"/>
      <c r="B952" s="262"/>
      <c r="C952" s="262"/>
      <c r="D952" s="253"/>
      <c r="E952" s="258"/>
      <c r="F952" s="275"/>
      <c r="G952" s="275"/>
      <c r="H952" s="275"/>
      <c r="I952" s="259"/>
      <c r="J952" s="275"/>
      <c r="K952" s="275"/>
      <c r="L952" s="259"/>
      <c r="M952" s="253"/>
      <c r="N952" s="253"/>
      <c r="O952" s="253"/>
      <c r="P952" s="253"/>
      <c r="Q952" s="253"/>
      <c r="R952" s="253"/>
      <c r="S952" s="253"/>
      <c r="T952" s="253"/>
      <c r="U952" s="253"/>
      <c r="V952" s="253"/>
      <c r="W952" s="253"/>
      <c r="X952" s="253"/>
      <c r="Y952" s="253"/>
      <c r="Z952" s="253"/>
      <c r="AA952" s="253"/>
      <c r="AB952" s="253"/>
    </row>
    <row r="953">
      <c r="A953" s="262"/>
      <c r="B953" s="262"/>
      <c r="C953" s="262"/>
      <c r="D953" s="253"/>
      <c r="E953" s="258"/>
      <c r="F953" s="275"/>
      <c r="G953" s="275"/>
      <c r="H953" s="275"/>
      <c r="I953" s="259"/>
      <c r="J953" s="275"/>
      <c r="K953" s="275"/>
      <c r="L953" s="259"/>
      <c r="M953" s="253"/>
      <c r="N953" s="253"/>
      <c r="O953" s="253"/>
      <c r="P953" s="253"/>
      <c r="Q953" s="253"/>
      <c r="R953" s="253"/>
      <c r="S953" s="253"/>
      <c r="T953" s="253"/>
      <c r="U953" s="253"/>
      <c r="V953" s="253"/>
      <c r="W953" s="253"/>
      <c r="X953" s="253"/>
      <c r="Y953" s="253"/>
      <c r="Z953" s="253"/>
      <c r="AA953" s="253"/>
      <c r="AB953" s="253"/>
    </row>
    <row r="954">
      <c r="A954" s="262"/>
      <c r="B954" s="262"/>
      <c r="C954" s="262"/>
      <c r="D954" s="253"/>
      <c r="E954" s="258"/>
      <c r="F954" s="275"/>
      <c r="G954" s="275"/>
      <c r="H954" s="275"/>
      <c r="I954" s="259"/>
      <c r="J954" s="275"/>
      <c r="K954" s="275"/>
      <c r="L954" s="259"/>
      <c r="M954" s="253"/>
      <c r="N954" s="253"/>
      <c r="O954" s="253"/>
      <c r="P954" s="253"/>
      <c r="Q954" s="253"/>
      <c r="R954" s="253"/>
      <c r="S954" s="253"/>
      <c r="T954" s="253"/>
      <c r="U954" s="253"/>
      <c r="V954" s="253"/>
      <c r="W954" s="253"/>
      <c r="X954" s="253"/>
      <c r="Y954" s="253"/>
      <c r="Z954" s="253"/>
      <c r="AA954" s="253"/>
      <c r="AB954" s="253"/>
    </row>
    <row r="955">
      <c r="A955" s="262"/>
      <c r="B955" s="262"/>
      <c r="C955" s="262"/>
      <c r="D955" s="253"/>
      <c r="E955" s="258"/>
      <c r="F955" s="275"/>
      <c r="G955" s="275"/>
      <c r="H955" s="275"/>
      <c r="I955" s="259"/>
      <c r="J955" s="275"/>
      <c r="K955" s="275"/>
      <c r="L955" s="259"/>
      <c r="M955" s="253"/>
      <c r="N955" s="253"/>
      <c r="O955" s="253"/>
      <c r="P955" s="253"/>
      <c r="Q955" s="253"/>
      <c r="R955" s="253"/>
      <c r="S955" s="253"/>
      <c r="T955" s="253"/>
      <c r="U955" s="253"/>
      <c r="V955" s="253"/>
      <c r="W955" s="253"/>
      <c r="X955" s="253"/>
      <c r="Y955" s="253"/>
      <c r="Z955" s="253"/>
      <c r="AA955" s="253"/>
      <c r="AB955" s="253"/>
    </row>
    <row r="956">
      <c r="A956" s="262"/>
      <c r="B956" s="262"/>
      <c r="C956" s="262"/>
      <c r="D956" s="253"/>
      <c r="E956" s="258"/>
      <c r="F956" s="275"/>
      <c r="G956" s="275"/>
      <c r="H956" s="275"/>
      <c r="I956" s="259"/>
      <c r="J956" s="275"/>
      <c r="K956" s="275"/>
      <c r="L956" s="259"/>
      <c r="M956" s="253"/>
      <c r="N956" s="253"/>
      <c r="O956" s="253"/>
      <c r="P956" s="253"/>
      <c r="Q956" s="253"/>
      <c r="R956" s="253"/>
      <c r="S956" s="253"/>
      <c r="T956" s="253"/>
      <c r="U956" s="253"/>
      <c r="V956" s="253"/>
      <c r="W956" s="253"/>
      <c r="X956" s="253"/>
      <c r="Y956" s="253"/>
      <c r="Z956" s="253"/>
      <c r="AA956" s="253"/>
      <c r="AB956" s="253"/>
    </row>
    <row r="957">
      <c r="A957" s="262"/>
      <c r="B957" s="262"/>
      <c r="C957" s="262"/>
      <c r="D957" s="253"/>
      <c r="E957" s="258"/>
      <c r="F957" s="275"/>
      <c r="G957" s="275"/>
      <c r="H957" s="275"/>
      <c r="I957" s="259"/>
      <c r="J957" s="275"/>
      <c r="K957" s="275"/>
      <c r="L957" s="259"/>
      <c r="M957" s="253"/>
      <c r="N957" s="253"/>
      <c r="O957" s="253"/>
      <c r="P957" s="253"/>
      <c r="Q957" s="253"/>
      <c r="R957" s="253"/>
      <c r="S957" s="253"/>
      <c r="T957" s="253"/>
      <c r="U957" s="253"/>
      <c r="V957" s="253"/>
      <c r="W957" s="253"/>
      <c r="X957" s="253"/>
      <c r="Y957" s="253"/>
      <c r="Z957" s="253"/>
      <c r="AA957" s="253"/>
      <c r="AB957" s="253"/>
    </row>
    <row r="958">
      <c r="A958" s="262"/>
      <c r="B958" s="262"/>
      <c r="C958" s="262"/>
      <c r="D958" s="253"/>
      <c r="E958" s="258"/>
      <c r="F958" s="275"/>
      <c r="G958" s="275"/>
      <c r="H958" s="275"/>
      <c r="I958" s="259"/>
      <c r="J958" s="275"/>
      <c r="K958" s="275"/>
      <c r="L958" s="259"/>
      <c r="M958" s="253"/>
      <c r="N958" s="253"/>
      <c r="O958" s="253"/>
      <c r="P958" s="253"/>
      <c r="Q958" s="253"/>
      <c r="R958" s="253"/>
      <c r="S958" s="253"/>
      <c r="T958" s="253"/>
      <c r="U958" s="253"/>
      <c r="V958" s="253"/>
      <c r="W958" s="253"/>
      <c r="X958" s="253"/>
      <c r="Y958" s="253"/>
      <c r="Z958" s="253"/>
      <c r="AA958" s="253"/>
      <c r="AB958" s="253"/>
    </row>
    <row r="959">
      <c r="A959" s="262"/>
      <c r="B959" s="262"/>
      <c r="C959" s="262"/>
      <c r="D959" s="253"/>
      <c r="E959" s="258"/>
      <c r="F959" s="275"/>
      <c r="G959" s="275"/>
      <c r="H959" s="275"/>
      <c r="I959" s="259"/>
      <c r="J959" s="275"/>
      <c r="K959" s="275"/>
      <c r="L959" s="259"/>
      <c r="M959" s="253"/>
      <c r="N959" s="253"/>
      <c r="O959" s="253"/>
      <c r="P959" s="253"/>
      <c r="Q959" s="253"/>
      <c r="R959" s="253"/>
      <c r="S959" s="253"/>
      <c r="T959" s="253"/>
      <c r="U959" s="253"/>
      <c r="V959" s="253"/>
      <c r="W959" s="253"/>
      <c r="X959" s="253"/>
      <c r="Y959" s="253"/>
      <c r="Z959" s="253"/>
      <c r="AA959" s="253"/>
      <c r="AB959" s="253"/>
    </row>
    <row r="960">
      <c r="A960" s="262"/>
      <c r="B960" s="262"/>
      <c r="C960" s="262"/>
      <c r="D960" s="253"/>
      <c r="E960" s="258"/>
      <c r="F960" s="275"/>
      <c r="G960" s="275"/>
      <c r="H960" s="275"/>
      <c r="I960" s="259"/>
      <c r="J960" s="275"/>
      <c r="K960" s="275"/>
      <c r="L960" s="259"/>
      <c r="M960" s="253"/>
      <c r="N960" s="253"/>
      <c r="O960" s="253"/>
      <c r="P960" s="253"/>
      <c r="Q960" s="253"/>
      <c r="R960" s="253"/>
      <c r="S960" s="253"/>
      <c r="T960" s="253"/>
      <c r="U960" s="253"/>
      <c r="V960" s="253"/>
      <c r="W960" s="253"/>
      <c r="X960" s="253"/>
      <c r="Y960" s="253"/>
      <c r="Z960" s="253"/>
      <c r="AA960" s="253"/>
      <c r="AB960" s="253"/>
    </row>
    <row r="961">
      <c r="A961" s="262"/>
      <c r="B961" s="262"/>
      <c r="C961" s="262"/>
      <c r="D961" s="253"/>
      <c r="E961" s="258"/>
      <c r="F961" s="275"/>
      <c r="G961" s="275"/>
      <c r="H961" s="275"/>
      <c r="I961" s="259"/>
      <c r="J961" s="275"/>
      <c r="K961" s="275"/>
      <c r="L961" s="259"/>
      <c r="M961" s="253"/>
      <c r="N961" s="253"/>
      <c r="O961" s="253"/>
      <c r="P961" s="253"/>
      <c r="Q961" s="253"/>
      <c r="R961" s="253"/>
      <c r="S961" s="253"/>
      <c r="T961" s="253"/>
      <c r="U961" s="253"/>
      <c r="V961" s="253"/>
      <c r="W961" s="253"/>
      <c r="X961" s="253"/>
      <c r="Y961" s="253"/>
      <c r="Z961" s="253"/>
      <c r="AA961" s="253"/>
      <c r="AB961" s="253"/>
    </row>
    <row r="962">
      <c r="A962" s="262"/>
      <c r="B962" s="262"/>
      <c r="C962" s="262"/>
      <c r="D962" s="253"/>
      <c r="E962" s="258"/>
      <c r="F962" s="275"/>
      <c r="G962" s="275"/>
      <c r="H962" s="275"/>
      <c r="I962" s="259"/>
      <c r="J962" s="275"/>
      <c r="K962" s="275"/>
      <c r="L962" s="259"/>
      <c r="M962" s="253"/>
      <c r="N962" s="253"/>
      <c r="O962" s="253"/>
      <c r="P962" s="253"/>
      <c r="Q962" s="253"/>
      <c r="R962" s="253"/>
      <c r="S962" s="253"/>
      <c r="T962" s="253"/>
      <c r="U962" s="253"/>
      <c r="V962" s="253"/>
      <c r="W962" s="253"/>
      <c r="X962" s="253"/>
      <c r="Y962" s="253"/>
      <c r="Z962" s="253"/>
      <c r="AA962" s="253"/>
      <c r="AB962" s="253"/>
    </row>
    <row r="963">
      <c r="A963" s="262"/>
      <c r="B963" s="262"/>
      <c r="C963" s="262"/>
      <c r="D963" s="253"/>
      <c r="E963" s="258"/>
      <c r="F963" s="275"/>
      <c r="G963" s="275"/>
      <c r="H963" s="275"/>
      <c r="I963" s="259"/>
      <c r="J963" s="275"/>
      <c r="K963" s="275"/>
      <c r="L963" s="259"/>
      <c r="M963" s="253"/>
      <c r="N963" s="253"/>
      <c r="O963" s="253"/>
      <c r="P963" s="253"/>
      <c r="Q963" s="253"/>
      <c r="R963" s="253"/>
      <c r="S963" s="253"/>
      <c r="T963" s="253"/>
      <c r="U963" s="253"/>
      <c r="V963" s="253"/>
      <c r="W963" s="253"/>
      <c r="X963" s="253"/>
      <c r="Y963" s="253"/>
      <c r="Z963" s="253"/>
      <c r="AA963" s="253"/>
      <c r="AB963" s="253"/>
    </row>
    <row r="964">
      <c r="A964" s="262"/>
      <c r="B964" s="262"/>
      <c r="C964" s="262"/>
      <c r="D964" s="253"/>
      <c r="E964" s="258"/>
      <c r="F964" s="275"/>
      <c r="G964" s="275"/>
      <c r="H964" s="275"/>
      <c r="I964" s="259"/>
      <c r="J964" s="275"/>
      <c r="K964" s="275"/>
      <c r="L964" s="259"/>
      <c r="M964" s="253"/>
      <c r="N964" s="253"/>
      <c r="O964" s="253"/>
      <c r="P964" s="253"/>
      <c r="Q964" s="253"/>
      <c r="R964" s="253"/>
      <c r="S964" s="253"/>
      <c r="T964" s="253"/>
      <c r="U964" s="253"/>
      <c r="V964" s="253"/>
      <c r="W964" s="253"/>
      <c r="X964" s="253"/>
      <c r="Y964" s="253"/>
      <c r="Z964" s="253"/>
      <c r="AA964" s="253"/>
      <c r="AB964" s="253"/>
    </row>
    <row r="965">
      <c r="A965" s="262"/>
      <c r="B965" s="262"/>
      <c r="C965" s="262"/>
      <c r="D965" s="253"/>
      <c r="E965" s="258"/>
      <c r="F965" s="275"/>
      <c r="G965" s="275"/>
      <c r="H965" s="275"/>
      <c r="I965" s="259"/>
      <c r="J965" s="275"/>
      <c r="K965" s="275"/>
      <c r="L965" s="259"/>
      <c r="M965" s="253"/>
      <c r="N965" s="253"/>
      <c r="O965" s="253"/>
      <c r="P965" s="253"/>
      <c r="Q965" s="253"/>
      <c r="R965" s="253"/>
      <c r="S965" s="253"/>
      <c r="T965" s="253"/>
      <c r="U965" s="253"/>
      <c r="V965" s="253"/>
      <c r="W965" s="253"/>
      <c r="X965" s="253"/>
      <c r="Y965" s="253"/>
      <c r="Z965" s="253"/>
      <c r="AA965" s="253"/>
      <c r="AB965" s="253"/>
    </row>
    <row r="966">
      <c r="A966" s="262"/>
      <c r="B966" s="262"/>
      <c r="C966" s="262"/>
      <c r="D966" s="253"/>
      <c r="E966" s="258"/>
      <c r="F966" s="275"/>
      <c r="G966" s="275"/>
      <c r="H966" s="275"/>
      <c r="I966" s="259"/>
      <c r="J966" s="275"/>
      <c r="K966" s="275"/>
      <c r="L966" s="259"/>
      <c r="M966" s="253"/>
      <c r="N966" s="253"/>
      <c r="O966" s="253"/>
      <c r="P966" s="253"/>
      <c r="Q966" s="253"/>
      <c r="R966" s="253"/>
      <c r="S966" s="253"/>
      <c r="T966" s="253"/>
      <c r="U966" s="253"/>
      <c r="V966" s="253"/>
      <c r="W966" s="253"/>
      <c r="X966" s="253"/>
      <c r="Y966" s="253"/>
      <c r="Z966" s="253"/>
      <c r="AA966" s="253"/>
      <c r="AB966" s="253"/>
    </row>
    <row r="967">
      <c r="A967" s="262"/>
      <c r="B967" s="262"/>
      <c r="C967" s="262"/>
      <c r="D967" s="253"/>
      <c r="E967" s="258"/>
      <c r="F967" s="275"/>
      <c r="G967" s="275"/>
      <c r="H967" s="275"/>
      <c r="I967" s="259"/>
      <c r="J967" s="275"/>
      <c r="K967" s="275"/>
      <c r="L967" s="259"/>
      <c r="M967" s="253"/>
      <c r="N967" s="253"/>
      <c r="O967" s="253"/>
      <c r="P967" s="253"/>
      <c r="Q967" s="253"/>
      <c r="R967" s="253"/>
      <c r="S967" s="253"/>
      <c r="T967" s="253"/>
      <c r="U967" s="253"/>
      <c r="V967" s="253"/>
      <c r="W967" s="253"/>
      <c r="X967" s="253"/>
      <c r="Y967" s="253"/>
      <c r="Z967" s="253"/>
      <c r="AA967" s="253"/>
      <c r="AB967" s="253"/>
    </row>
    <row r="968">
      <c r="A968" s="262"/>
      <c r="B968" s="262"/>
      <c r="C968" s="262"/>
      <c r="D968" s="253"/>
      <c r="E968" s="258"/>
      <c r="F968" s="275"/>
      <c r="G968" s="275"/>
      <c r="H968" s="275"/>
      <c r="I968" s="259"/>
      <c r="J968" s="275"/>
      <c r="K968" s="275"/>
      <c r="L968" s="259"/>
      <c r="M968" s="253"/>
      <c r="N968" s="253"/>
      <c r="O968" s="253"/>
      <c r="P968" s="253"/>
      <c r="Q968" s="253"/>
      <c r="R968" s="253"/>
      <c r="S968" s="253"/>
      <c r="T968" s="253"/>
      <c r="U968" s="253"/>
      <c r="V968" s="253"/>
      <c r="W968" s="253"/>
      <c r="X968" s="253"/>
      <c r="Y968" s="253"/>
      <c r="Z968" s="253"/>
      <c r="AA968" s="253"/>
      <c r="AB968" s="253"/>
    </row>
    <row r="969">
      <c r="A969" s="262"/>
      <c r="B969" s="262"/>
      <c r="C969" s="262"/>
      <c r="D969" s="253"/>
      <c r="E969" s="258"/>
      <c r="F969" s="275"/>
      <c r="G969" s="275"/>
      <c r="H969" s="275"/>
      <c r="I969" s="259"/>
      <c r="J969" s="275"/>
      <c r="K969" s="275"/>
      <c r="L969" s="259"/>
      <c r="M969" s="253"/>
      <c r="N969" s="253"/>
      <c r="O969" s="253"/>
      <c r="P969" s="253"/>
      <c r="Q969" s="253"/>
      <c r="R969" s="253"/>
      <c r="S969" s="253"/>
      <c r="T969" s="253"/>
      <c r="U969" s="253"/>
      <c r="V969" s="253"/>
      <c r="W969" s="253"/>
      <c r="X969" s="253"/>
      <c r="Y969" s="253"/>
      <c r="Z969" s="253"/>
      <c r="AA969" s="253"/>
      <c r="AB969" s="253"/>
    </row>
    <row r="970">
      <c r="A970" s="262"/>
      <c r="B970" s="262"/>
      <c r="C970" s="262"/>
      <c r="D970" s="253"/>
      <c r="E970" s="258"/>
      <c r="F970" s="275"/>
      <c r="G970" s="275"/>
      <c r="H970" s="275"/>
      <c r="I970" s="259"/>
      <c r="J970" s="275"/>
      <c r="K970" s="275"/>
      <c r="L970" s="259"/>
      <c r="M970" s="253"/>
      <c r="N970" s="253"/>
      <c r="O970" s="253"/>
      <c r="P970" s="253"/>
      <c r="Q970" s="253"/>
      <c r="R970" s="253"/>
      <c r="S970" s="253"/>
      <c r="T970" s="253"/>
      <c r="U970" s="253"/>
      <c r="V970" s="253"/>
      <c r="W970" s="253"/>
      <c r="X970" s="253"/>
      <c r="Y970" s="253"/>
      <c r="Z970" s="253"/>
      <c r="AA970" s="253"/>
      <c r="AB970" s="253"/>
    </row>
    <row r="971">
      <c r="A971" s="262"/>
      <c r="B971" s="262"/>
      <c r="C971" s="262"/>
      <c r="D971" s="253"/>
      <c r="E971" s="258"/>
      <c r="F971" s="275"/>
      <c r="G971" s="275"/>
      <c r="H971" s="275"/>
      <c r="I971" s="259"/>
      <c r="J971" s="275"/>
      <c r="K971" s="275"/>
      <c r="L971" s="259"/>
      <c r="M971" s="253"/>
      <c r="N971" s="253"/>
      <c r="O971" s="253"/>
      <c r="P971" s="253"/>
      <c r="Q971" s="253"/>
      <c r="R971" s="253"/>
      <c r="S971" s="253"/>
      <c r="T971" s="253"/>
      <c r="U971" s="253"/>
      <c r="V971" s="253"/>
      <c r="W971" s="253"/>
      <c r="X971" s="253"/>
      <c r="Y971" s="253"/>
      <c r="Z971" s="253"/>
      <c r="AA971" s="253"/>
      <c r="AB971" s="253"/>
    </row>
    <row r="972">
      <c r="A972" s="262"/>
      <c r="B972" s="262"/>
      <c r="C972" s="262"/>
      <c r="D972" s="253"/>
      <c r="E972" s="258"/>
      <c r="F972" s="275"/>
      <c r="G972" s="275"/>
      <c r="H972" s="275"/>
      <c r="I972" s="259"/>
      <c r="J972" s="275"/>
      <c r="K972" s="275"/>
      <c r="L972" s="259"/>
      <c r="M972" s="253"/>
      <c r="N972" s="253"/>
      <c r="O972" s="253"/>
      <c r="P972" s="253"/>
      <c r="Q972" s="253"/>
      <c r="R972" s="253"/>
      <c r="S972" s="253"/>
      <c r="T972" s="253"/>
      <c r="U972" s="253"/>
      <c r="V972" s="253"/>
      <c r="W972" s="253"/>
      <c r="X972" s="253"/>
      <c r="Y972" s="253"/>
      <c r="Z972" s="253"/>
      <c r="AA972" s="253"/>
      <c r="AB972" s="253"/>
    </row>
    <row r="973">
      <c r="A973" s="262"/>
      <c r="B973" s="262"/>
      <c r="C973" s="262"/>
      <c r="D973" s="253"/>
      <c r="E973" s="258"/>
      <c r="F973" s="275"/>
      <c r="G973" s="275"/>
      <c r="H973" s="275"/>
      <c r="I973" s="259"/>
      <c r="J973" s="275"/>
      <c r="K973" s="275"/>
      <c r="L973" s="259"/>
      <c r="M973" s="253"/>
      <c r="N973" s="253"/>
      <c r="O973" s="253"/>
      <c r="P973" s="253"/>
      <c r="Q973" s="253"/>
      <c r="R973" s="253"/>
      <c r="S973" s="253"/>
      <c r="T973" s="253"/>
      <c r="U973" s="253"/>
      <c r="V973" s="253"/>
      <c r="W973" s="253"/>
      <c r="X973" s="253"/>
      <c r="Y973" s="253"/>
      <c r="Z973" s="253"/>
      <c r="AA973" s="253"/>
      <c r="AB973" s="253"/>
    </row>
    <row r="974">
      <c r="A974" s="262"/>
      <c r="B974" s="262"/>
      <c r="C974" s="262"/>
      <c r="D974" s="253"/>
      <c r="E974" s="258"/>
      <c r="F974" s="275"/>
      <c r="G974" s="275"/>
      <c r="H974" s="275"/>
      <c r="I974" s="259"/>
      <c r="J974" s="275"/>
      <c r="K974" s="275"/>
      <c r="L974" s="259"/>
      <c r="M974" s="253"/>
      <c r="N974" s="253"/>
      <c r="O974" s="253"/>
      <c r="P974" s="253"/>
      <c r="Q974" s="253"/>
      <c r="R974" s="253"/>
      <c r="S974" s="253"/>
      <c r="T974" s="253"/>
      <c r="U974" s="253"/>
      <c r="V974" s="253"/>
      <c r="W974" s="253"/>
      <c r="X974" s="253"/>
      <c r="Y974" s="253"/>
      <c r="Z974" s="253"/>
      <c r="AA974" s="253"/>
      <c r="AB974" s="253"/>
    </row>
    <row r="975">
      <c r="A975" s="262"/>
      <c r="B975" s="262"/>
      <c r="C975" s="262"/>
      <c r="D975" s="253"/>
      <c r="E975" s="258"/>
      <c r="F975" s="275"/>
      <c r="G975" s="275"/>
      <c r="H975" s="275"/>
      <c r="I975" s="259"/>
      <c r="J975" s="275"/>
      <c r="K975" s="275"/>
      <c r="L975" s="259"/>
      <c r="M975" s="253"/>
      <c r="N975" s="253"/>
      <c r="O975" s="253"/>
      <c r="P975" s="253"/>
      <c r="Q975" s="253"/>
      <c r="R975" s="253"/>
      <c r="S975" s="253"/>
      <c r="T975" s="253"/>
      <c r="U975" s="253"/>
      <c r="V975" s="253"/>
      <c r="W975" s="253"/>
      <c r="X975" s="253"/>
      <c r="Y975" s="253"/>
      <c r="Z975" s="253"/>
      <c r="AA975" s="253"/>
      <c r="AB975" s="253"/>
    </row>
    <row r="976">
      <c r="A976" s="262"/>
      <c r="B976" s="262"/>
      <c r="C976" s="262"/>
      <c r="D976" s="253"/>
      <c r="E976" s="258"/>
      <c r="F976" s="275"/>
      <c r="G976" s="275"/>
      <c r="H976" s="275"/>
      <c r="I976" s="259"/>
      <c r="J976" s="275"/>
      <c r="K976" s="275"/>
      <c r="L976" s="259"/>
      <c r="M976" s="253"/>
      <c r="N976" s="253"/>
      <c r="O976" s="253"/>
      <c r="P976" s="253"/>
      <c r="Q976" s="253"/>
      <c r="R976" s="253"/>
      <c r="S976" s="253"/>
      <c r="T976" s="253"/>
      <c r="U976" s="253"/>
      <c r="V976" s="253"/>
      <c r="W976" s="253"/>
      <c r="X976" s="253"/>
      <c r="Y976" s="253"/>
      <c r="Z976" s="253"/>
      <c r="AA976" s="253"/>
      <c r="AB976" s="253"/>
    </row>
    <row r="977">
      <c r="A977" s="262"/>
      <c r="B977" s="262"/>
      <c r="C977" s="262"/>
      <c r="D977" s="253"/>
      <c r="E977" s="258"/>
      <c r="F977" s="275"/>
      <c r="G977" s="275"/>
      <c r="H977" s="275"/>
      <c r="I977" s="259"/>
      <c r="J977" s="275"/>
      <c r="K977" s="275"/>
      <c r="L977" s="259"/>
      <c r="M977" s="253"/>
      <c r="N977" s="253"/>
      <c r="O977" s="253"/>
      <c r="P977" s="253"/>
      <c r="Q977" s="253"/>
      <c r="R977" s="253"/>
      <c r="S977" s="253"/>
      <c r="T977" s="253"/>
      <c r="U977" s="253"/>
      <c r="V977" s="253"/>
      <c r="W977" s="253"/>
      <c r="X977" s="253"/>
      <c r="Y977" s="253"/>
      <c r="Z977" s="253"/>
      <c r="AA977" s="253"/>
      <c r="AB977" s="253"/>
    </row>
    <row r="978">
      <c r="A978" s="262"/>
      <c r="B978" s="262"/>
      <c r="C978" s="262"/>
      <c r="D978" s="253"/>
      <c r="E978" s="258"/>
      <c r="F978" s="275"/>
      <c r="G978" s="275"/>
      <c r="H978" s="275"/>
      <c r="I978" s="259"/>
      <c r="J978" s="275"/>
      <c r="K978" s="275"/>
      <c r="L978" s="259"/>
      <c r="M978" s="253"/>
      <c r="N978" s="253"/>
      <c r="O978" s="253"/>
      <c r="P978" s="253"/>
      <c r="Q978" s="253"/>
      <c r="R978" s="253"/>
      <c r="S978" s="253"/>
      <c r="T978" s="253"/>
      <c r="U978" s="253"/>
      <c r="V978" s="253"/>
      <c r="W978" s="253"/>
      <c r="X978" s="253"/>
      <c r="Y978" s="253"/>
      <c r="Z978" s="253"/>
      <c r="AA978" s="253"/>
      <c r="AB978" s="253"/>
    </row>
    <row r="979">
      <c r="A979" s="262"/>
      <c r="B979" s="262"/>
      <c r="C979" s="262"/>
      <c r="D979" s="253"/>
      <c r="E979" s="258"/>
      <c r="F979" s="275"/>
      <c r="G979" s="275"/>
      <c r="H979" s="275"/>
      <c r="I979" s="259"/>
      <c r="J979" s="275"/>
      <c r="K979" s="275"/>
      <c r="L979" s="259"/>
      <c r="M979" s="253"/>
      <c r="N979" s="253"/>
      <c r="O979" s="253"/>
      <c r="P979" s="253"/>
      <c r="Q979" s="253"/>
      <c r="R979" s="253"/>
      <c r="S979" s="253"/>
      <c r="T979" s="253"/>
      <c r="U979" s="253"/>
      <c r="V979" s="253"/>
      <c r="W979" s="253"/>
      <c r="X979" s="253"/>
      <c r="Y979" s="253"/>
      <c r="Z979" s="253"/>
      <c r="AA979" s="253"/>
      <c r="AB979" s="253"/>
    </row>
    <row r="980">
      <c r="A980" s="262"/>
      <c r="B980" s="262"/>
      <c r="C980" s="262"/>
      <c r="D980" s="253"/>
      <c r="E980" s="258"/>
      <c r="F980" s="275"/>
      <c r="G980" s="275"/>
      <c r="H980" s="275"/>
      <c r="I980" s="259"/>
      <c r="J980" s="275"/>
      <c r="K980" s="275"/>
      <c r="L980" s="259"/>
      <c r="M980" s="253"/>
      <c r="N980" s="253"/>
      <c r="O980" s="253"/>
      <c r="P980" s="253"/>
      <c r="Q980" s="253"/>
      <c r="R980" s="253"/>
      <c r="S980" s="253"/>
      <c r="T980" s="253"/>
      <c r="U980" s="253"/>
      <c r="V980" s="253"/>
      <c r="W980" s="253"/>
      <c r="X980" s="253"/>
      <c r="Y980" s="253"/>
      <c r="Z980" s="253"/>
      <c r="AA980" s="253"/>
      <c r="AB980" s="253"/>
    </row>
    <row r="981">
      <c r="A981" s="262"/>
      <c r="B981" s="262"/>
      <c r="C981" s="262"/>
      <c r="D981" s="253"/>
      <c r="E981" s="258"/>
      <c r="F981" s="275"/>
      <c r="G981" s="275"/>
      <c r="H981" s="275"/>
      <c r="I981" s="259"/>
      <c r="J981" s="275"/>
      <c r="K981" s="275"/>
      <c r="L981" s="259"/>
      <c r="M981" s="253"/>
      <c r="N981" s="253"/>
      <c r="O981" s="253"/>
      <c r="P981" s="253"/>
      <c r="Q981" s="253"/>
      <c r="R981" s="253"/>
      <c r="S981" s="253"/>
      <c r="T981" s="253"/>
      <c r="U981" s="253"/>
      <c r="V981" s="253"/>
      <c r="W981" s="253"/>
      <c r="X981" s="253"/>
      <c r="Y981" s="253"/>
      <c r="Z981" s="253"/>
      <c r="AA981" s="253"/>
      <c r="AB981" s="253"/>
    </row>
    <row r="982">
      <c r="A982" s="262"/>
      <c r="B982" s="262"/>
      <c r="C982" s="262"/>
      <c r="D982" s="253"/>
      <c r="E982" s="258"/>
      <c r="F982" s="275"/>
      <c r="G982" s="275"/>
      <c r="H982" s="275"/>
      <c r="I982" s="259"/>
      <c r="J982" s="275"/>
      <c r="K982" s="275"/>
      <c r="L982" s="259"/>
      <c r="M982" s="253"/>
      <c r="N982" s="253"/>
      <c r="O982" s="253"/>
      <c r="P982" s="253"/>
      <c r="Q982" s="253"/>
      <c r="R982" s="253"/>
      <c r="S982" s="253"/>
      <c r="T982" s="253"/>
      <c r="U982" s="253"/>
      <c r="V982" s="253"/>
      <c r="W982" s="253"/>
      <c r="X982" s="253"/>
      <c r="Y982" s="253"/>
      <c r="Z982" s="253"/>
      <c r="AA982" s="253"/>
      <c r="AB982" s="253"/>
    </row>
    <row r="983">
      <c r="A983" s="262"/>
      <c r="B983" s="262"/>
      <c r="C983" s="262"/>
      <c r="D983" s="253"/>
      <c r="E983" s="258"/>
      <c r="F983" s="275"/>
      <c r="G983" s="275"/>
      <c r="H983" s="275"/>
      <c r="I983" s="259"/>
      <c r="J983" s="275"/>
      <c r="K983" s="275"/>
      <c r="L983" s="259"/>
      <c r="M983" s="253"/>
      <c r="N983" s="253"/>
      <c r="O983" s="253"/>
      <c r="P983" s="253"/>
      <c r="Q983" s="253"/>
      <c r="R983" s="253"/>
      <c r="S983" s="253"/>
      <c r="T983" s="253"/>
      <c r="U983" s="253"/>
      <c r="V983" s="253"/>
      <c r="W983" s="253"/>
      <c r="X983" s="253"/>
      <c r="Y983" s="253"/>
      <c r="Z983" s="253"/>
      <c r="AA983" s="253"/>
      <c r="AB983" s="253"/>
    </row>
    <row r="984">
      <c r="A984" s="262"/>
      <c r="B984" s="262"/>
      <c r="C984" s="262"/>
      <c r="D984" s="253"/>
      <c r="E984" s="258"/>
      <c r="F984" s="275"/>
      <c r="G984" s="275"/>
      <c r="H984" s="275"/>
      <c r="I984" s="259"/>
      <c r="J984" s="275"/>
      <c r="K984" s="275"/>
      <c r="L984" s="259"/>
      <c r="M984" s="253"/>
      <c r="N984" s="253"/>
      <c r="O984" s="253"/>
      <c r="P984" s="253"/>
      <c r="Q984" s="253"/>
      <c r="R984" s="253"/>
      <c r="S984" s="253"/>
      <c r="T984" s="253"/>
      <c r="U984" s="253"/>
      <c r="V984" s="253"/>
      <c r="W984" s="253"/>
      <c r="X984" s="253"/>
      <c r="Y984" s="253"/>
      <c r="Z984" s="253"/>
      <c r="AA984" s="253"/>
      <c r="AB984" s="253"/>
    </row>
    <row r="985">
      <c r="A985" s="262"/>
      <c r="B985" s="262"/>
      <c r="C985" s="262"/>
      <c r="D985" s="253"/>
      <c r="E985" s="258"/>
      <c r="F985" s="275"/>
      <c r="G985" s="275"/>
      <c r="H985" s="275"/>
      <c r="I985" s="259"/>
      <c r="J985" s="275"/>
      <c r="K985" s="275"/>
      <c r="L985" s="259"/>
      <c r="M985" s="253"/>
      <c r="N985" s="253"/>
      <c r="O985" s="253"/>
      <c r="P985" s="253"/>
      <c r="Q985" s="253"/>
      <c r="R985" s="253"/>
      <c r="S985" s="253"/>
      <c r="T985" s="253"/>
      <c r="U985" s="253"/>
      <c r="V985" s="253"/>
      <c r="W985" s="253"/>
      <c r="X985" s="253"/>
      <c r="Y985" s="253"/>
      <c r="Z985" s="253"/>
      <c r="AA985" s="253"/>
      <c r="AB985" s="253"/>
    </row>
    <row r="986">
      <c r="A986" s="262"/>
      <c r="B986" s="262"/>
      <c r="C986" s="262"/>
      <c r="D986" s="253"/>
      <c r="E986" s="258"/>
      <c r="F986" s="275"/>
      <c r="G986" s="275"/>
      <c r="H986" s="275"/>
      <c r="I986" s="259"/>
      <c r="J986" s="275"/>
      <c r="K986" s="275"/>
      <c r="L986" s="259"/>
      <c r="M986" s="253"/>
      <c r="N986" s="253"/>
      <c r="O986" s="253"/>
      <c r="P986" s="253"/>
      <c r="Q986" s="253"/>
      <c r="R986" s="253"/>
      <c r="S986" s="253"/>
      <c r="T986" s="253"/>
      <c r="U986" s="253"/>
      <c r="V986" s="253"/>
      <c r="W986" s="253"/>
      <c r="X986" s="253"/>
      <c r="Y986" s="253"/>
      <c r="Z986" s="253"/>
      <c r="AA986" s="253"/>
      <c r="AB986" s="253"/>
    </row>
    <row r="987">
      <c r="A987" s="262"/>
      <c r="B987" s="262"/>
      <c r="C987" s="262"/>
      <c r="D987" s="253"/>
      <c r="E987" s="258"/>
      <c r="F987" s="275"/>
      <c r="G987" s="275"/>
      <c r="H987" s="275"/>
      <c r="I987" s="259"/>
      <c r="J987" s="275"/>
      <c r="K987" s="275"/>
      <c r="L987" s="259"/>
      <c r="M987" s="253"/>
      <c r="N987" s="253"/>
      <c r="O987" s="253"/>
      <c r="P987" s="253"/>
      <c r="Q987" s="253"/>
      <c r="R987" s="253"/>
      <c r="S987" s="253"/>
      <c r="T987" s="253"/>
      <c r="U987" s="253"/>
      <c r="V987" s="253"/>
      <c r="W987" s="253"/>
      <c r="X987" s="253"/>
      <c r="Y987" s="253"/>
      <c r="Z987" s="253"/>
      <c r="AA987" s="253"/>
      <c r="AB987" s="253"/>
    </row>
    <row r="988">
      <c r="A988" s="262"/>
      <c r="B988" s="262"/>
      <c r="C988" s="262"/>
      <c r="D988" s="253"/>
      <c r="E988" s="258"/>
      <c r="F988" s="275"/>
      <c r="G988" s="275"/>
      <c r="H988" s="275"/>
      <c r="I988" s="259"/>
      <c r="J988" s="275"/>
      <c r="K988" s="275"/>
      <c r="L988" s="259"/>
      <c r="M988" s="253"/>
      <c r="N988" s="253"/>
      <c r="O988" s="253"/>
      <c r="P988" s="253"/>
      <c r="Q988" s="253"/>
      <c r="R988" s="253"/>
      <c r="S988" s="253"/>
      <c r="T988" s="253"/>
      <c r="U988" s="253"/>
      <c r="V988" s="253"/>
      <c r="W988" s="253"/>
      <c r="X988" s="253"/>
      <c r="Y988" s="253"/>
      <c r="Z988" s="253"/>
      <c r="AA988" s="253"/>
      <c r="AB988" s="253"/>
    </row>
    <row r="989">
      <c r="A989" s="262"/>
      <c r="B989" s="262"/>
      <c r="C989" s="262"/>
      <c r="D989" s="253"/>
      <c r="E989" s="258"/>
      <c r="F989" s="275"/>
      <c r="G989" s="275"/>
      <c r="H989" s="275"/>
      <c r="I989" s="259"/>
      <c r="J989" s="275"/>
      <c r="K989" s="275"/>
      <c r="L989" s="259"/>
      <c r="M989" s="253"/>
      <c r="N989" s="253"/>
      <c r="O989" s="253"/>
      <c r="P989" s="253"/>
      <c r="Q989" s="253"/>
      <c r="R989" s="253"/>
      <c r="S989" s="253"/>
      <c r="T989" s="253"/>
      <c r="U989" s="253"/>
      <c r="V989" s="253"/>
      <c r="W989" s="253"/>
      <c r="X989" s="253"/>
      <c r="Y989" s="253"/>
      <c r="Z989" s="253"/>
      <c r="AA989" s="253"/>
      <c r="AB989" s="253"/>
    </row>
    <row r="990">
      <c r="A990" s="262"/>
      <c r="B990" s="262"/>
      <c r="C990" s="262"/>
      <c r="D990" s="253"/>
      <c r="E990" s="258"/>
      <c r="F990" s="275"/>
      <c r="G990" s="275"/>
      <c r="H990" s="275"/>
      <c r="I990" s="259"/>
      <c r="J990" s="275"/>
      <c r="K990" s="275"/>
      <c r="L990" s="259"/>
      <c r="M990" s="253"/>
      <c r="N990" s="253"/>
      <c r="O990" s="253"/>
      <c r="P990" s="253"/>
      <c r="Q990" s="253"/>
      <c r="R990" s="253"/>
      <c r="S990" s="253"/>
      <c r="T990" s="253"/>
      <c r="U990" s="253"/>
      <c r="V990" s="253"/>
      <c r="W990" s="253"/>
      <c r="X990" s="253"/>
      <c r="Y990" s="253"/>
      <c r="Z990" s="253"/>
      <c r="AA990" s="253"/>
      <c r="AB990" s="253"/>
    </row>
    <row r="991">
      <c r="A991" s="262"/>
      <c r="B991" s="262"/>
      <c r="C991" s="262"/>
      <c r="D991" s="253"/>
      <c r="E991" s="258"/>
      <c r="F991" s="275"/>
      <c r="G991" s="275"/>
      <c r="H991" s="275"/>
      <c r="I991" s="259"/>
      <c r="J991" s="275"/>
      <c r="K991" s="275"/>
      <c r="L991" s="259"/>
      <c r="M991" s="253"/>
      <c r="N991" s="253"/>
      <c r="O991" s="253"/>
      <c r="P991" s="253"/>
      <c r="Q991" s="253"/>
      <c r="R991" s="253"/>
      <c r="S991" s="253"/>
      <c r="T991" s="253"/>
      <c r="U991" s="253"/>
      <c r="V991" s="253"/>
      <c r="W991" s="253"/>
      <c r="X991" s="253"/>
      <c r="Y991" s="253"/>
      <c r="Z991" s="253"/>
      <c r="AA991" s="253"/>
      <c r="AB991" s="253"/>
    </row>
    <row r="992">
      <c r="A992" s="262"/>
      <c r="B992" s="262"/>
      <c r="C992" s="262"/>
      <c r="D992" s="253"/>
      <c r="E992" s="258"/>
      <c r="F992" s="275"/>
      <c r="G992" s="275"/>
      <c r="H992" s="275"/>
      <c r="I992" s="259"/>
      <c r="J992" s="275"/>
      <c r="K992" s="275"/>
      <c r="L992" s="259"/>
      <c r="M992" s="253"/>
      <c r="N992" s="253"/>
      <c r="O992" s="253"/>
      <c r="P992" s="253"/>
      <c r="Q992" s="253"/>
      <c r="R992" s="253"/>
      <c r="S992" s="253"/>
      <c r="T992" s="253"/>
      <c r="U992" s="253"/>
      <c r="V992" s="253"/>
      <c r="W992" s="253"/>
      <c r="X992" s="253"/>
      <c r="Y992" s="253"/>
      <c r="Z992" s="253"/>
      <c r="AA992" s="253"/>
      <c r="AB992" s="253"/>
    </row>
    <row r="993">
      <c r="A993" s="262"/>
      <c r="B993" s="262"/>
      <c r="C993" s="262"/>
      <c r="D993" s="253"/>
      <c r="E993" s="258"/>
      <c r="F993" s="275"/>
      <c r="G993" s="275"/>
      <c r="H993" s="275"/>
      <c r="I993" s="259"/>
      <c r="J993" s="275"/>
      <c r="K993" s="275"/>
      <c r="L993" s="259"/>
      <c r="M993" s="253"/>
      <c r="N993" s="253"/>
      <c r="O993" s="253"/>
      <c r="P993" s="253"/>
      <c r="Q993" s="253"/>
      <c r="R993" s="253"/>
      <c r="S993" s="253"/>
      <c r="T993" s="253"/>
      <c r="U993" s="253"/>
      <c r="V993" s="253"/>
      <c r="W993" s="253"/>
      <c r="X993" s="253"/>
      <c r="Y993" s="253"/>
      <c r="Z993" s="253"/>
      <c r="AA993" s="253"/>
      <c r="AB993" s="253"/>
    </row>
    <row r="994">
      <c r="A994" s="262"/>
      <c r="B994" s="262"/>
      <c r="C994" s="262"/>
      <c r="D994" s="253"/>
      <c r="E994" s="258"/>
      <c r="F994" s="275"/>
      <c r="G994" s="275"/>
      <c r="H994" s="275"/>
      <c r="I994" s="259"/>
      <c r="J994" s="275"/>
      <c r="K994" s="275"/>
      <c r="L994" s="259"/>
      <c r="M994" s="253"/>
      <c r="N994" s="253"/>
      <c r="O994" s="253"/>
      <c r="P994" s="253"/>
      <c r="Q994" s="253"/>
      <c r="R994" s="253"/>
      <c r="S994" s="253"/>
      <c r="T994" s="253"/>
      <c r="U994" s="253"/>
      <c r="V994" s="253"/>
      <c r="W994" s="253"/>
      <c r="X994" s="253"/>
      <c r="Y994" s="253"/>
      <c r="Z994" s="253"/>
      <c r="AA994" s="253"/>
      <c r="AB994" s="253"/>
    </row>
    <row r="995">
      <c r="A995" s="262"/>
      <c r="B995" s="262"/>
      <c r="C995" s="262"/>
      <c r="D995" s="253"/>
      <c r="E995" s="258"/>
      <c r="F995" s="275"/>
      <c r="G995" s="275"/>
      <c r="H995" s="275"/>
      <c r="I995" s="259"/>
      <c r="J995" s="275"/>
      <c r="K995" s="275"/>
      <c r="L995" s="259"/>
      <c r="M995" s="253"/>
      <c r="N995" s="253"/>
      <c r="O995" s="253"/>
      <c r="P995" s="253"/>
      <c r="Q995" s="253"/>
      <c r="R995" s="253"/>
      <c r="S995" s="253"/>
      <c r="T995" s="253"/>
      <c r="U995" s="253"/>
      <c r="V995" s="253"/>
      <c r="W995" s="253"/>
      <c r="X995" s="253"/>
      <c r="Y995" s="253"/>
      <c r="Z995" s="253"/>
      <c r="AA995" s="253"/>
      <c r="AB995" s="253"/>
    </row>
    <row r="996">
      <c r="A996" s="262"/>
      <c r="B996" s="262"/>
      <c r="C996" s="262"/>
      <c r="D996" s="253"/>
      <c r="E996" s="258"/>
      <c r="F996" s="275"/>
      <c r="G996" s="275"/>
      <c r="H996" s="275"/>
      <c r="I996" s="259"/>
      <c r="J996" s="275"/>
      <c r="K996" s="275"/>
      <c r="L996" s="259"/>
      <c r="M996" s="253"/>
      <c r="N996" s="253"/>
      <c r="O996" s="253"/>
      <c r="P996" s="253"/>
      <c r="Q996" s="253"/>
      <c r="R996" s="253"/>
      <c r="S996" s="253"/>
      <c r="T996" s="253"/>
      <c r="U996" s="253"/>
      <c r="V996" s="253"/>
      <c r="W996" s="253"/>
      <c r="X996" s="253"/>
      <c r="Y996" s="253"/>
      <c r="Z996" s="253"/>
      <c r="AA996" s="253"/>
      <c r="AB996" s="253"/>
    </row>
    <row r="997">
      <c r="A997" s="262"/>
      <c r="B997" s="262"/>
      <c r="C997" s="262"/>
      <c r="D997" s="253"/>
      <c r="E997" s="258"/>
      <c r="F997" s="275"/>
      <c r="G997" s="275"/>
      <c r="H997" s="275"/>
      <c r="I997" s="259"/>
      <c r="J997" s="275"/>
      <c r="K997" s="275"/>
      <c r="L997" s="259"/>
      <c r="M997" s="253"/>
      <c r="N997" s="253"/>
      <c r="O997" s="253"/>
      <c r="P997" s="253"/>
      <c r="Q997" s="253"/>
      <c r="R997" s="253"/>
      <c r="S997" s="253"/>
      <c r="T997" s="253"/>
      <c r="U997" s="253"/>
      <c r="V997" s="253"/>
      <c r="W997" s="253"/>
      <c r="X997" s="253"/>
      <c r="Y997" s="253"/>
      <c r="Z997" s="253"/>
      <c r="AA997" s="253"/>
      <c r="AB997" s="253"/>
    </row>
    <row r="998">
      <c r="A998" s="262"/>
      <c r="B998" s="262"/>
      <c r="C998" s="262"/>
      <c r="D998" s="253"/>
      <c r="E998" s="258"/>
      <c r="F998" s="275"/>
      <c r="G998" s="275"/>
      <c r="H998" s="275"/>
      <c r="I998" s="259"/>
      <c r="J998" s="275"/>
      <c r="K998" s="275"/>
      <c r="L998" s="259"/>
      <c r="M998" s="253"/>
      <c r="N998" s="253"/>
      <c r="O998" s="253"/>
      <c r="P998" s="253"/>
      <c r="Q998" s="253"/>
      <c r="R998" s="253"/>
      <c r="S998" s="253"/>
      <c r="T998" s="253"/>
      <c r="U998" s="253"/>
      <c r="V998" s="253"/>
      <c r="W998" s="253"/>
      <c r="X998" s="253"/>
      <c r="Y998" s="253"/>
      <c r="Z998" s="253"/>
      <c r="AA998" s="253"/>
      <c r="AB998" s="253"/>
    </row>
    <row r="999">
      <c r="A999" s="262"/>
      <c r="B999" s="262"/>
      <c r="C999" s="262"/>
      <c r="D999" s="253"/>
      <c r="E999" s="258"/>
      <c r="F999" s="275"/>
      <c r="G999" s="275"/>
      <c r="H999" s="275"/>
      <c r="I999" s="259"/>
      <c r="J999" s="275"/>
      <c r="K999" s="275"/>
      <c r="L999" s="259"/>
      <c r="M999" s="253"/>
      <c r="N999" s="253"/>
      <c r="O999" s="253"/>
      <c r="P999" s="253"/>
      <c r="Q999" s="253"/>
      <c r="R999" s="253"/>
      <c r="S999" s="253"/>
      <c r="T999" s="253"/>
      <c r="U999" s="253"/>
      <c r="V999" s="253"/>
      <c r="W999" s="253"/>
      <c r="X999" s="253"/>
      <c r="Y999" s="253"/>
      <c r="Z999" s="253"/>
      <c r="AA999" s="253"/>
      <c r="AB999" s="253"/>
    </row>
    <row r="1000">
      <c r="A1000" s="262"/>
      <c r="B1000" s="262"/>
      <c r="C1000" s="262"/>
      <c r="D1000" s="253"/>
      <c r="E1000" s="258"/>
      <c r="F1000" s="275"/>
      <c r="G1000" s="275"/>
      <c r="H1000" s="275"/>
      <c r="I1000" s="259"/>
      <c r="J1000" s="275"/>
      <c r="K1000" s="275"/>
      <c r="L1000" s="259"/>
      <c r="M1000" s="253"/>
      <c r="N1000" s="253"/>
      <c r="O1000" s="253"/>
      <c r="P1000" s="253"/>
      <c r="Q1000" s="253"/>
      <c r="R1000" s="253"/>
      <c r="S1000" s="253"/>
      <c r="T1000" s="253"/>
      <c r="U1000" s="253"/>
      <c r="V1000" s="253"/>
      <c r="W1000" s="253"/>
      <c r="X1000" s="253"/>
      <c r="Y1000" s="253"/>
      <c r="Z1000" s="253"/>
      <c r="AA1000" s="253"/>
      <c r="AB1000" s="253"/>
    </row>
    <row r="1001">
      <c r="A1001" s="262"/>
      <c r="B1001" s="262"/>
      <c r="C1001" s="262"/>
      <c r="D1001" s="253"/>
      <c r="E1001" s="258"/>
      <c r="F1001" s="275"/>
      <c r="G1001" s="275"/>
      <c r="H1001" s="275"/>
      <c r="I1001" s="259"/>
      <c r="J1001" s="275"/>
      <c r="K1001" s="275"/>
      <c r="L1001" s="259"/>
      <c r="M1001" s="253"/>
      <c r="N1001" s="253"/>
      <c r="O1001" s="253"/>
      <c r="P1001" s="253"/>
      <c r="Q1001" s="253"/>
      <c r="R1001" s="253"/>
      <c r="S1001" s="253"/>
      <c r="T1001" s="253"/>
      <c r="U1001" s="253"/>
      <c r="V1001" s="253"/>
      <c r="W1001" s="253"/>
      <c r="X1001" s="253"/>
      <c r="Y1001" s="253"/>
      <c r="Z1001" s="253"/>
      <c r="AA1001" s="253"/>
      <c r="AB1001" s="253"/>
    </row>
    <row r="1002">
      <c r="A1002" s="262"/>
      <c r="B1002" s="262"/>
      <c r="C1002" s="262"/>
      <c r="D1002" s="253"/>
      <c r="E1002" s="258"/>
      <c r="F1002" s="275"/>
      <c r="G1002" s="275"/>
      <c r="H1002" s="275"/>
      <c r="I1002" s="259"/>
      <c r="J1002" s="275"/>
      <c r="K1002" s="275"/>
      <c r="L1002" s="259"/>
      <c r="M1002" s="253"/>
      <c r="N1002" s="253"/>
      <c r="O1002" s="253"/>
      <c r="P1002" s="253"/>
      <c r="Q1002" s="253"/>
      <c r="R1002" s="253"/>
      <c r="S1002" s="253"/>
      <c r="T1002" s="253"/>
      <c r="U1002" s="253"/>
      <c r="V1002" s="253"/>
      <c r="W1002" s="253"/>
      <c r="X1002" s="253"/>
      <c r="Y1002" s="253"/>
      <c r="Z1002" s="253"/>
      <c r="AA1002" s="253"/>
      <c r="AB1002" s="253"/>
    </row>
    <row r="1003">
      <c r="A1003" s="262"/>
      <c r="B1003" s="262"/>
      <c r="C1003" s="262"/>
      <c r="D1003" s="253"/>
      <c r="E1003" s="258"/>
      <c r="F1003" s="275"/>
      <c r="G1003" s="275"/>
      <c r="H1003" s="275"/>
      <c r="I1003" s="259"/>
      <c r="J1003" s="275"/>
      <c r="K1003" s="275"/>
      <c r="L1003" s="259"/>
      <c r="M1003" s="253"/>
      <c r="N1003" s="253"/>
      <c r="O1003" s="253"/>
      <c r="P1003" s="253"/>
      <c r="Q1003" s="253"/>
      <c r="R1003" s="253"/>
      <c r="S1003" s="253"/>
      <c r="T1003" s="253"/>
      <c r="U1003" s="253"/>
      <c r="V1003" s="253"/>
      <c r="W1003" s="253"/>
      <c r="X1003" s="253"/>
      <c r="Y1003" s="253"/>
      <c r="Z1003" s="253"/>
      <c r="AA1003" s="253"/>
      <c r="AB1003" s="253"/>
    </row>
    <row r="1004">
      <c r="A1004" s="262"/>
      <c r="B1004" s="262"/>
      <c r="C1004" s="262"/>
      <c r="D1004" s="253"/>
      <c r="E1004" s="258"/>
      <c r="F1004" s="275"/>
      <c r="G1004" s="275"/>
      <c r="H1004" s="275"/>
      <c r="I1004" s="259"/>
      <c r="J1004" s="275"/>
      <c r="K1004" s="275"/>
      <c r="L1004" s="259"/>
      <c r="M1004" s="253"/>
      <c r="N1004" s="253"/>
      <c r="O1004" s="253"/>
      <c r="P1004" s="253"/>
      <c r="Q1004" s="253"/>
      <c r="R1004" s="253"/>
      <c r="S1004" s="253"/>
      <c r="T1004" s="253"/>
      <c r="U1004" s="253"/>
      <c r="V1004" s="253"/>
      <c r="W1004" s="253"/>
      <c r="X1004" s="253"/>
      <c r="Y1004" s="253"/>
      <c r="Z1004" s="253"/>
      <c r="AA1004" s="253"/>
      <c r="AB1004" s="253"/>
    </row>
    <row r="1005">
      <c r="A1005" s="262"/>
      <c r="B1005" s="262"/>
      <c r="C1005" s="262"/>
      <c r="D1005" s="253"/>
      <c r="E1005" s="258"/>
      <c r="F1005" s="275"/>
      <c r="G1005" s="275"/>
      <c r="H1005" s="275"/>
      <c r="I1005" s="259"/>
      <c r="J1005" s="275"/>
      <c r="K1005" s="275"/>
      <c r="L1005" s="259"/>
      <c r="M1005" s="253"/>
      <c r="N1005" s="253"/>
      <c r="O1005" s="253"/>
      <c r="P1005" s="253"/>
      <c r="Q1005" s="253"/>
      <c r="R1005" s="253"/>
      <c r="S1005" s="253"/>
      <c r="T1005" s="253"/>
      <c r="U1005" s="253"/>
      <c r="V1005" s="253"/>
      <c r="W1005" s="253"/>
      <c r="X1005" s="253"/>
      <c r="Y1005" s="253"/>
      <c r="Z1005" s="253"/>
      <c r="AA1005" s="253"/>
      <c r="AB1005" s="253"/>
    </row>
    <row r="1006">
      <c r="A1006" s="262"/>
      <c r="B1006" s="262"/>
      <c r="C1006" s="262"/>
      <c r="D1006" s="253"/>
      <c r="E1006" s="258"/>
      <c r="F1006" s="275"/>
      <c r="G1006" s="275"/>
      <c r="H1006" s="275"/>
      <c r="I1006" s="259"/>
      <c r="J1006" s="275"/>
      <c r="K1006" s="275"/>
      <c r="L1006" s="259"/>
      <c r="M1006" s="253"/>
      <c r="N1006" s="253"/>
      <c r="O1006" s="253"/>
      <c r="P1006" s="253"/>
      <c r="Q1006" s="253"/>
      <c r="R1006" s="253"/>
      <c r="S1006" s="253"/>
      <c r="T1006" s="253"/>
      <c r="U1006" s="253"/>
      <c r="V1006" s="253"/>
      <c r="W1006" s="253"/>
      <c r="X1006" s="253"/>
      <c r="Y1006" s="253"/>
      <c r="Z1006" s="253"/>
      <c r="AA1006" s="253"/>
      <c r="AB1006" s="253"/>
    </row>
    <row r="1007">
      <c r="A1007" s="262"/>
      <c r="B1007" s="262"/>
      <c r="C1007" s="262"/>
      <c r="D1007" s="253"/>
      <c r="E1007" s="258"/>
      <c r="F1007" s="275"/>
      <c r="G1007" s="275"/>
      <c r="H1007" s="275"/>
      <c r="I1007" s="259"/>
      <c r="J1007" s="275"/>
      <c r="K1007" s="275"/>
      <c r="L1007" s="259"/>
      <c r="M1007" s="253"/>
      <c r="N1007" s="253"/>
      <c r="O1007" s="253"/>
      <c r="P1007" s="253"/>
      <c r="Q1007" s="253"/>
      <c r="R1007" s="253"/>
      <c r="S1007" s="253"/>
      <c r="T1007" s="253"/>
      <c r="U1007" s="253"/>
      <c r="V1007" s="253"/>
      <c r="W1007" s="253"/>
      <c r="X1007" s="253"/>
      <c r="Y1007" s="253"/>
      <c r="Z1007" s="253"/>
      <c r="AA1007" s="253"/>
      <c r="AB1007" s="253"/>
    </row>
    <row r="1008">
      <c r="A1008" s="262"/>
      <c r="B1008" s="262"/>
      <c r="C1008" s="262"/>
      <c r="D1008" s="253"/>
      <c r="E1008" s="258"/>
      <c r="F1008" s="275"/>
      <c r="G1008" s="275"/>
      <c r="H1008" s="275"/>
      <c r="I1008" s="259"/>
      <c r="J1008" s="275"/>
      <c r="K1008" s="275"/>
      <c r="L1008" s="259"/>
      <c r="M1008" s="253"/>
      <c r="N1008" s="253"/>
      <c r="O1008" s="253"/>
      <c r="P1008" s="253"/>
      <c r="Q1008" s="253"/>
      <c r="R1008" s="253"/>
      <c r="S1008" s="253"/>
      <c r="T1008" s="253"/>
      <c r="U1008" s="253"/>
      <c r="V1008" s="253"/>
      <c r="W1008" s="253"/>
      <c r="X1008" s="253"/>
      <c r="Y1008" s="253"/>
      <c r="Z1008" s="253"/>
      <c r="AA1008" s="253"/>
      <c r="AB1008" s="253"/>
    </row>
    <row r="1009">
      <c r="A1009" s="262"/>
      <c r="B1009" s="262"/>
      <c r="C1009" s="262"/>
      <c r="D1009" s="253"/>
      <c r="E1009" s="258"/>
      <c r="F1009" s="275"/>
      <c r="G1009" s="275"/>
      <c r="H1009" s="275"/>
      <c r="I1009" s="259"/>
      <c r="J1009" s="275"/>
      <c r="K1009" s="275"/>
      <c r="L1009" s="259"/>
      <c r="M1009" s="253"/>
      <c r="N1009" s="253"/>
      <c r="O1009" s="253"/>
      <c r="P1009" s="253"/>
      <c r="Q1009" s="253"/>
      <c r="R1009" s="253"/>
      <c r="S1009" s="253"/>
      <c r="T1009" s="253"/>
      <c r="U1009" s="253"/>
      <c r="V1009" s="253"/>
      <c r="W1009" s="253"/>
      <c r="X1009" s="253"/>
      <c r="Y1009" s="253"/>
      <c r="Z1009" s="253"/>
      <c r="AA1009" s="253"/>
      <c r="AB1009" s="253"/>
    </row>
    <row r="1010">
      <c r="A1010" s="262"/>
      <c r="B1010" s="262"/>
      <c r="C1010" s="262"/>
      <c r="D1010" s="253"/>
      <c r="E1010" s="258"/>
      <c r="F1010" s="275"/>
      <c r="G1010" s="275"/>
      <c r="H1010" s="275"/>
      <c r="I1010" s="259"/>
      <c r="J1010" s="275"/>
      <c r="K1010" s="275"/>
      <c r="L1010" s="259"/>
      <c r="M1010" s="253"/>
      <c r="N1010" s="253"/>
      <c r="O1010" s="253"/>
      <c r="P1010" s="253"/>
      <c r="Q1010" s="253"/>
      <c r="R1010" s="253"/>
      <c r="S1010" s="253"/>
      <c r="T1010" s="253"/>
      <c r="U1010" s="253"/>
      <c r="V1010" s="253"/>
      <c r="W1010" s="253"/>
      <c r="X1010" s="253"/>
      <c r="Y1010" s="253"/>
      <c r="Z1010" s="253"/>
      <c r="AA1010" s="253"/>
      <c r="AB1010" s="253"/>
    </row>
    <row r="1011">
      <c r="A1011" s="262"/>
      <c r="B1011" s="262"/>
      <c r="C1011" s="262"/>
      <c r="D1011" s="253"/>
      <c r="E1011" s="258"/>
      <c r="F1011" s="275"/>
      <c r="G1011" s="275"/>
      <c r="H1011" s="275"/>
      <c r="I1011" s="259"/>
      <c r="J1011" s="275"/>
      <c r="K1011" s="275"/>
      <c r="L1011" s="259"/>
      <c r="M1011" s="253"/>
      <c r="N1011" s="253"/>
      <c r="O1011" s="253"/>
      <c r="P1011" s="253"/>
      <c r="Q1011" s="253"/>
      <c r="R1011" s="253"/>
      <c r="S1011" s="253"/>
      <c r="T1011" s="253"/>
      <c r="U1011" s="253"/>
      <c r="V1011" s="253"/>
      <c r="W1011" s="253"/>
      <c r="X1011" s="253"/>
      <c r="Y1011" s="253"/>
      <c r="Z1011" s="253"/>
      <c r="AA1011" s="253"/>
      <c r="AB1011" s="25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/>
  <cols>
    <col hidden="1" min="1" max="1" width="12.63" outlineLevel="1"/>
    <col collapsed="1" min="2" max="2" width="12.63"/>
    <col customWidth="1" min="3" max="3" width="10.5"/>
    <col customWidth="1" min="4" max="4" width="21.38"/>
    <col customWidth="1" min="5" max="9" width="17.38"/>
    <col customWidth="1" min="10" max="10" width="13.38"/>
    <col customWidth="1" min="11" max="12" width="17.38"/>
  </cols>
  <sheetData>
    <row r="1">
      <c r="A1" s="276"/>
      <c r="B1" s="276"/>
      <c r="C1" s="276"/>
      <c r="D1" s="277"/>
      <c r="E1" s="277"/>
      <c r="F1" s="277"/>
      <c r="G1" s="277"/>
      <c r="H1" s="277"/>
      <c r="I1" s="277"/>
      <c r="J1" s="277"/>
      <c r="K1" s="277"/>
      <c r="L1" s="278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</row>
    <row r="2">
      <c r="A2" s="276"/>
      <c r="B2" s="276"/>
      <c r="C2" s="276"/>
      <c r="D2" s="277"/>
      <c r="E2" s="277"/>
      <c r="F2" s="277"/>
      <c r="G2" s="277"/>
      <c r="H2" s="277"/>
      <c r="I2" s="277"/>
      <c r="J2" s="277"/>
      <c r="K2" s="277"/>
      <c r="L2" s="278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</row>
    <row r="3">
      <c r="A3" s="249" t="s">
        <v>2</v>
      </c>
      <c r="B3" s="279" t="s">
        <v>222</v>
      </c>
      <c r="C3" s="279" t="s">
        <v>223</v>
      </c>
      <c r="D3" s="279" t="s">
        <v>224</v>
      </c>
      <c r="E3" s="279" t="s">
        <v>225</v>
      </c>
      <c r="F3" s="279" t="s">
        <v>226</v>
      </c>
      <c r="G3" s="279" t="s">
        <v>227</v>
      </c>
      <c r="H3" s="279" t="s">
        <v>228</v>
      </c>
      <c r="I3" s="279" t="s">
        <v>229</v>
      </c>
      <c r="J3" s="279" t="s">
        <v>230</v>
      </c>
      <c r="K3" s="279" t="s">
        <v>231</v>
      </c>
      <c r="L3" s="280" t="s">
        <v>232</v>
      </c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</row>
    <row r="4">
      <c r="A4" s="281"/>
      <c r="B4" s="281" t="s">
        <v>233</v>
      </c>
      <c r="C4" s="282">
        <v>45657.0</v>
      </c>
      <c r="D4" s="283" t="s">
        <v>234</v>
      </c>
      <c r="E4" s="284">
        <v>20494.0</v>
      </c>
      <c r="F4" s="285">
        <v>1.647927624954E12</v>
      </c>
      <c r="G4" s="285">
        <v>9.075525428E9</v>
      </c>
      <c r="H4" s="285">
        <v>1.117443199386E10</v>
      </c>
      <c r="I4" s="286">
        <v>1.08</v>
      </c>
      <c r="J4" s="277"/>
      <c r="K4" s="285"/>
      <c r="L4" s="278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</row>
    <row r="5">
      <c r="A5" s="281"/>
      <c r="B5" s="281" t="s">
        <v>235</v>
      </c>
      <c r="C5" s="282">
        <v>45657.0</v>
      </c>
      <c r="D5" s="283" t="s">
        <v>236</v>
      </c>
      <c r="E5" s="277"/>
      <c r="F5" s="277"/>
      <c r="G5" s="277"/>
      <c r="H5" s="277"/>
      <c r="I5" s="278"/>
      <c r="J5" s="277"/>
      <c r="K5" s="277"/>
      <c r="L5" s="278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</row>
    <row r="6">
      <c r="A6" s="281"/>
      <c r="B6" s="281" t="s">
        <v>237</v>
      </c>
      <c r="C6" s="282">
        <v>45657.0</v>
      </c>
      <c r="D6" s="283" t="s">
        <v>238</v>
      </c>
      <c r="E6" s="284"/>
      <c r="F6" s="285"/>
      <c r="G6" s="285"/>
      <c r="H6" s="285"/>
      <c r="I6" s="278"/>
      <c r="J6" s="277"/>
      <c r="K6" s="285"/>
      <c r="L6" s="278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</row>
    <row r="7">
      <c r="A7" s="281"/>
      <c r="B7" s="281" t="s">
        <v>239</v>
      </c>
      <c r="C7" s="282">
        <v>45657.0</v>
      </c>
      <c r="D7" s="283" t="s">
        <v>240</v>
      </c>
      <c r="E7" s="284">
        <v>10.0</v>
      </c>
      <c r="F7" s="285">
        <v>7.09253867E8</v>
      </c>
      <c r="G7" s="285">
        <v>1.25066701E8</v>
      </c>
      <c r="H7" s="285">
        <v>9929554.14</v>
      </c>
      <c r="I7" s="286">
        <v>12.6</v>
      </c>
      <c r="J7" s="277"/>
      <c r="K7" s="285"/>
      <c r="L7" s="278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</row>
    <row r="8">
      <c r="A8" s="281"/>
      <c r="B8" s="281" t="s">
        <v>241</v>
      </c>
      <c r="C8" s="282">
        <v>45657.0</v>
      </c>
      <c r="D8" s="283" t="s">
        <v>242</v>
      </c>
      <c r="E8" s="284">
        <v>16.0</v>
      </c>
      <c r="F8" s="285">
        <v>3.51510008E9</v>
      </c>
      <c r="G8" s="285">
        <v>0.0</v>
      </c>
      <c r="H8" s="285">
        <v>4.882433219E7</v>
      </c>
      <c r="I8" s="286">
        <v>0.0</v>
      </c>
      <c r="J8" s="277"/>
      <c r="K8" s="285"/>
      <c r="L8" s="278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</row>
    <row r="9">
      <c r="A9" s="281"/>
      <c r="B9" s="281" t="s">
        <v>243</v>
      </c>
      <c r="C9" s="282">
        <v>45657.0</v>
      </c>
      <c r="D9" s="283" t="s">
        <v>244</v>
      </c>
      <c r="E9" s="284">
        <v>478.0</v>
      </c>
      <c r="F9" s="285">
        <v>5.9534839623E10</v>
      </c>
      <c r="G9" s="285">
        <v>6.35302858E8</v>
      </c>
      <c r="H9" s="285">
        <v>6.3545498093E8</v>
      </c>
      <c r="I9" s="286">
        <v>1.0</v>
      </c>
      <c r="J9" s="277"/>
      <c r="K9" s="285"/>
      <c r="L9" s="278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</row>
    <row r="10">
      <c r="A10" s="281"/>
      <c r="B10" s="281" t="s">
        <v>245</v>
      </c>
      <c r="C10" s="282">
        <v>45657.0</v>
      </c>
      <c r="D10" s="283" t="s">
        <v>285</v>
      </c>
      <c r="E10" s="284">
        <v>34.0</v>
      </c>
      <c r="F10" s="285">
        <v>5.516093663E9</v>
      </c>
      <c r="G10" s="285">
        <v>5.4540566E8</v>
      </c>
      <c r="H10" s="285">
        <v>7.239239571E7</v>
      </c>
      <c r="I10" s="286">
        <v>7.77</v>
      </c>
      <c r="J10" s="277"/>
      <c r="K10" s="285"/>
      <c r="L10" s="278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</row>
    <row r="11">
      <c r="A11" s="281"/>
      <c r="B11" s="281" t="s">
        <v>247</v>
      </c>
      <c r="C11" s="282">
        <v>45657.0</v>
      </c>
      <c r="D11" s="283" t="s">
        <v>248</v>
      </c>
      <c r="E11" s="284">
        <v>523.0</v>
      </c>
      <c r="F11" s="285">
        <v>6.4027362421E10</v>
      </c>
      <c r="G11" s="285">
        <v>1.006306037E9</v>
      </c>
      <c r="H11" s="285">
        <v>7.091373909E8</v>
      </c>
      <c r="I11" s="286">
        <v>1.42</v>
      </c>
      <c r="J11" s="277"/>
      <c r="K11" s="285"/>
      <c r="L11" s="278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</row>
    <row r="12">
      <c r="A12" s="281"/>
      <c r="B12" s="281" t="s">
        <v>249</v>
      </c>
      <c r="C12" s="282">
        <v>45657.0</v>
      </c>
      <c r="D12" s="283" t="s">
        <v>250</v>
      </c>
      <c r="E12" s="284">
        <v>541.0</v>
      </c>
      <c r="F12" s="285">
        <v>5.9587136948E10</v>
      </c>
      <c r="G12" s="285">
        <v>4.75293504E8</v>
      </c>
      <c r="H12" s="285">
        <v>6.5327275029E8</v>
      </c>
      <c r="I12" s="286">
        <v>0.73</v>
      </c>
      <c r="J12" s="277"/>
      <c r="K12" s="285"/>
      <c r="L12" s="278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</row>
    <row r="13">
      <c r="A13" s="281"/>
      <c r="B13" s="281" t="s">
        <v>251</v>
      </c>
      <c r="C13" s="282">
        <v>45657.0</v>
      </c>
      <c r="D13" s="283" t="s">
        <v>252</v>
      </c>
      <c r="E13" s="284">
        <v>523.0</v>
      </c>
      <c r="F13" s="285">
        <v>6.2591935325E10</v>
      </c>
      <c r="G13" s="285">
        <v>9.88981397E8</v>
      </c>
      <c r="H13" s="285">
        <v>6.8239389367E8</v>
      </c>
      <c r="I13" s="286">
        <v>1.45</v>
      </c>
      <c r="J13" s="277"/>
      <c r="K13" s="285"/>
      <c r="L13" s="278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</row>
    <row r="14">
      <c r="A14" s="281"/>
      <c r="B14" s="281" t="s">
        <v>253</v>
      </c>
      <c r="C14" s="282">
        <v>45657.0</v>
      </c>
      <c r="D14" s="283" t="s">
        <v>254</v>
      </c>
      <c r="E14" s="284">
        <v>977.0</v>
      </c>
      <c r="F14" s="285">
        <v>1.15991995406E11</v>
      </c>
      <c r="G14" s="285">
        <v>7.46776352E8</v>
      </c>
      <c r="H14" s="285">
        <v>1.13533701108E9</v>
      </c>
      <c r="I14" s="286">
        <v>0.66</v>
      </c>
      <c r="J14" s="277"/>
      <c r="K14" s="285"/>
      <c r="L14" s="278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</row>
    <row r="15">
      <c r="A15" s="281"/>
      <c r="B15" s="281" t="s">
        <v>255</v>
      </c>
      <c r="C15" s="282">
        <v>45657.0</v>
      </c>
      <c r="D15" s="283" t="s">
        <v>256</v>
      </c>
      <c r="E15" s="284">
        <v>421.0</v>
      </c>
      <c r="F15" s="285">
        <v>5.9414289097E10</v>
      </c>
      <c r="G15" s="285">
        <v>3.5290895E8</v>
      </c>
      <c r="H15" s="285">
        <v>6.2997071234E8</v>
      </c>
      <c r="I15" s="286">
        <v>0.56</v>
      </c>
      <c r="J15" s="277"/>
      <c r="K15" s="285"/>
      <c r="L15" s="278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</row>
    <row r="16">
      <c r="A16" s="281"/>
      <c r="B16" s="281" t="s">
        <v>257</v>
      </c>
      <c r="C16" s="282">
        <v>45657.0</v>
      </c>
      <c r="D16" s="283" t="s">
        <v>258</v>
      </c>
      <c r="E16" s="284">
        <v>6.0</v>
      </c>
      <c r="F16" s="285">
        <v>9.7159229E8</v>
      </c>
      <c r="G16" s="285">
        <v>0.0</v>
      </c>
      <c r="H16" s="285">
        <v>1.360229206E7</v>
      </c>
      <c r="I16" s="286">
        <v>0.0</v>
      </c>
      <c r="J16" s="277"/>
      <c r="K16" s="285"/>
      <c r="L16" s="278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</row>
    <row r="17">
      <c r="A17" s="281"/>
      <c r="B17" s="281" t="s">
        <v>259</v>
      </c>
      <c r="C17" s="282">
        <v>45657.0</v>
      </c>
      <c r="D17" s="283" t="s">
        <v>260</v>
      </c>
      <c r="E17" s="284">
        <v>4.0</v>
      </c>
      <c r="F17" s="285">
        <v>7.2752777E8</v>
      </c>
      <c r="G17" s="285">
        <v>0.0</v>
      </c>
      <c r="H17" s="285">
        <v>1.018538878E7</v>
      </c>
      <c r="I17" s="286">
        <v>0.0</v>
      </c>
      <c r="J17" s="277"/>
      <c r="K17" s="285"/>
      <c r="L17" s="278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</row>
    <row r="18">
      <c r="A18" s="281"/>
      <c r="B18" s="281" t="s">
        <v>261</v>
      </c>
      <c r="C18" s="282">
        <v>45657.0</v>
      </c>
      <c r="D18" s="283" t="s">
        <v>262</v>
      </c>
      <c r="E18" s="284">
        <v>2.0</v>
      </c>
      <c r="F18" s="285">
        <v>2.21507206E8</v>
      </c>
      <c r="G18" s="285">
        <v>0.0</v>
      </c>
      <c r="H18" s="285">
        <v>3101100.88</v>
      </c>
      <c r="I18" s="286">
        <v>0.0</v>
      </c>
      <c r="J18" s="277"/>
      <c r="K18" s="285"/>
      <c r="L18" s="278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</row>
    <row r="19">
      <c r="A19" s="281"/>
      <c r="B19" s="281" t="s">
        <v>263</v>
      </c>
      <c r="C19" s="282">
        <v>45657.0</v>
      </c>
      <c r="D19" s="283" t="s">
        <v>264</v>
      </c>
      <c r="E19" s="284">
        <v>2.0</v>
      </c>
      <c r="F19" s="285">
        <v>3.68365831E8</v>
      </c>
      <c r="G19" s="285">
        <v>6.75534625E8</v>
      </c>
      <c r="H19" s="285">
        <v>5157121.63</v>
      </c>
      <c r="I19" s="286">
        <v>130.99</v>
      </c>
      <c r="J19" s="277"/>
      <c r="K19" s="285"/>
      <c r="L19" s="278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  <c r="AB19" s="277"/>
    </row>
    <row r="20">
      <c r="A20" s="281"/>
      <c r="B20" s="281" t="s">
        <v>265</v>
      </c>
      <c r="C20" s="282">
        <v>45657.0</v>
      </c>
      <c r="D20" s="283" t="s">
        <v>266</v>
      </c>
      <c r="E20" s="284">
        <v>531.0</v>
      </c>
      <c r="F20" s="285">
        <v>6.1297219604E10</v>
      </c>
      <c r="G20" s="285">
        <v>5.17535053E8</v>
      </c>
      <c r="H20" s="285">
        <v>6.4866972641E8</v>
      </c>
      <c r="I20" s="286">
        <v>0.8</v>
      </c>
      <c r="J20" s="277"/>
      <c r="K20" s="285"/>
      <c r="L20" s="278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</row>
    <row r="21">
      <c r="A21" s="281"/>
      <c r="B21" s="281" t="s">
        <v>267</v>
      </c>
      <c r="C21" s="282">
        <v>45657.0</v>
      </c>
      <c r="D21" s="283" t="s">
        <v>286</v>
      </c>
      <c r="E21" s="284">
        <v>535.0</v>
      </c>
      <c r="F21" s="285">
        <v>6.2417844998E10</v>
      </c>
      <c r="G21" s="285">
        <v>9.08070631E8</v>
      </c>
      <c r="H21" s="285">
        <v>6.8823579773E8</v>
      </c>
      <c r="I21" s="286">
        <v>2.89</v>
      </c>
      <c r="J21" s="277"/>
      <c r="K21" s="285"/>
      <c r="L21" s="278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</row>
    <row r="22">
      <c r="A22" s="281"/>
      <c r="B22" s="269"/>
      <c r="C22" s="269">
        <v>45351.0</v>
      </c>
      <c r="D22" s="269" t="s">
        <v>39</v>
      </c>
      <c r="E22" s="269"/>
      <c r="F22" s="269"/>
      <c r="G22" s="269"/>
      <c r="H22" s="269"/>
      <c r="I22" s="269"/>
      <c r="J22" s="269"/>
      <c r="K22" s="269"/>
      <c r="L22" s="28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</row>
    <row r="23">
      <c r="A23" s="281"/>
      <c r="B23" s="281" t="s">
        <v>233</v>
      </c>
      <c r="C23" s="282">
        <v>45688.0</v>
      </c>
      <c r="D23" s="283" t="s">
        <v>234</v>
      </c>
      <c r="E23" s="284">
        <v>19218.0</v>
      </c>
      <c r="F23" s="285">
        <v>1.414290096827E12</v>
      </c>
      <c r="G23" s="285">
        <v>6.9128848E9</v>
      </c>
      <c r="H23" s="285">
        <v>8.892361373E9</v>
      </c>
      <c r="I23" s="278">
        <f>G23/H23</f>
        <v>0.7773958468</v>
      </c>
      <c r="J23" s="277"/>
      <c r="K23" s="285">
        <v>2.42934040812E11</v>
      </c>
      <c r="L23" s="278">
        <f>K23/F23</f>
        <v>0.1717710117</v>
      </c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</row>
    <row r="24">
      <c r="A24" s="281"/>
      <c r="B24" s="281" t="s">
        <v>235</v>
      </c>
      <c r="C24" s="282">
        <v>45322.0</v>
      </c>
      <c r="D24" s="283" t="s">
        <v>236</v>
      </c>
      <c r="E24" s="277"/>
      <c r="F24" s="277"/>
      <c r="G24" s="277"/>
      <c r="H24" s="277"/>
      <c r="I24" s="278"/>
      <c r="J24" s="277"/>
      <c r="K24" s="277"/>
      <c r="L24" s="278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</row>
    <row r="25">
      <c r="A25" s="281"/>
      <c r="B25" s="281" t="s">
        <v>237</v>
      </c>
      <c r="C25" s="282">
        <v>45322.0</v>
      </c>
      <c r="D25" s="283" t="s">
        <v>238</v>
      </c>
      <c r="E25" s="284">
        <v>3275.0</v>
      </c>
      <c r="F25" s="285">
        <v>4.55225231241E11</v>
      </c>
      <c r="G25" s="285">
        <v>4.384145557E9</v>
      </c>
      <c r="H25" s="285">
        <v>8.235845001E9</v>
      </c>
      <c r="I25" s="278">
        <f t="shared" ref="I25:I40" si="1">G25/H25</f>
        <v>0.5323249231</v>
      </c>
      <c r="J25" s="277"/>
      <c r="K25" s="285">
        <v>1.03393548429E11</v>
      </c>
      <c r="L25" s="278">
        <f t="shared" ref="L25:L40" si="2">K25/F25</f>
        <v>0.2271261374</v>
      </c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</row>
    <row r="26">
      <c r="A26" s="281"/>
      <c r="B26" s="281" t="s">
        <v>239</v>
      </c>
      <c r="C26" s="282">
        <v>45322.0</v>
      </c>
      <c r="D26" s="283" t="s">
        <v>240</v>
      </c>
      <c r="E26" s="284">
        <v>14.0</v>
      </c>
      <c r="F26" s="285">
        <v>1.084324776E9</v>
      </c>
      <c r="G26" s="288"/>
      <c r="H26" s="285">
        <v>1.5180547E7</v>
      </c>
      <c r="I26" s="278">
        <f t="shared" si="1"/>
        <v>0</v>
      </c>
      <c r="J26" s="277"/>
      <c r="K26" s="285">
        <v>1.24721996E8</v>
      </c>
      <c r="L26" s="278">
        <f t="shared" si="2"/>
        <v>0.1150227301</v>
      </c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</row>
    <row r="27">
      <c r="A27" s="281"/>
      <c r="B27" s="281" t="s">
        <v>241</v>
      </c>
      <c r="C27" s="282">
        <v>45322.0</v>
      </c>
      <c r="D27" s="283" t="s">
        <v>242</v>
      </c>
      <c r="E27" s="284">
        <v>49.0</v>
      </c>
      <c r="F27" s="285">
        <v>1.0900304219E10</v>
      </c>
      <c r="G27" s="285">
        <v>8.97302417E8</v>
      </c>
      <c r="H27" s="285">
        <v>1.50804571E8</v>
      </c>
      <c r="I27" s="278">
        <f t="shared" si="1"/>
        <v>5.950100922</v>
      </c>
      <c r="J27" s="277"/>
      <c r="K27" s="285">
        <v>4.28715606E8</v>
      </c>
      <c r="L27" s="278">
        <f t="shared" si="2"/>
        <v>0.03933060926</v>
      </c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</row>
    <row r="28">
      <c r="A28" s="281"/>
      <c r="B28" s="281" t="s">
        <v>243</v>
      </c>
      <c r="C28" s="282">
        <v>45322.0</v>
      </c>
      <c r="D28" s="283" t="s">
        <v>244</v>
      </c>
      <c r="E28" s="284">
        <v>24.0</v>
      </c>
      <c r="F28" s="285">
        <v>2.987632455E9</v>
      </c>
      <c r="G28" s="285">
        <v>1.00566589E8</v>
      </c>
      <c r="H28" s="285">
        <v>3.9661485E7</v>
      </c>
      <c r="I28" s="278">
        <f t="shared" si="1"/>
        <v>2.535623389</v>
      </c>
      <c r="J28" s="277"/>
      <c r="K28" s="285">
        <v>4.87174722E8</v>
      </c>
      <c r="L28" s="278">
        <f t="shared" si="2"/>
        <v>0.163063807</v>
      </c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</row>
    <row r="29">
      <c r="A29" s="281"/>
      <c r="B29" s="281" t="s">
        <v>245</v>
      </c>
      <c r="C29" s="282">
        <v>45322.0</v>
      </c>
      <c r="D29" s="283" t="s">
        <v>287</v>
      </c>
      <c r="E29" s="284">
        <v>64.0</v>
      </c>
      <c r="F29" s="285">
        <v>1.1111248302E10</v>
      </c>
      <c r="G29" s="285">
        <v>2.0E7</v>
      </c>
      <c r="H29" s="285">
        <v>1.42710085E8</v>
      </c>
      <c r="I29" s="278">
        <f t="shared" si="1"/>
        <v>0.1401442652</v>
      </c>
      <c r="J29" s="277"/>
      <c r="K29" s="285">
        <v>1.185961857E9</v>
      </c>
      <c r="L29" s="278">
        <f t="shared" si="2"/>
        <v>0.1067352493</v>
      </c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</row>
    <row r="30">
      <c r="A30" s="281"/>
      <c r="B30" s="281" t="s">
        <v>247</v>
      </c>
      <c r="C30" s="282">
        <v>45322.0</v>
      </c>
      <c r="D30" s="283" t="s">
        <v>248</v>
      </c>
      <c r="E30" s="284">
        <v>713.0</v>
      </c>
      <c r="F30" s="285">
        <v>8.4909448081E10</v>
      </c>
      <c r="G30" s="285">
        <v>4.66360109E8</v>
      </c>
      <c r="H30" s="285">
        <v>8.14762996E8</v>
      </c>
      <c r="I30" s="278">
        <f t="shared" si="1"/>
        <v>0.5723874443</v>
      </c>
      <c r="J30" s="277"/>
      <c r="K30" s="285">
        <v>1.37375401E10</v>
      </c>
      <c r="L30" s="278">
        <f t="shared" si="2"/>
        <v>0.1617904769</v>
      </c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</row>
    <row r="31">
      <c r="A31" s="281"/>
      <c r="B31" s="281" t="s">
        <v>249</v>
      </c>
      <c r="C31" s="282">
        <v>45322.0</v>
      </c>
      <c r="D31" s="283" t="s">
        <v>250</v>
      </c>
      <c r="E31" s="284">
        <v>634.0</v>
      </c>
      <c r="F31" s="285">
        <v>6.4090134022E10</v>
      </c>
      <c r="G31" s="285">
        <v>3.94752397E8</v>
      </c>
      <c r="H31" s="285">
        <v>5.11035955E8</v>
      </c>
      <c r="I31" s="278">
        <f t="shared" si="1"/>
        <v>0.7724552316</v>
      </c>
      <c r="J31" s="277"/>
      <c r="K31" s="285">
        <v>1.4413331126E10</v>
      </c>
      <c r="L31" s="278">
        <f t="shared" si="2"/>
        <v>0.2248915741</v>
      </c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</row>
    <row r="32">
      <c r="A32" s="281"/>
      <c r="B32" s="281" t="s">
        <v>251</v>
      </c>
      <c r="C32" s="282">
        <v>45322.0</v>
      </c>
      <c r="D32" s="283" t="s">
        <v>252</v>
      </c>
      <c r="E32" s="284">
        <v>695.0</v>
      </c>
      <c r="F32" s="285">
        <v>7.1103169996E10</v>
      </c>
      <c r="G32" s="285">
        <v>3.28215898E8</v>
      </c>
      <c r="H32" s="285">
        <v>5.77509989E8</v>
      </c>
      <c r="I32" s="278">
        <f t="shared" si="1"/>
        <v>0.5683293869</v>
      </c>
      <c r="J32" s="277"/>
      <c r="K32" s="285">
        <v>1.4837197422E10</v>
      </c>
      <c r="L32" s="278">
        <f t="shared" si="2"/>
        <v>0.2086713915</v>
      </c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7"/>
      <c r="AA32" s="277"/>
      <c r="AB32" s="277"/>
    </row>
    <row r="33">
      <c r="A33" s="281"/>
      <c r="B33" s="281" t="s">
        <v>253</v>
      </c>
      <c r="C33" s="282">
        <v>45322.0</v>
      </c>
      <c r="D33" s="283" t="s">
        <v>254</v>
      </c>
      <c r="E33" s="284">
        <v>1360.0</v>
      </c>
      <c r="F33" s="285">
        <v>1.22930118331E11</v>
      </c>
      <c r="G33" s="285">
        <v>7.08805684E8</v>
      </c>
      <c r="H33" s="285">
        <v>8.77064815E8</v>
      </c>
      <c r="I33" s="278">
        <f t="shared" si="1"/>
        <v>0.8081565602</v>
      </c>
      <c r="J33" s="277"/>
      <c r="K33" s="285">
        <v>2.1470244134E10</v>
      </c>
      <c r="L33" s="278">
        <f t="shared" si="2"/>
        <v>0.174654059</v>
      </c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</row>
    <row r="34">
      <c r="A34" s="281"/>
      <c r="B34" s="281" t="s">
        <v>255</v>
      </c>
      <c r="C34" s="282">
        <v>45322.0</v>
      </c>
      <c r="D34" s="283" t="s">
        <v>256</v>
      </c>
      <c r="E34" s="284">
        <v>622.0</v>
      </c>
      <c r="F34" s="285">
        <v>6.5316398994E10</v>
      </c>
      <c r="G34" s="285">
        <v>5.8527711E8</v>
      </c>
      <c r="H34" s="285">
        <v>5.28789545E8</v>
      </c>
      <c r="I34" s="278">
        <f t="shared" si="1"/>
        <v>1.106824285</v>
      </c>
      <c r="J34" s="277"/>
      <c r="K34" s="285">
        <v>1.8130175627E10</v>
      </c>
      <c r="L34" s="278">
        <f t="shared" si="2"/>
        <v>0.2775746353</v>
      </c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</row>
    <row r="35">
      <c r="A35" s="281"/>
      <c r="B35" s="281" t="s">
        <v>257</v>
      </c>
      <c r="C35" s="282">
        <v>45322.0</v>
      </c>
      <c r="D35" s="283" t="s">
        <v>258</v>
      </c>
      <c r="E35" s="284">
        <v>17.0</v>
      </c>
      <c r="F35" s="285">
        <v>3.173638648E9</v>
      </c>
      <c r="G35" s="288"/>
      <c r="H35" s="285">
        <v>4.4430941E7</v>
      </c>
      <c r="I35" s="278">
        <f t="shared" si="1"/>
        <v>0</v>
      </c>
      <c r="J35" s="277"/>
      <c r="K35" s="285">
        <v>9.8383301E8</v>
      </c>
      <c r="L35" s="278">
        <f t="shared" si="2"/>
        <v>0.3100015847</v>
      </c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</row>
    <row r="36">
      <c r="A36" s="281"/>
      <c r="B36" s="281" t="s">
        <v>259</v>
      </c>
      <c r="C36" s="282">
        <v>45322.0</v>
      </c>
      <c r="D36" s="283" t="s">
        <v>260</v>
      </c>
      <c r="E36" s="284">
        <v>16.0</v>
      </c>
      <c r="F36" s="285">
        <v>2.886517319E9</v>
      </c>
      <c r="G36" s="285">
        <v>700000.0</v>
      </c>
      <c r="H36" s="285">
        <v>3.9772436E7</v>
      </c>
      <c r="I36" s="278">
        <f t="shared" si="1"/>
        <v>0.01760012889</v>
      </c>
      <c r="J36" s="277"/>
      <c r="K36" s="285">
        <v>3.94199333E8</v>
      </c>
      <c r="L36" s="278">
        <f t="shared" si="2"/>
        <v>0.1365657259</v>
      </c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</row>
    <row r="37">
      <c r="A37" s="281"/>
      <c r="B37" s="281" t="s">
        <v>261</v>
      </c>
      <c r="C37" s="282">
        <v>45322.0</v>
      </c>
      <c r="D37" s="283" t="s">
        <v>262</v>
      </c>
      <c r="E37" s="284">
        <v>4.0</v>
      </c>
      <c r="F37" s="285">
        <v>5.51964059E8</v>
      </c>
      <c r="G37" s="288"/>
      <c r="H37" s="285">
        <v>7221926.0</v>
      </c>
      <c r="I37" s="278">
        <f t="shared" si="1"/>
        <v>0</v>
      </c>
      <c r="J37" s="277"/>
      <c r="K37" s="285">
        <v>0.0</v>
      </c>
      <c r="L37" s="278">
        <f t="shared" si="2"/>
        <v>0</v>
      </c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</row>
    <row r="38">
      <c r="A38" s="281"/>
      <c r="B38" s="281" t="s">
        <v>263</v>
      </c>
      <c r="C38" s="282">
        <v>45322.0</v>
      </c>
      <c r="D38" s="283" t="s">
        <v>264</v>
      </c>
      <c r="E38" s="284">
        <v>17.0</v>
      </c>
      <c r="F38" s="285">
        <v>3.31769524E9</v>
      </c>
      <c r="G38" s="285">
        <v>5.3486998E7</v>
      </c>
      <c r="H38" s="285">
        <v>4.5863548E7</v>
      </c>
      <c r="I38" s="278">
        <f t="shared" si="1"/>
        <v>1.166220241</v>
      </c>
      <c r="J38" s="277"/>
      <c r="K38" s="285">
        <v>1.110774034E9</v>
      </c>
      <c r="L38" s="278">
        <f t="shared" si="2"/>
        <v>0.334802914</v>
      </c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</row>
    <row r="39">
      <c r="A39" s="281"/>
      <c r="B39" s="281" t="s">
        <v>265</v>
      </c>
      <c r="C39" s="282">
        <v>45322.0</v>
      </c>
      <c r="D39" s="283" t="s">
        <v>266</v>
      </c>
      <c r="E39" s="284">
        <v>631.0</v>
      </c>
      <c r="F39" s="285">
        <v>6.4044462863E10</v>
      </c>
      <c r="G39" s="285">
        <v>5.36878711E8</v>
      </c>
      <c r="H39" s="285">
        <v>5.18389809E8</v>
      </c>
      <c r="I39" s="278">
        <f t="shared" si="1"/>
        <v>1.035666021</v>
      </c>
      <c r="J39" s="277"/>
      <c r="K39" s="285">
        <v>1.2180091671E10</v>
      </c>
      <c r="L39" s="278">
        <f t="shared" si="2"/>
        <v>0.1901818069</v>
      </c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</row>
    <row r="40">
      <c r="A40" s="281"/>
      <c r="B40" s="281" t="s">
        <v>267</v>
      </c>
      <c r="C40" s="282">
        <v>45322.0</v>
      </c>
      <c r="D40" s="283" t="s">
        <v>288</v>
      </c>
      <c r="E40" s="284">
        <v>50.0</v>
      </c>
      <c r="F40" s="285">
        <v>6.222445858E9</v>
      </c>
      <c r="G40" s="285">
        <v>1.75330895E8</v>
      </c>
      <c r="H40" s="285">
        <v>8.8525977E7</v>
      </c>
      <c r="I40" s="278">
        <f t="shared" si="1"/>
        <v>1.980558712</v>
      </c>
      <c r="J40" s="277"/>
      <c r="K40" s="285">
        <v>1.226455487E9</v>
      </c>
      <c r="L40" s="278">
        <f t="shared" si="2"/>
        <v>0.1971018334</v>
      </c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</row>
    <row r="41">
      <c r="A41" s="276"/>
      <c r="B41" s="263"/>
      <c r="C41" s="263">
        <v>45322.0</v>
      </c>
      <c r="D41" s="263" t="s">
        <v>39</v>
      </c>
      <c r="E41" s="263"/>
      <c r="F41" s="289">
        <f>SUM(F23:F40)</f>
        <v>2384144831231</v>
      </c>
      <c r="G41" s="263"/>
      <c r="H41" s="263"/>
      <c r="I41" s="263"/>
      <c r="J41" s="263"/>
      <c r="K41" s="263"/>
      <c r="L41" s="290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</row>
    <row r="42">
      <c r="A42" s="281"/>
      <c r="B42" s="281" t="s">
        <v>233</v>
      </c>
      <c r="C42" s="282">
        <v>45716.0</v>
      </c>
      <c r="D42" s="283" t="s">
        <v>234</v>
      </c>
      <c r="E42" s="284">
        <v>15625.0</v>
      </c>
      <c r="F42" s="285">
        <v>1.051858246851E12</v>
      </c>
      <c r="G42" s="285">
        <v>6.599084952E9</v>
      </c>
      <c r="H42" s="285">
        <v>7.103743764E9</v>
      </c>
      <c r="I42" s="278">
        <v>0.93</v>
      </c>
      <c r="J42" s="277"/>
      <c r="K42" s="285">
        <v>2.86914014607E11</v>
      </c>
      <c r="L42" s="278">
        <v>0.27</v>
      </c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</row>
    <row r="43">
      <c r="A43" s="281"/>
      <c r="B43" s="281" t="s">
        <v>235</v>
      </c>
      <c r="C43" s="282">
        <v>45716.0</v>
      </c>
      <c r="D43" s="283" t="s">
        <v>236</v>
      </c>
      <c r="E43" s="284">
        <v>0.0</v>
      </c>
      <c r="F43" s="285">
        <v>0.0</v>
      </c>
      <c r="G43" s="285"/>
      <c r="H43" s="285"/>
      <c r="I43" s="278"/>
      <c r="J43" s="277"/>
      <c r="K43" s="285"/>
      <c r="L43" s="278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</row>
    <row r="44">
      <c r="A44" s="281"/>
      <c r="B44" s="281" t="s">
        <v>237</v>
      </c>
      <c r="C44" s="282">
        <v>45716.0</v>
      </c>
      <c r="D44" s="283" t="s">
        <v>238</v>
      </c>
      <c r="E44" s="284">
        <v>2235.0</v>
      </c>
      <c r="F44" s="285">
        <v>3.27218426365E11</v>
      </c>
      <c r="G44" s="285">
        <v>4.76821647E9</v>
      </c>
      <c r="H44" s="285">
        <v>7.888097621E9</v>
      </c>
      <c r="I44" s="278">
        <f t="shared" ref="I44:I48" si="3">G44/H44</f>
        <v>0.6044824366</v>
      </c>
      <c r="J44" s="277"/>
      <c r="K44" s="285">
        <v>9.8165527909E10</v>
      </c>
      <c r="L44" s="278">
        <f t="shared" ref="L44:L48" si="4">K44/F44</f>
        <v>0.3</v>
      </c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7"/>
      <c r="AA44" s="277"/>
      <c r="AB44" s="277"/>
    </row>
    <row r="45">
      <c r="A45" s="281"/>
      <c r="B45" s="291" t="s">
        <v>237</v>
      </c>
      <c r="C45" s="292">
        <v>45716.0</v>
      </c>
      <c r="D45" s="293" t="s">
        <v>289</v>
      </c>
      <c r="E45" s="294">
        <v>219.0</v>
      </c>
      <c r="F45" s="295">
        <v>3.4540812888E10</v>
      </c>
      <c r="G45" s="295">
        <v>5.23408463E8</v>
      </c>
      <c r="H45" s="295">
        <v>1.112235698E9</v>
      </c>
      <c r="I45" s="296">
        <f t="shared" si="3"/>
        <v>0.470591318</v>
      </c>
      <c r="J45" s="297"/>
      <c r="K45" s="295">
        <v>1.0362243866E10</v>
      </c>
      <c r="L45" s="296">
        <f t="shared" si="4"/>
        <v>0.3</v>
      </c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7"/>
      <c r="AA45" s="277"/>
      <c r="AB45" s="277"/>
    </row>
    <row r="46">
      <c r="A46" s="281"/>
      <c r="B46" s="291" t="s">
        <v>237</v>
      </c>
      <c r="C46" s="292">
        <v>45716.0</v>
      </c>
      <c r="D46" s="293" t="s">
        <v>290</v>
      </c>
      <c r="E46" s="294">
        <v>234.0</v>
      </c>
      <c r="F46" s="295">
        <v>3.7284144168E10</v>
      </c>
      <c r="G46" s="295">
        <v>4.27688714E8</v>
      </c>
      <c r="H46" s="295">
        <v>7.43992818E8</v>
      </c>
      <c r="I46" s="296">
        <f t="shared" si="3"/>
        <v>0.5748559713</v>
      </c>
      <c r="J46" s="297"/>
      <c r="K46" s="295">
        <v>1.118524325E10</v>
      </c>
      <c r="L46" s="296">
        <f t="shared" si="4"/>
        <v>0.3</v>
      </c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  <c r="AB46" s="277"/>
    </row>
    <row r="47">
      <c r="A47" s="281"/>
      <c r="B47" s="291" t="s">
        <v>237</v>
      </c>
      <c r="C47" s="292">
        <v>45716.0</v>
      </c>
      <c r="D47" s="293" t="s">
        <v>291</v>
      </c>
      <c r="E47" s="294">
        <v>222.0</v>
      </c>
      <c r="F47" s="295">
        <v>3.6975782333E10</v>
      </c>
      <c r="G47" s="295">
        <v>5.72516235E8</v>
      </c>
      <c r="H47" s="295">
        <v>1.082115819E9</v>
      </c>
      <c r="I47" s="296">
        <f t="shared" si="3"/>
        <v>0.5290711262</v>
      </c>
      <c r="J47" s="297"/>
      <c r="K47" s="295">
        <v>1.10927347E10</v>
      </c>
      <c r="L47" s="296">
        <f t="shared" si="4"/>
        <v>0.3</v>
      </c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  <c r="AA47" s="277"/>
      <c r="AB47" s="277"/>
    </row>
    <row r="48">
      <c r="A48" s="281"/>
      <c r="B48" s="291" t="s">
        <v>237</v>
      </c>
      <c r="C48" s="292">
        <v>45716.0</v>
      </c>
      <c r="D48" s="293" t="s">
        <v>292</v>
      </c>
      <c r="E48" s="294">
        <v>658.0</v>
      </c>
      <c r="F48" s="295">
        <v>8.6879949442E10</v>
      </c>
      <c r="G48" s="295">
        <v>1.141162816E9</v>
      </c>
      <c r="H48" s="295">
        <v>2.327966622E9</v>
      </c>
      <c r="I48" s="296">
        <f t="shared" si="3"/>
        <v>0.4901972413</v>
      </c>
      <c r="J48" s="297"/>
      <c r="K48" s="295">
        <v>2.6063984833E10</v>
      </c>
      <c r="L48" s="296">
        <f t="shared" si="4"/>
        <v>0.3</v>
      </c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</row>
    <row r="49">
      <c r="A49" s="281"/>
      <c r="B49" s="281" t="s">
        <v>239</v>
      </c>
      <c r="C49" s="282">
        <v>45716.0</v>
      </c>
      <c r="D49" s="283" t="s">
        <v>240</v>
      </c>
      <c r="E49" s="284">
        <v>328.0</v>
      </c>
      <c r="F49" s="285">
        <v>2.205335376E10</v>
      </c>
      <c r="G49" s="285">
        <v>5.15503812E8</v>
      </c>
      <c r="H49" s="285">
        <v>1.66736448E8</v>
      </c>
      <c r="I49" s="278">
        <v>3.09</v>
      </c>
      <c r="J49" s="277"/>
      <c r="K49" s="285">
        <v>7.211520793E9</v>
      </c>
      <c r="L49" s="278">
        <v>0.33</v>
      </c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77"/>
      <c r="AB49" s="277"/>
    </row>
    <row r="50">
      <c r="A50" s="281"/>
      <c r="B50" s="281" t="s">
        <v>241</v>
      </c>
      <c r="C50" s="282">
        <v>45716.0</v>
      </c>
      <c r="D50" s="283" t="s">
        <v>242</v>
      </c>
      <c r="E50" s="284">
        <v>1704.0</v>
      </c>
      <c r="F50" s="285">
        <v>1.37306474486E11</v>
      </c>
      <c r="G50" s="285">
        <v>6.5247144E8</v>
      </c>
      <c r="H50" s="285">
        <v>1.209946307E9</v>
      </c>
      <c r="I50" s="278">
        <v>0.54</v>
      </c>
      <c r="J50" s="277"/>
      <c r="K50" s="285">
        <v>2.8981621957E10</v>
      </c>
      <c r="L50" s="278">
        <v>0.21</v>
      </c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</row>
    <row r="51">
      <c r="A51" s="281"/>
      <c r="B51" s="281" t="s">
        <v>243</v>
      </c>
      <c r="C51" s="282">
        <v>45716.0</v>
      </c>
      <c r="D51" s="283" t="s">
        <v>244</v>
      </c>
      <c r="E51" s="284">
        <v>803.0</v>
      </c>
      <c r="F51" s="285">
        <v>7.6127036009E10</v>
      </c>
      <c r="G51" s="285">
        <v>5.82252752E8</v>
      </c>
      <c r="H51" s="285">
        <v>4.67245028E8</v>
      </c>
      <c r="I51" s="278">
        <v>1.25</v>
      </c>
      <c r="J51" s="277"/>
      <c r="K51" s="285">
        <v>1.450710594E10</v>
      </c>
      <c r="L51" s="278">
        <v>0.19</v>
      </c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</row>
    <row r="52">
      <c r="A52" s="281"/>
      <c r="B52" s="281" t="s">
        <v>245</v>
      </c>
      <c r="C52" s="282">
        <v>45716.0</v>
      </c>
      <c r="D52" s="283" t="s">
        <v>293</v>
      </c>
      <c r="E52" s="284">
        <v>1987.0</v>
      </c>
      <c r="F52" s="285">
        <v>1.59787064777E11</v>
      </c>
      <c r="G52" s="285">
        <v>6.30511552E8</v>
      </c>
      <c r="H52" s="285">
        <v>1.230071341E9</v>
      </c>
      <c r="I52" s="278">
        <f>G52/H52</f>
        <v>0.5125812878</v>
      </c>
      <c r="J52" s="277"/>
      <c r="K52" s="285">
        <v>3.5948161472E10</v>
      </c>
      <c r="L52" s="278">
        <f>K52/F52</f>
        <v>0.2249754166</v>
      </c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</row>
    <row r="53">
      <c r="A53" s="281"/>
      <c r="B53" s="281" t="s">
        <v>247</v>
      </c>
      <c r="C53" s="282">
        <v>45716.0</v>
      </c>
      <c r="D53" s="283" t="s">
        <v>248</v>
      </c>
      <c r="E53" s="284">
        <v>1053.0</v>
      </c>
      <c r="F53" s="285">
        <v>9.5038217534E10</v>
      </c>
      <c r="G53" s="285">
        <v>5.65355938E8</v>
      </c>
      <c r="H53" s="285">
        <v>9.46505103E8</v>
      </c>
      <c r="I53" s="278">
        <v>0.6</v>
      </c>
      <c r="J53" s="277"/>
      <c r="K53" s="285">
        <v>1.6514537999E10</v>
      </c>
      <c r="L53" s="278">
        <v>0.17</v>
      </c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</row>
    <row r="54">
      <c r="A54" s="281"/>
      <c r="B54" s="281" t="s">
        <v>249</v>
      </c>
      <c r="C54" s="282">
        <v>45716.0</v>
      </c>
      <c r="D54" s="283" t="s">
        <v>250</v>
      </c>
      <c r="E54" s="284">
        <v>623.0</v>
      </c>
      <c r="F54" s="285">
        <v>4.7374828219E10</v>
      </c>
      <c r="G54" s="285">
        <v>4.20293056E8</v>
      </c>
      <c r="H54" s="285">
        <v>3.69816557E8</v>
      </c>
      <c r="I54" s="278">
        <v>1.14</v>
      </c>
      <c r="J54" s="277"/>
      <c r="K54" s="285">
        <v>7.616327594E9</v>
      </c>
      <c r="L54" s="278">
        <v>0.16</v>
      </c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</row>
    <row r="55">
      <c r="A55" s="281"/>
      <c r="B55" s="281" t="s">
        <v>251</v>
      </c>
      <c r="C55" s="282">
        <v>45716.0</v>
      </c>
      <c r="D55" s="283" t="s">
        <v>252</v>
      </c>
      <c r="E55" s="284">
        <v>1059.0</v>
      </c>
      <c r="F55" s="285">
        <v>9.2928728903E10</v>
      </c>
      <c r="G55" s="285">
        <v>4.48070886E8</v>
      </c>
      <c r="H55" s="285">
        <v>7.37538158E8</v>
      </c>
      <c r="I55" s="278">
        <v>0.61</v>
      </c>
      <c r="J55" s="277"/>
      <c r="K55" s="285">
        <v>2.5065336559E10</v>
      </c>
      <c r="L55" s="278">
        <v>0.27</v>
      </c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</row>
    <row r="56">
      <c r="A56" s="281"/>
      <c r="B56" s="281" t="s">
        <v>253</v>
      </c>
      <c r="C56" s="282">
        <v>45716.0</v>
      </c>
      <c r="D56" s="283" t="s">
        <v>254</v>
      </c>
      <c r="E56" s="284">
        <v>390.0</v>
      </c>
      <c r="F56" s="285">
        <v>2.6966270943E10</v>
      </c>
      <c r="G56" s="285">
        <v>2.51352647E8</v>
      </c>
      <c r="H56" s="285">
        <v>1.75396607E8</v>
      </c>
      <c r="I56" s="278">
        <v>1.43</v>
      </c>
      <c r="J56" s="277"/>
      <c r="K56" s="285">
        <v>6.816825607E9</v>
      </c>
      <c r="L56" s="278">
        <v>0.25</v>
      </c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</row>
    <row r="57">
      <c r="A57" s="281"/>
      <c r="B57" s="281" t="s">
        <v>255</v>
      </c>
      <c r="C57" s="282">
        <v>45716.0</v>
      </c>
      <c r="D57" s="283" t="s">
        <v>256</v>
      </c>
      <c r="E57" s="284">
        <v>1153.0</v>
      </c>
      <c r="F57" s="285">
        <v>1.25757009552E11</v>
      </c>
      <c r="G57" s="285">
        <v>7.35574026E8</v>
      </c>
      <c r="H57" s="285">
        <v>8.44409444E8</v>
      </c>
      <c r="I57" s="278">
        <v>0.87</v>
      </c>
      <c r="J57" s="277"/>
      <c r="K57" s="285">
        <v>3.2793454577E10</v>
      </c>
      <c r="L57" s="278">
        <v>0.26</v>
      </c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</row>
    <row r="58">
      <c r="A58" s="281"/>
      <c r="B58" s="281" t="s">
        <v>257</v>
      </c>
      <c r="C58" s="282">
        <v>45716.0</v>
      </c>
      <c r="D58" s="283" t="s">
        <v>258</v>
      </c>
      <c r="E58" s="284">
        <v>206.0</v>
      </c>
      <c r="F58" s="285">
        <v>2.2108158879E10</v>
      </c>
      <c r="G58" s="285">
        <v>1.06081865E8</v>
      </c>
      <c r="H58" s="285">
        <v>2.00825927E8</v>
      </c>
      <c r="I58" s="278">
        <v>0.53</v>
      </c>
      <c r="J58" s="277"/>
      <c r="K58" s="285">
        <v>6.300344352E9</v>
      </c>
      <c r="L58" s="278">
        <v>0.28</v>
      </c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</row>
    <row r="59">
      <c r="A59" s="281"/>
      <c r="B59" s="281" t="s">
        <v>259</v>
      </c>
      <c r="C59" s="282">
        <v>45716.0</v>
      </c>
      <c r="D59" s="283" t="s">
        <v>260</v>
      </c>
      <c r="E59" s="284">
        <v>246.0</v>
      </c>
      <c r="F59" s="285">
        <v>2.9225134281E10</v>
      </c>
      <c r="G59" s="285">
        <v>1.50473144E8</v>
      </c>
      <c r="H59" s="285">
        <v>1.88708686E8</v>
      </c>
      <c r="I59" s="278">
        <v>0.8</v>
      </c>
      <c r="J59" s="277"/>
      <c r="K59" s="285">
        <v>4.919387997E9</v>
      </c>
      <c r="L59" s="278">
        <v>0.17</v>
      </c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</row>
    <row r="60">
      <c r="A60" s="281"/>
      <c r="B60" s="281" t="s">
        <v>261</v>
      </c>
      <c r="C60" s="282">
        <v>45716.0</v>
      </c>
      <c r="D60" s="283" t="s">
        <v>262</v>
      </c>
      <c r="E60" s="284">
        <v>276.0</v>
      </c>
      <c r="F60" s="285">
        <v>2.4067213505E10</v>
      </c>
      <c r="G60" s="285">
        <v>1.32461361E8</v>
      </c>
      <c r="H60" s="285">
        <v>1.67354029E8</v>
      </c>
      <c r="I60" s="278">
        <v>0.79</v>
      </c>
      <c r="J60" s="277"/>
      <c r="K60" s="285">
        <v>6.747516185E9</v>
      </c>
      <c r="L60" s="278">
        <v>0.28</v>
      </c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</row>
    <row r="61">
      <c r="A61" s="281"/>
      <c r="B61" s="281" t="s">
        <v>263</v>
      </c>
      <c r="C61" s="282">
        <v>45716.0</v>
      </c>
      <c r="D61" s="283" t="s">
        <v>264</v>
      </c>
      <c r="E61" s="284">
        <v>261.0</v>
      </c>
      <c r="F61" s="285">
        <v>2.6691377907E10</v>
      </c>
      <c r="G61" s="285">
        <v>3.10517206E8</v>
      </c>
      <c r="H61" s="285">
        <v>2.40668973E8</v>
      </c>
      <c r="I61" s="278">
        <v>1.29</v>
      </c>
      <c r="J61" s="277"/>
      <c r="K61" s="285">
        <v>7.33847609E9</v>
      </c>
      <c r="L61" s="278">
        <v>0.27</v>
      </c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</row>
    <row r="62">
      <c r="A62" s="281"/>
      <c r="B62" s="281" t="s">
        <v>263</v>
      </c>
      <c r="C62" s="282">
        <v>45716.0</v>
      </c>
      <c r="D62" s="283" t="s">
        <v>294</v>
      </c>
      <c r="E62" s="284">
        <v>60.0</v>
      </c>
      <c r="F62" s="285">
        <v>4.231985117E9</v>
      </c>
      <c r="G62" s="285">
        <v>3.0176487E7</v>
      </c>
      <c r="H62" s="285">
        <v>5.6888824E7</v>
      </c>
      <c r="I62" s="278">
        <f>G62/H62</f>
        <v>0.5304466656</v>
      </c>
      <c r="J62" s="277"/>
      <c r="K62" s="298">
        <v>2.5944259E8</v>
      </c>
      <c r="L62" s="278">
        <f>K62/F62</f>
        <v>0.06130517543</v>
      </c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</row>
    <row r="63">
      <c r="A63" s="281"/>
      <c r="B63" s="281" t="s">
        <v>265</v>
      </c>
      <c r="C63" s="282">
        <v>45716.0</v>
      </c>
      <c r="D63" s="283" t="s">
        <v>266</v>
      </c>
      <c r="E63" s="284">
        <v>662.0</v>
      </c>
      <c r="F63" s="285">
        <v>3.9990089416E10</v>
      </c>
      <c r="G63" s="285">
        <v>3.99466605E8</v>
      </c>
      <c r="H63" s="285">
        <v>3.00300078E8</v>
      </c>
      <c r="I63" s="278">
        <v>1.33</v>
      </c>
      <c r="J63" s="277"/>
      <c r="K63" s="285">
        <v>1.1602608442E10</v>
      </c>
      <c r="L63" s="278">
        <v>0.29</v>
      </c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</row>
    <row r="64">
      <c r="A64" s="281"/>
      <c r="B64" s="281" t="s">
        <v>267</v>
      </c>
      <c r="C64" s="282">
        <v>45716.0</v>
      </c>
      <c r="D64" s="283" t="s">
        <v>295</v>
      </c>
      <c r="E64" s="284">
        <v>886.0</v>
      </c>
      <c r="F64" s="285">
        <v>7.3415055685E10</v>
      </c>
      <c r="G64" s="285">
        <v>4.1015486E8</v>
      </c>
      <c r="H64" s="285">
        <v>5.86295029E8</v>
      </c>
      <c r="I64" s="278">
        <f>G64/H64</f>
        <v>0.6995707617</v>
      </c>
      <c r="J64" s="277"/>
      <c r="K64" s="285">
        <v>2.0449425419E10</v>
      </c>
      <c r="L64" s="278">
        <f>K64/F64</f>
        <v>0.2785453914</v>
      </c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</row>
    <row r="65">
      <c r="A65" s="276"/>
      <c r="B65" s="263"/>
      <c r="C65" s="263">
        <v>45716.0</v>
      </c>
      <c r="D65" s="263" t="s">
        <v>39</v>
      </c>
      <c r="E65" s="263"/>
      <c r="F65" s="289">
        <f>SUM(F42:F64)</f>
        <v>2577825361020</v>
      </c>
      <c r="G65" s="263"/>
      <c r="H65" s="263"/>
      <c r="I65" s="263"/>
      <c r="J65" s="263"/>
      <c r="K65" s="263"/>
      <c r="L65" s="290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</row>
    <row r="66">
      <c r="A66" s="276"/>
      <c r="B66" s="281" t="s">
        <v>233</v>
      </c>
      <c r="C66" s="282">
        <v>45747.0</v>
      </c>
      <c r="D66" s="283" t="s">
        <v>234</v>
      </c>
      <c r="E66" s="283">
        <v>19801.0</v>
      </c>
      <c r="F66" s="299">
        <v>1.23724715109E12</v>
      </c>
      <c r="G66" s="283">
        <v>9.154754018E9</v>
      </c>
      <c r="H66" s="299">
        <v>7.925312439E9</v>
      </c>
      <c r="I66" s="286">
        <v>1.16</v>
      </c>
      <c r="J66" s="277"/>
      <c r="K66" s="299">
        <v>3.18575839531E11</v>
      </c>
      <c r="L66" s="286">
        <v>0.26</v>
      </c>
      <c r="M66" s="300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  <c r="AB66" s="277"/>
    </row>
    <row r="67">
      <c r="A67" s="276"/>
      <c r="B67" s="281" t="s">
        <v>235</v>
      </c>
      <c r="C67" s="282">
        <v>45747.0</v>
      </c>
      <c r="D67" s="283" t="s">
        <v>236</v>
      </c>
      <c r="E67" s="283"/>
      <c r="F67" s="283"/>
      <c r="G67" s="283"/>
      <c r="H67" s="283"/>
      <c r="I67" s="283"/>
      <c r="J67" s="277"/>
      <c r="K67" s="283"/>
      <c r="L67" s="283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</row>
    <row r="68">
      <c r="A68" s="276"/>
      <c r="B68" s="281" t="s">
        <v>237</v>
      </c>
      <c r="C68" s="282">
        <v>45747.0</v>
      </c>
      <c r="D68" s="283" t="s">
        <v>238</v>
      </c>
      <c r="E68" s="283">
        <v>1550.0</v>
      </c>
      <c r="F68" s="299">
        <v>2.25569245971E11</v>
      </c>
      <c r="G68" s="299">
        <v>3.749363443E9</v>
      </c>
      <c r="H68" s="299">
        <v>3.609604617E9</v>
      </c>
      <c r="I68" s="286">
        <v>1.04</v>
      </c>
      <c r="J68" s="277"/>
      <c r="K68" s="299">
        <v>1.50500942563E11</v>
      </c>
      <c r="L68" s="286">
        <v>0.67</v>
      </c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</row>
    <row r="69">
      <c r="A69" s="276"/>
      <c r="B69" s="281" t="s">
        <v>239</v>
      </c>
      <c r="C69" s="282">
        <v>45747.0</v>
      </c>
      <c r="D69" s="283" t="s">
        <v>240</v>
      </c>
      <c r="E69" s="283">
        <v>420.0</v>
      </c>
      <c r="F69" s="299">
        <v>2.7286032792E10</v>
      </c>
      <c r="G69" s="299">
        <v>3.77052308E8</v>
      </c>
      <c r="H69" s="299">
        <v>2.002893409E8</v>
      </c>
      <c r="I69" s="286">
        <v>1.88</v>
      </c>
      <c r="J69" s="277"/>
      <c r="K69" s="299">
        <v>7.495415292E9</v>
      </c>
      <c r="L69" s="286">
        <v>0.27</v>
      </c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</row>
    <row r="70">
      <c r="A70" s="276"/>
      <c r="B70" s="281" t="s">
        <v>241</v>
      </c>
      <c r="C70" s="282">
        <v>45747.0</v>
      </c>
      <c r="D70" s="283" t="s">
        <v>242</v>
      </c>
      <c r="E70" s="283">
        <v>2039.0</v>
      </c>
      <c r="F70" s="299">
        <v>1.54977058879E11</v>
      </c>
      <c r="G70" s="299">
        <v>1.454815787E9</v>
      </c>
      <c r="H70" s="299">
        <v>1.299719477E9</v>
      </c>
      <c r="I70" s="286">
        <v>1.12</v>
      </c>
      <c r="J70" s="277"/>
      <c r="K70" s="299">
        <v>2.8544776347E10</v>
      </c>
      <c r="L70" s="286">
        <v>0.18</v>
      </c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  <c r="AB70" s="277"/>
    </row>
    <row r="71">
      <c r="A71" s="276"/>
      <c r="B71" s="281" t="s">
        <v>243</v>
      </c>
      <c r="C71" s="282">
        <v>45747.0</v>
      </c>
      <c r="D71" s="283" t="s">
        <v>244</v>
      </c>
      <c r="E71" s="283">
        <v>1152.0</v>
      </c>
      <c r="F71" s="299">
        <v>9.931523446E10</v>
      </c>
      <c r="G71" s="299">
        <v>8.39342577E8</v>
      </c>
      <c r="H71" s="299">
        <v>6.151942733E8</v>
      </c>
      <c r="I71" s="286">
        <v>1.36</v>
      </c>
      <c r="J71" s="277"/>
      <c r="K71" s="299">
        <v>2.2255359228E10</v>
      </c>
      <c r="L71" s="286">
        <v>0.22</v>
      </c>
      <c r="M71" s="277"/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  <c r="AB71" s="277"/>
    </row>
    <row r="72">
      <c r="A72" s="276"/>
      <c r="B72" s="281" t="s">
        <v>245</v>
      </c>
      <c r="C72" s="282">
        <v>45747.0</v>
      </c>
      <c r="D72" s="283" t="s">
        <v>296</v>
      </c>
      <c r="E72" s="283">
        <v>2076.0</v>
      </c>
      <c r="F72" s="299">
        <v>1.64024838605E11</v>
      </c>
      <c r="G72" s="299">
        <v>1.319408633E9</v>
      </c>
      <c r="H72" s="299">
        <v>1.228688639E9</v>
      </c>
      <c r="I72" s="286">
        <v>1.07</v>
      </c>
      <c r="J72" s="277"/>
      <c r="K72" s="299">
        <v>3.9061432221E10</v>
      </c>
      <c r="L72" s="286">
        <v>0.24</v>
      </c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</row>
    <row r="73">
      <c r="A73" s="276"/>
      <c r="B73" s="281" t="s">
        <v>247</v>
      </c>
      <c r="C73" s="282">
        <v>45747.0</v>
      </c>
      <c r="D73" s="283" t="s">
        <v>248</v>
      </c>
      <c r="E73" s="283">
        <v>1176.0</v>
      </c>
      <c r="F73" s="299">
        <v>1.00226901853E11</v>
      </c>
      <c r="G73" s="299">
        <v>5.78946866E8</v>
      </c>
      <c r="H73" s="299">
        <v>9.670377208E8</v>
      </c>
      <c r="I73" s="286">
        <v>0.6</v>
      </c>
      <c r="J73" s="277"/>
      <c r="K73" s="299">
        <v>1.7537601809E10</v>
      </c>
      <c r="L73" s="286">
        <v>0.17</v>
      </c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  <c r="AB73" s="277"/>
    </row>
    <row r="74">
      <c r="A74" s="276"/>
      <c r="B74" s="281" t="s">
        <v>249</v>
      </c>
      <c r="C74" s="282">
        <v>45747.0</v>
      </c>
      <c r="D74" s="283" t="s">
        <v>250</v>
      </c>
      <c r="E74" s="283">
        <v>813.0</v>
      </c>
      <c r="F74" s="299">
        <v>5.8838803809E10</v>
      </c>
      <c r="G74" s="299">
        <v>6.3489361E8</v>
      </c>
      <c r="H74" s="299">
        <v>4.510922914E8</v>
      </c>
      <c r="I74" s="286">
        <v>1.41</v>
      </c>
      <c r="J74" s="277"/>
      <c r="K74" s="299">
        <v>9.553027666E9</v>
      </c>
      <c r="L74" s="286">
        <v>0.16</v>
      </c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  <c r="AB74" s="277"/>
    </row>
    <row r="75">
      <c r="A75" s="276"/>
      <c r="B75" s="281" t="s">
        <v>251</v>
      </c>
      <c r="C75" s="282">
        <v>45747.0</v>
      </c>
      <c r="D75" s="283" t="s">
        <v>252</v>
      </c>
      <c r="E75" s="283">
        <v>1351.0</v>
      </c>
      <c r="F75" s="299">
        <v>1.06068052802E11</v>
      </c>
      <c r="G75" s="299">
        <v>5.50966608E8</v>
      </c>
      <c r="H75" s="299">
        <v>7.917508694E8</v>
      </c>
      <c r="I75" s="286">
        <v>0.7</v>
      </c>
      <c r="J75" s="277"/>
      <c r="K75" s="299">
        <v>2.785048328E10</v>
      </c>
      <c r="L75" s="286">
        <v>0.26</v>
      </c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</row>
    <row r="76">
      <c r="A76" s="276"/>
      <c r="B76" s="281" t="s">
        <v>253</v>
      </c>
      <c r="C76" s="282">
        <v>45747.0</v>
      </c>
      <c r="D76" s="283" t="s">
        <v>254</v>
      </c>
      <c r="E76" s="283">
        <v>466.0</v>
      </c>
      <c r="F76" s="299">
        <v>3.0647881197E10</v>
      </c>
      <c r="G76" s="299">
        <v>1.21224253E8</v>
      </c>
      <c r="H76" s="299">
        <v>1.910644787E8</v>
      </c>
      <c r="I76" s="286">
        <v>0.63</v>
      </c>
      <c r="J76" s="277"/>
      <c r="K76" s="299">
        <v>6.77722558E9</v>
      </c>
      <c r="L76" s="286">
        <v>0.22</v>
      </c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</row>
    <row r="77">
      <c r="A77" s="276"/>
      <c r="B77" s="281" t="s">
        <v>255</v>
      </c>
      <c r="C77" s="282">
        <v>45747.0</v>
      </c>
      <c r="D77" s="283" t="s">
        <v>256</v>
      </c>
      <c r="E77" s="283">
        <v>1244.0</v>
      </c>
      <c r="F77" s="299">
        <v>1.30705369479E11</v>
      </c>
      <c r="G77" s="299">
        <v>6.46846958E8</v>
      </c>
      <c r="H77" s="299">
        <v>8.733370558E8</v>
      </c>
      <c r="I77" s="286">
        <v>0.74</v>
      </c>
      <c r="J77" s="277"/>
      <c r="K77" s="299">
        <v>3.5251726031E10</v>
      </c>
      <c r="L77" s="286">
        <v>0.27</v>
      </c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</row>
    <row r="78">
      <c r="A78" s="276"/>
      <c r="B78" s="281" t="s">
        <v>257</v>
      </c>
      <c r="C78" s="282">
        <v>45747.0</v>
      </c>
      <c r="D78" s="283" t="s">
        <v>258</v>
      </c>
      <c r="E78" s="283">
        <v>50.0</v>
      </c>
      <c r="F78" s="299">
        <v>5.135682448E9</v>
      </c>
      <c r="G78" s="299">
        <v>2.8549066E7</v>
      </c>
      <c r="H78" s="299">
        <v>7.404643243E7</v>
      </c>
      <c r="I78" s="286">
        <v>0.39</v>
      </c>
      <c r="J78" s="277"/>
      <c r="K78" s="299">
        <v>1.059885546E9</v>
      </c>
      <c r="L78" s="286">
        <v>0.21</v>
      </c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  <c r="AB78" s="277"/>
    </row>
    <row r="79">
      <c r="A79" s="276"/>
      <c r="B79" s="281" t="s">
        <v>259</v>
      </c>
      <c r="C79" s="282">
        <v>45747.0</v>
      </c>
      <c r="D79" s="283" t="s">
        <v>260</v>
      </c>
      <c r="E79" s="283">
        <v>302.0</v>
      </c>
      <c r="F79" s="299">
        <v>3.188770261E10</v>
      </c>
      <c r="G79" s="299">
        <v>5.2464891E7</v>
      </c>
      <c r="H79" s="299">
        <v>2.001751881E8</v>
      </c>
      <c r="I79" s="286">
        <v>0.26</v>
      </c>
      <c r="J79" s="277"/>
      <c r="K79" s="299">
        <v>5.890548758E9</v>
      </c>
      <c r="L79" s="286">
        <v>0.18</v>
      </c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77"/>
      <c r="AB79" s="277"/>
    </row>
    <row r="80">
      <c r="A80" s="276"/>
      <c r="B80" s="281" t="s">
        <v>261</v>
      </c>
      <c r="C80" s="282">
        <v>45747.0</v>
      </c>
      <c r="D80" s="283" t="s">
        <v>262</v>
      </c>
      <c r="E80" s="283">
        <v>305.0</v>
      </c>
      <c r="F80" s="299">
        <v>2.5454529435E10</v>
      </c>
      <c r="G80" s="299">
        <v>1.49476444E8</v>
      </c>
      <c r="H80" s="299">
        <v>1.725487068E8</v>
      </c>
      <c r="I80" s="286">
        <v>0.87</v>
      </c>
      <c r="J80" s="277"/>
      <c r="K80" s="299">
        <v>5.89293617E9</v>
      </c>
      <c r="L80" s="286">
        <v>0.23</v>
      </c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  <c r="AB80" s="277"/>
    </row>
    <row r="81">
      <c r="A81" s="276"/>
      <c r="B81" s="281" t="s">
        <v>263</v>
      </c>
      <c r="C81" s="282">
        <v>45747.0</v>
      </c>
      <c r="D81" s="283" t="s">
        <v>264</v>
      </c>
      <c r="E81" s="283">
        <v>265.0</v>
      </c>
      <c r="F81" s="299">
        <v>2.6049041335E10</v>
      </c>
      <c r="G81" s="299">
        <v>2.2291095E8</v>
      </c>
      <c r="H81" s="299">
        <v>2.33311647E8</v>
      </c>
      <c r="I81" s="286">
        <v>0.96</v>
      </c>
      <c r="J81" s="277"/>
      <c r="K81" s="299">
        <v>6.346400541E9</v>
      </c>
      <c r="L81" s="286">
        <v>0.24</v>
      </c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  <c r="AA81" s="277"/>
      <c r="AB81" s="277"/>
    </row>
    <row r="82">
      <c r="A82" s="276"/>
      <c r="B82" s="281" t="s">
        <v>265</v>
      </c>
      <c r="C82" s="282">
        <v>45747.0</v>
      </c>
      <c r="D82" s="283" t="s">
        <v>266</v>
      </c>
      <c r="E82" s="283">
        <v>839.0</v>
      </c>
      <c r="F82" s="299">
        <v>5.1775713267E10</v>
      </c>
      <c r="G82" s="299">
        <v>2.820711E8</v>
      </c>
      <c r="H82" s="299">
        <v>3.740896634E8</v>
      </c>
      <c r="I82" s="286">
        <v>0.75</v>
      </c>
      <c r="J82" s="277"/>
      <c r="K82" s="299">
        <v>1.6936299378E10</v>
      </c>
      <c r="L82" s="286">
        <v>0.33</v>
      </c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  <c r="Z82" s="277"/>
      <c r="AA82" s="277"/>
      <c r="AB82" s="277"/>
    </row>
    <row r="83">
      <c r="A83" s="276"/>
      <c r="B83" s="281" t="s">
        <v>267</v>
      </c>
      <c r="C83" s="282">
        <v>45747.0</v>
      </c>
      <c r="D83" s="283" t="s">
        <v>297</v>
      </c>
      <c r="E83" s="283">
        <v>1042.0</v>
      </c>
      <c r="F83" s="299">
        <v>8.0670704279E10</v>
      </c>
      <c r="G83" s="299">
        <v>5.36980743E8</v>
      </c>
      <c r="H83" s="299">
        <v>5.999020752E8</v>
      </c>
      <c r="I83" s="286">
        <v>0.9</v>
      </c>
      <c r="J83" s="277"/>
      <c r="K83" s="299">
        <v>2.1707783405E10</v>
      </c>
      <c r="L83" s="286">
        <v>0.27</v>
      </c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  <c r="Z83" s="277"/>
      <c r="AA83" s="277"/>
      <c r="AB83" s="277"/>
    </row>
    <row r="84">
      <c r="A84" s="276"/>
      <c r="B84" s="263"/>
      <c r="C84" s="263">
        <v>45747.0</v>
      </c>
      <c r="D84" s="263" t="s">
        <v>39</v>
      </c>
      <c r="E84" s="263"/>
      <c r="F84" s="289">
        <f>SUM(F66:F83)</f>
        <v>2555879944311</v>
      </c>
      <c r="G84" s="263"/>
      <c r="H84" s="263"/>
      <c r="I84" s="263"/>
      <c r="J84" s="263"/>
      <c r="K84" s="263"/>
      <c r="L84" s="290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  <c r="AB84" s="277"/>
    </row>
    <row r="85">
      <c r="A85" s="276"/>
      <c r="B85" s="281"/>
      <c r="C85" s="282">
        <v>45777.0</v>
      </c>
      <c r="D85" s="301" t="s">
        <v>240</v>
      </c>
      <c r="E85" s="302">
        <v>433.0</v>
      </c>
      <c r="F85" s="303">
        <v>2.9134568665E10</v>
      </c>
      <c r="G85" s="303">
        <v>1.370751E8</v>
      </c>
      <c r="H85" s="303">
        <v>2.21173819E8</v>
      </c>
      <c r="I85" s="304">
        <f t="shared" ref="I85:I109" si="5">G85/H85</f>
        <v>0.6197618715</v>
      </c>
      <c r="J85" s="305"/>
      <c r="K85" s="303">
        <v>7.64601559E9</v>
      </c>
      <c r="L85" s="286">
        <f t="shared" ref="L85:L109" si="6">K85/F85</f>
        <v>0.2624379196</v>
      </c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77"/>
      <c r="AB85" s="277"/>
    </row>
    <row r="86">
      <c r="A86" s="276"/>
      <c r="B86" s="281"/>
      <c r="C86" s="282">
        <v>45777.0</v>
      </c>
      <c r="D86" s="301" t="s">
        <v>242</v>
      </c>
      <c r="E86" s="306">
        <v>2074.0</v>
      </c>
      <c r="F86" s="303">
        <v>1.51130756546E11</v>
      </c>
      <c r="G86" s="303">
        <v>1.49348092E9</v>
      </c>
      <c r="H86" s="303">
        <v>1.246462812E9</v>
      </c>
      <c r="I86" s="304">
        <f t="shared" si="5"/>
        <v>1.198175273</v>
      </c>
      <c r="J86" s="305"/>
      <c r="K86" s="303">
        <v>3.7102934715E10</v>
      </c>
      <c r="L86" s="286">
        <f t="shared" si="6"/>
        <v>0.2455022099</v>
      </c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77"/>
      <c r="AB86" s="277"/>
    </row>
    <row r="87">
      <c r="A87" s="276"/>
      <c r="B87" s="281"/>
      <c r="C87" s="282">
        <v>45777.0</v>
      </c>
      <c r="D87" s="301" t="s">
        <v>234</v>
      </c>
      <c r="E87" s="306">
        <v>18791.0</v>
      </c>
      <c r="F87" s="303">
        <v>1.190043395476E12</v>
      </c>
      <c r="G87" s="303">
        <v>1.0849047237E10</v>
      </c>
      <c r="H87" s="303">
        <v>7.778123058E9</v>
      </c>
      <c r="I87" s="304">
        <f t="shared" si="5"/>
        <v>1.394815582</v>
      </c>
      <c r="J87" s="305"/>
      <c r="K87" s="303">
        <v>3.4434238853E11</v>
      </c>
      <c r="L87" s="286">
        <f t="shared" si="6"/>
        <v>0.2893527999</v>
      </c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  <c r="AB87" s="277"/>
    </row>
    <row r="88">
      <c r="A88" s="276"/>
      <c r="B88" s="281"/>
      <c r="C88" s="282">
        <v>45777.0</v>
      </c>
      <c r="D88" s="301" t="s">
        <v>244</v>
      </c>
      <c r="E88" s="306">
        <v>1635.0</v>
      </c>
      <c r="F88" s="303">
        <v>1.19782663609E11</v>
      </c>
      <c r="G88" s="303">
        <v>4.98001233E8</v>
      </c>
      <c r="H88" s="303">
        <v>6.80480129E8</v>
      </c>
      <c r="I88" s="304">
        <f t="shared" si="5"/>
        <v>0.731838024</v>
      </c>
      <c r="J88" s="305"/>
      <c r="K88" s="303">
        <v>2.4824345403E10</v>
      </c>
      <c r="L88" s="286">
        <f t="shared" si="6"/>
        <v>0.2072448938</v>
      </c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  <c r="AA88" s="277"/>
      <c r="AB88" s="277"/>
    </row>
    <row r="89">
      <c r="A89" s="276"/>
      <c r="B89" s="281"/>
      <c r="C89" s="282">
        <v>45777.0</v>
      </c>
      <c r="D89" s="301" t="s">
        <v>248</v>
      </c>
      <c r="E89" s="306">
        <v>1202.0</v>
      </c>
      <c r="F89" s="303">
        <v>1.01808269539E11</v>
      </c>
      <c r="G89" s="303">
        <v>1.139237428E9</v>
      </c>
      <c r="H89" s="303">
        <v>9.7629513E8</v>
      </c>
      <c r="I89" s="304">
        <f t="shared" si="5"/>
        <v>1.166898608</v>
      </c>
      <c r="J89" s="305"/>
      <c r="K89" s="303">
        <v>2.1130256894E10</v>
      </c>
      <c r="L89" s="286">
        <f t="shared" si="6"/>
        <v>0.2075495143</v>
      </c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  <c r="AA89" s="277"/>
      <c r="AB89" s="277"/>
    </row>
    <row r="90">
      <c r="A90" s="276"/>
      <c r="B90" s="281"/>
      <c r="C90" s="282">
        <v>45777.0</v>
      </c>
      <c r="D90" s="301" t="s">
        <v>250</v>
      </c>
      <c r="E90" s="306">
        <v>1462.0</v>
      </c>
      <c r="F90" s="303">
        <v>9.08661602E10</v>
      </c>
      <c r="G90" s="303">
        <v>3.55402516E8</v>
      </c>
      <c r="H90" s="303">
        <v>6.18402271E8</v>
      </c>
      <c r="I90" s="304">
        <f t="shared" si="5"/>
        <v>0.5747108843</v>
      </c>
      <c r="J90" s="305"/>
      <c r="K90" s="303">
        <v>1.9889392098E10</v>
      </c>
      <c r="L90" s="286">
        <f t="shared" si="6"/>
        <v>0.2188866796</v>
      </c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  <c r="AB90" s="277"/>
    </row>
    <row r="91">
      <c r="A91" s="276"/>
      <c r="B91" s="281"/>
      <c r="C91" s="282">
        <v>45777.0</v>
      </c>
      <c r="D91" s="301" t="s">
        <v>252</v>
      </c>
      <c r="E91" s="306">
        <v>1715.0</v>
      </c>
      <c r="F91" s="303">
        <v>1.24219067198E11</v>
      </c>
      <c r="G91" s="303">
        <v>5.97783223E8</v>
      </c>
      <c r="H91" s="303">
        <v>8.79950913E8</v>
      </c>
      <c r="I91" s="304">
        <f t="shared" si="5"/>
        <v>0.6793370109</v>
      </c>
      <c r="J91" s="305"/>
      <c r="K91" s="303">
        <v>2.7418474595E10</v>
      </c>
      <c r="L91" s="286">
        <f t="shared" si="6"/>
        <v>0.220726779</v>
      </c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  <c r="AB91" s="277"/>
    </row>
    <row r="92">
      <c r="A92" s="276"/>
      <c r="B92" s="281"/>
      <c r="C92" s="282">
        <v>45777.0</v>
      </c>
      <c r="D92" s="301" t="s">
        <v>254</v>
      </c>
      <c r="E92" s="302">
        <v>473.0</v>
      </c>
      <c r="F92" s="303">
        <v>3.0757561829E10</v>
      </c>
      <c r="G92" s="303">
        <v>1.61106601E8</v>
      </c>
      <c r="H92" s="303">
        <v>1.87532088E8</v>
      </c>
      <c r="I92" s="304">
        <f t="shared" si="5"/>
        <v>0.8590881844</v>
      </c>
      <c r="J92" s="305"/>
      <c r="K92" s="303">
        <v>7.27443653E9</v>
      </c>
      <c r="L92" s="286">
        <f t="shared" si="6"/>
        <v>0.236508881</v>
      </c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  <c r="AB92" s="277"/>
    </row>
    <row r="93">
      <c r="A93" s="276"/>
      <c r="B93" s="281"/>
      <c r="C93" s="282">
        <v>45777.0</v>
      </c>
      <c r="D93" s="301" t="s">
        <v>256</v>
      </c>
      <c r="E93" s="306">
        <v>1558.0</v>
      </c>
      <c r="F93" s="303">
        <v>1.4185758768E11</v>
      </c>
      <c r="G93" s="303">
        <v>9.62567851E8</v>
      </c>
      <c r="H93" s="303">
        <v>8.96343125E8</v>
      </c>
      <c r="I93" s="304">
        <f t="shared" si="5"/>
        <v>1.073883231</v>
      </c>
      <c r="J93" s="305"/>
      <c r="K93" s="303">
        <v>3.519324862E10</v>
      </c>
      <c r="L93" s="286">
        <f t="shared" si="6"/>
        <v>0.248088588</v>
      </c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  <c r="AB93" s="277"/>
    </row>
    <row r="94">
      <c r="A94" s="276"/>
      <c r="B94" s="281"/>
      <c r="C94" s="282">
        <v>45777.0</v>
      </c>
      <c r="D94" s="301" t="s">
        <v>258</v>
      </c>
      <c r="E94" s="302">
        <v>49.0</v>
      </c>
      <c r="F94" s="303">
        <v>5.549188159E9</v>
      </c>
      <c r="G94" s="303">
        <v>3.86706841E8</v>
      </c>
      <c r="H94" s="303">
        <v>8.4343657E7</v>
      </c>
      <c r="I94" s="304">
        <f t="shared" si="5"/>
        <v>4.584895353</v>
      </c>
      <c r="J94" s="305"/>
      <c r="K94" s="303">
        <v>9.62198522E8</v>
      </c>
      <c r="L94" s="286">
        <f t="shared" si="6"/>
        <v>0.1733944668</v>
      </c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  <c r="AB94" s="277"/>
    </row>
    <row r="95">
      <c r="A95" s="276"/>
      <c r="B95" s="281"/>
      <c r="C95" s="282">
        <v>45777.0</v>
      </c>
      <c r="D95" s="301" t="s">
        <v>294</v>
      </c>
      <c r="E95" s="302">
        <v>266.0</v>
      </c>
      <c r="F95" s="303">
        <v>2.1880232556E10</v>
      </c>
      <c r="G95" s="303">
        <v>2.4255787E8</v>
      </c>
      <c r="H95" s="303">
        <v>1.51247643E8</v>
      </c>
      <c r="I95" s="304">
        <f t="shared" si="5"/>
        <v>1.603713388</v>
      </c>
      <c r="J95" s="305"/>
      <c r="K95" s="303">
        <v>5.324412252E9</v>
      </c>
      <c r="L95" s="286">
        <f t="shared" si="6"/>
        <v>0.2433434946</v>
      </c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77"/>
      <c r="AB95" s="277"/>
    </row>
    <row r="96">
      <c r="A96" s="276"/>
      <c r="B96" s="281"/>
      <c r="C96" s="282">
        <v>45777.0</v>
      </c>
      <c r="D96" s="301" t="s">
        <v>260</v>
      </c>
      <c r="E96" s="302">
        <v>398.0</v>
      </c>
      <c r="F96" s="303">
        <v>3.6539464343E10</v>
      </c>
      <c r="G96" s="303">
        <v>3.23810825E8</v>
      </c>
      <c r="H96" s="303">
        <v>2.21723465E8</v>
      </c>
      <c r="I96" s="304">
        <f t="shared" si="5"/>
        <v>1.460426505</v>
      </c>
      <c r="J96" s="305"/>
      <c r="K96" s="303">
        <v>7.126134339E9</v>
      </c>
      <c r="L96" s="286">
        <f t="shared" si="6"/>
        <v>0.1950256926</v>
      </c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77"/>
      <c r="AB96" s="277"/>
    </row>
    <row r="97">
      <c r="A97" s="276"/>
      <c r="B97" s="281"/>
      <c r="C97" s="282">
        <v>45777.0</v>
      </c>
      <c r="D97" s="301" t="s">
        <v>262</v>
      </c>
      <c r="E97" s="302">
        <v>408.0</v>
      </c>
      <c r="F97" s="303">
        <v>2.8993342253E10</v>
      </c>
      <c r="G97" s="303">
        <v>3.22108501E8</v>
      </c>
      <c r="H97" s="303">
        <v>1.81016615E8</v>
      </c>
      <c r="I97" s="304">
        <f t="shared" si="5"/>
        <v>1.779441633</v>
      </c>
      <c r="J97" s="305"/>
      <c r="K97" s="303">
        <v>6.568792202E9</v>
      </c>
      <c r="L97" s="286">
        <f t="shared" si="6"/>
        <v>0.2265620895</v>
      </c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  <c r="AB97" s="277"/>
    </row>
    <row r="98">
      <c r="A98" s="276"/>
      <c r="B98" s="281"/>
      <c r="C98" s="282">
        <v>45777.0</v>
      </c>
      <c r="D98" s="301" t="s">
        <v>264</v>
      </c>
      <c r="E98" s="302">
        <v>385.0</v>
      </c>
      <c r="F98" s="303">
        <v>3.1711041194E10</v>
      </c>
      <c r="G98" s="303">
        <v>1.08197866E8</v>
      </c>
      <c r="H98" s="303">
        <v>2.63451165E8</v>
      </c>
      <c r="I98" s="304">
        <f t="shared" si="5"/>
        <v>0.4106942021</v>
      </c>
      <c r="J98" s="305"/>
      <c r="K98" s="303">
        <v>6.035883998E9</v>
      </c>
      <c r="L98" s="286">
        <f t="shared" si="6"/>
        <v>0.1903401393</v>
      </c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</row>
    <row r="99">
      <c r="A99" s="276"/>
      <c r="B99" s="281"/>
      <c r="C99" s="282">
        <v>45777.0</v>
      </c>
      <c r="D99" s="301" t="s">
        <v>294</v>
      </c>
      <c r="E99" s="302">
        <v>54.0</v>
      </c>
      <c r="F99" s="303">
        <v>3.697284309E9</v>
      </c>
      <c r="G99" s="303">
        <v>8078567.0</v>
      </c>
      <c r="H99" s="303">
        <v>5.0694694E7</v>
      </c>
      <c r="I99" s="304">
        <f t="shared" si="5"/>
        <v>0.1593572495</v>
      </c>
      <c r="J99" s="305"/>
      <c r="K99" s="303">
        <v>1.694180034E9</v>
      </c>
      <c r="L99" s="286">
        <f t="shared" si="6"/>
        <v>0.4582228177</v>
      </c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  <c r="AB99" s="277"/>
    </row>
    <row r="100">
      <c r="A100" s="276"/>
      <c r="B100" s="281"/>
      <c r="C100" s="282">
        <v>45777.0</v>
      </c>
      <c r="D100" s="301" t="s">
        <v>266</v>
      </c>
      <c r="E100" s="306">
        <v>1143.0</v>
      </c>
      <c r="F100" s="303">
        <v>6.3954857941E10</v>
      </c>
      <c r="G100" s="303">
        <v>3.96944252E8</v>
      </c>
      <c r="H100" s="303">
        <v>4.11334079E8</v>
      </c>
      <c r="I100" s="304">
        <f t="shared" si="5"/>
        <v>0.9650166915</v>
      </c>
      <c r="J100" s="305"/>
      <c r="K100" s="303">
        <v>1.9525304445E10</v>
      </c>
      <c r="L100" s="286">
        <f t="shared" si="6"/>
        <v>0.3052982224</v>
      </c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  <c r="AB100" s="277"/>
    </row>
    <row r="101">
      <c r="A101" s="276"/>
      <c r="B101" s="281"/>
      <c r="C101" s="282">
        <v>45777.0</v>
      </c>
      <c r="D101" s="307" t="s">
        <v>298</v>
      </c>
      <c r="E101" s="308">
        <v>2677.0</v>
      </c>
      <c r="F101" s="309">
        <v>1.89095771209E11</v>
      </c>
      <c r="G101" s="309">
        <v>1.001172158E9</v>
      </c>
      <c r="H101" s="309">
        <v>1.362692484E9</v>
      </c>
      <c r="I101" s="304">
        <f t="shared" si="5"/>
        <v>0.7347014603</v>
      </c>
      <c r="J101" s="307" t="s">
        <v>57</v>
      </c>
      <c r="K101" s="309">
        <v>4.2694640497E10</v>
      </c>
      <c r="L101" s="286">
        <f t="shared" si="6"/>
        <v>0.2257831586</v>
      </c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  <c r="AB101" s="277"/>
    </row>
    <row r="102">
      <c r="A102" s="276"/>
      <c r="B102" s="281"/>
      <c r="C102" s="282">
        <v>45777.0</v>
      </c>
      <c r="D102" s="302" t="s">
        <v>299</v>
      </c>
      <c r="E102" s="302">
        <v>960.0</v>
      </c>
      <c r="F102" s="303">
        <v>7.6301037461E10</v>
      </c>
      <c r="G102" s="303">
        <v>1.217699753E9</v>
      </c>
      <c r="H102" s="303">
        <v>5.85501473E8</v>
      </c>
      <c r="I102" s="304">
        <f t="shared" si="5"/>
        <v>2.079755234</v>
      </c>
      <c r="J102" s="302" t="s">
        <v>57</v>
      </c>
      <c r="K102" s="303">
        <v>2.1608670583E10</v>
      </c>
      <c r="L102" s="286">
        <f t="shared" si="6"/>
        <v>0.283202841</v>
      </c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</row>
    <row r="103">
      <c r="A103" s="310"/>
      <c r="B103" s="311"/>
      <c r="C103" s="312">
        <v>45777.0</v>
      </c>
      <c r="D103" s="313" t="s">
        <v>300</v>
      </c>
      <c r="E103" s="314">
        <v>196.0</v>
      </c>
      <c r="F103" s="315">
        <v>2.9995006221E10</v>
      </c>
      <c r="G103" s="315">
        <v>4.70676142E8</v>
      </c>
      <c r="H103" s="316">
        <v>8.13966088E8</v>
      </c>
      <c r="I103" s="317">
        <f t="shared" si="5"/>
        <v>0.5782503091</v>
      </c>
      <c r="J103" s="318"/>
      <c r="K103" s="315">
        <v>1.4010978217E10</v>
      </c>
      <c r="L103" s="286">
        <f t="shared" si="6"/>
        <v>0.4671103621</v>
      </c>
      <c r="M103" s="319"/>
      <c r="N103" s="319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</row>
    <row r="104">
      <c r="A104" s="310"/>
      <c r="B104" s="311"/>
      <c r="C104" s="312">
        <v>45777.0</v>
      </c>
      <c r="D104" s="313" t="s">
        <v>301</v>
      </c>
      <c r="E104" s="314">
        <v>2066.0</v>
      </c>
      <c r="F104" s="315">
        <v>2.6727917968E11</v>
      </c>
      <c r="G104" s="315">
        <v>4.701627942E9</v>
      </c>
      <c r="H104" s="316">
        <v>7.555332497E9</v>
      </c>
      <c r="I104" s="317">
        <f t="shared" si="5"/>
        <v>0.622292658</v>
      </c>
      <c r="J104" s="318"/>
      <c r="K104" s="315">
        <v>1.34855893582E11</v>
      </c>
      <c r="L104" s="286">
        <f t="shared" si="6"/>
        <v>0.5045506865</v>
      </c>
      <c r="M104" s="319"/>
      <c r="N104" s="319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  <c r="AA104" s="320"/>
      <c r="AB104" s="320"/>
    </row>
    <row r="105">
      <c r="A105" s="310"/>
      <c r="B105" s="311"/>
      <c r="C105" s="312">
        <v>45777.0</v>
      </c>
      <c r="D105" s="313" t="s">
        <v>302</v>
      </c>
      <c r="E105" s="314">
        <v>203.0</v>
      </c>
      <c r="F105" s="315">
        <v>3.1156032836E10</v>
      </c>
      <c r="G105" s="315">
        <v>1.137656156E9</v>
      </c>
      <c r="H105" s="316">
        <v>7.53484863E8</v>
      </c>
      <c r="I105" s="317">
        <f t="shared" si="5"/>
        <v>1.509859337</v>
      </c>
      <c r="J105" s="318"/>
      <c r="K105" s="315">
        <v>1.5636726198E10</v>
      </c>
      <c r="L105" s="286">
        <f t="shared" si="6"/>
        <v>0.5018843792</v>
      </c>
      <c r="M105" s="319"/>
      <c r="N105" s="319"/>
      <c r="O105" s="320"/>
      <c r="P105" s="320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  <c r="AA105" s="320"/>
      <c r="AB105" s="320"/>
    </row>
    <row r="106">
      <c r="A106" s="310"/>
      <c r="B106" s="311"/>
      <c r="C106" s="312">
        <v>45777.0</v>
      </c>
      <c r="D106" s="313" t="s">
        <v>303</v>
      </c>
      <c r="E106" s="314">
        <v>198.0</v>
      </c>
      <c r="F106" s="315">
        <v>2.8824757306E10</v>
      </c>
      <c r="G106" s="315">
        <v>3.21476923E8</v>
      </c>
      <c r="H106" s="316">
        <v>7.02308316E8</v>
      </c>
      <c r="I106" s="317">
        <f t="shared" si="5"/>
        <v>0.4577432955</v>
      </c>
      <c r="J106" s="318"/>
      <c r="K106" s="315">
        <v>1.1641578754E10</v>
      </c>
      <c r="L106" s="286">
        <f t="shared" si="6"/>
        <v>0.4038743026</v>
      </c>
      <c r="M106" s="319"/>
      <c r="N106" s="319"/>
      <c r="O106" s="320"/>
      <c r="P106" s="320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  <c r="AA106" s="320"/>
      <c r="AB106" s="320"/>
    </row>
    <row r="107">
      <c r="A107" s="310"/>
      <c r="B107" s="311"/>
      <c r="C107" s="312">
        <v>45777.0</v>
      </c>
      <c r="D107" s="313" t="s">
        <v>304</v>
      </c>
      <c r="E107" s="314">
        <v>192.0</v>
      </c>
      <c r="F107" s="315">
        <v>3.3433722473E10</v>
      </c>
      <c r="G107" s="315">
        <v>8.24715005E8</v>
      </c>
      <c r="H107" s="316">
        <v>8.70810554E8</v>
      </c>
      <c r="I107" s="317">
        <f t="shared" si="5"/>
        <v>0.9470659275</v>
      </c>
      <c r="J107" s="318"/>
      <c r="K107" s="315">
        <v>1.4601797871E10</v>
      </c>
      <c r="L107" s="286">
        <f t="shared" si="6"/>
        <v>0.4367386217</v>
      </c>
      <c r="M107" s="319"/>
      <c r="N107" s="319"/>
      <c r="O107" s="320"/>
      <c r="P107" s="320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  <c r="AA107" s="320"/>
      <c r="AB107" s="320"/>
    </row>
    <row r="108">
      <c r="A108" s="310"/>
      <c r="B108" s="311"/>
      <c r="C108" s="312">
        <v>45777.0</v>
      </c>
      <c r="D108" s="313" t="s">
        <v>305</v>
      </c>
      <c r="E108" s="314">
        <v>180.0</v>
      </c>
      <c r="F108" s="315">
        <v>3.0908106901E10</v>
      </c>
      <c r="G108" s="315">
        <v>4.14398196E8</v>
      </c>
      <c r="H108" s="316">
        <v>7.82264529E8</v>
      </c>
      <c r="I108" s="317">
        <f t="shared" si="5"/>
        <v>0.5297417697</v>
      </c>
      <c r="J108" s="318"/>
      <c r="K108" s="315">
        <v>1.8316461515E10</v>
      </c>
      <c r="L108" s="286">
        <f t="shared" si="6"/>
        <v>0.592610268</v>
      </c>
      <c r="M108" s="319"/>
      <c r="N108" s="319"/>
      <c r="O108" s="320"/>
      <c r="P108" s="320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</row>
    <row r="109">
      <c r="A109" s="310"/>
      <c r="B109" s="311"/>
      <c r="C109" s="312">
        <v>45777.0</v>
      </c>
      <c r="D109" s="313" t="s">
        <v>306</v>
      </c>
      <c r="E109" s="314">
        <v>411.0</v>
      </c>
      <c r="F109" s="315">
        <v>6.1874556643E10</v>
      </c>
      <c r="G109" s="315">
        <v>7.40710282E8</v>
      </c>
      <c r="H109" s="316">
        <v>1.535796701E9</v>
      </c>
      <c r="I109" s="317">
        <f t="shared" si="5"/>
        <v>0.4822970915</v>
      </c>
      <c r="J109" s="318"/>
      <c r="K109" s="315">
        <v>3.1244821579E10</v>
      </c>
      <c r="L109" s="286">
        <f t="shared" si="6"/>
        <v>0.5049704317</v>
      </c>
      <c r="M109" s="319"/>
      <c r="N109" s="319"/>
      <c r="O109" s="320"/>
      <c r="P109" s="320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  <c r="AA109" s="320"/>
      <c r="AB109" s="320"/>
    </row>
    <row r="110">
      <c r="A110" s="276"/>
      <c r="B110" s="263"/>
      <c r="C110" s="263">
        <v>45777.0</v>
      </c>
      <c r="D110" s="263" t="s">
        <v>39</v>
      </c>
      <c r="E110" s="263"/>
      <c r="F110" s="289">
        <f>SUM(F85:F109)</f>
        <v>2920793612227</v>
      </c>
      <c r="G110" s="263"/>
      <c r="H110" s="263"/>
      <c r="I110" s="263"/>
      <c r="J110" s="263"/>
      <c r="K110" s="263"/>
      <c r="L110" s="286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  <c r="AA110" s="277"/>
      <c r="AB110" s="277"/>
    </row>
    <row r="111">
      <c r="A111" s="276"/>
      <c r="B111" s="321"/>
      <c r="C111" s="322" t="s">
        <v>307</v>
      </c>
      <c r="D111" s="323" t="s">
        <v>240</v>
      </c>
      <c r="E111" s="324">
        <v>354.0</v>
      </c>
      <c r="F111" s="324">
        <v>2.4240792273E10</v>
      </c>
      <c r="G111" s="324">
        <v>2.54486922E8</v>
      </c>
      <c r="H111" s="324">
        <v>2.05536765E8</v>
      </c>
      <c r="I111" s="317">
        <f t="shared" ref="I111:I132" si="7">G111/H111</f>
        <v>1.23815767</v>
      </c>
      <c r="J111" s="325"/>
      <c r="K111" s="324">
        <v>9.287494676E9</v>
      </c>
      <c r="L111" s="286">
        <f t="shared" ref="L111:L132" si="8">K111/F111</f>
        <v>0.3831349475</v>
      </c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  <c r="AA111" s="277"/>
      <c r="AB111" s="277"/>
    </row>
    <row r="112">
      <c r="A112" s="276"/>
      <c r="B112" s="326"/>
      <c r="C112" s="322" t="s">
        <v>307</v>
      </c>
      <c r="D112" s="323" t="s">
        <v>242</v>
      </c>
      <c r="E112" s="324">
        <v>1898.0</v>
      </c>
      <c r="F112" s="324">
        <v>1.3362362371E11</v>
      </c>
      <c r="G112" s="324">
        <v>1.689348887E9</v>
      </c>
      <c r="H112" s="324">
        <v>1.215316594E9</v>
      </c>
      <c r="I112" s="317">
        <f t="shared" si="7"/>
        <v>1.3900484</v>
      </c>
      <c r="J112" s="327"/>
      <c r="K112" s="324">
        <v>3.6715406755E10</v>
      </c>
      <c r="L112" s="286">
        <f t="shared" si="8"/>
        <v>0.2747673333</v>
      </c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77"/>
      <c r="AB112" s="277"/>
    </row>
    <row r="113">
      <c r="A113" s="276"/>
      <c r="B113" s="321"/>
      <c r="C113" s="322" t="s">
        <v>307</v>
      </c>
      <c r="D113" s="323" t="s">
        <v>234</v>
      </c>
      <c r="E113" s="324">
        <v>15152.0</v>
      </c>
      <c r="F113" s="324">
        <v>9.87995963154E11</v>
      </c>
      <c r="G113" s="324">
        <v>8.360816427E9</v>
      </c>
      <c r="H113" s="324">
        <v>7.172599385E9</v>
      </c>
      <c r="I113" s="317">
        <f t="shared" si="7"/>
        <v>1.165660589</v>
      </c>
      <c r="J113" s="325"/>
      <c r="K113" s="324">
        <v>3.57612660719E11</v>
      </c>
      <c r="L113" s="286">
        <f t="shared" si="8"/>
        <v>0.3619576132</v>
      </c>
      <c r="O113" s="277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  <c r="AA113" s="277"/>
      <c r="AB113" s="277"/>
    </row>
    <row r="114">
      <c r="A114" s="276"/>
      <c r="B114" s="321"/>
      <c r="C114" s="322" t="s">
        <v>307</v>
      </c>
      <c r="D114" s="323" t="s">
        <v>244</v>
      </c>
      <c r="E114" s="324">
        <v>1165.0</v>
      </c>
      <c r="F114" s="324">
        <v>9.2321993611E10</v>
      </c>
      <c r="G114" s="324">
        <v>6.83385808E8</v>
      </c>
      <c r="H114" s="324">
        <v>5.9475339E8</v>
      </c>
      <c r="I114" s="317">
        <f t="shared" si="7"/>
        <v>1.149023813</v>
      </c>
      <c r="J114" s="325"/>
      <c r="K114" s="324">
        <v>2.8668097851E10</v>
      </c>
      <c r="L114" s="286">
        <f t="shared" si="8"/>
        <v>0.3105229505</v>
      </c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  <c r="AB114" s="277"/>
    </row>
    <row r="115">
      <c r="A115" s="276"/>
      <c r="B115" s="321"/>
      <c r="C115" s="322" t="s">
        <v>307</v>
      </c>
      <c r="D115" s="323" t="s">
        <v>248</v>
      </c>
      <c r="E115" s="324">
        <v>974.0</v>
      </c>
      <c r="F115" s="324">
        <v>8.7726036845E10</v>
      </c>
      <c r="G115" s="324">
        <v>5.86817682E8</v>
      </c>
      <c r="H115" s="324">
        <v>9.22078262E8</v>
      </c>
      <c r="I115" s="317">
        <f t="shared" si="7"/>
        <v>0.636407674</v>
      </c>
      <c r="J115" s="325"/>
      <c r="K115" s="324">
        <v>2.4240242634E10</v>
      </c>
      <c r="L115" s="286">
        <f t="shared" si="8"/>
        <v>0.2763175393</v>
      </c>
      <c r="O115" s="277"/>
      <c r="P115" s="277"/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  <c r="AA115" s="277"/>
      <c r="AB115" s="277"/>
    </row>
    <row r="116">
      <c r="A116" s="276"/>
      <c r="B116" s="321"/>
      <c r="C116" s="322" t="s">
        <v>307</v>
      </c>
      <c r="D116" s="323" t="s">
        <v>250</v>
      </c>
      <c r="E116" s="324">
        <v>1128.0</v>
      </c>
      <c r="F116" s="324">
        <v>6.9395170728E10</v>
      </c>
      <c r="G116" s="324">
        <v>5.15723745E8</v>
      </c>
      <c r="H116" s="324">
        <v>5.4310605E8</v>
      </c>
      <c r="I116" s="317">
        <f t="shared" si="7"/>
        <v>0.9495820291</v>
      </c>
      <c r="J116" s="325"/>
      <c r="K116" s="324">
        <v>1.9300817514E10</v>
      </c>
      <c r="L116" s="286">
        <f t="shared" si="8"/>
        <v>0.2781291164</v>
      </c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77"/>
      <c r="AB116" s="277"/>
    </row>
    <row r="117">
      <c r="A117" s="276"/>
      <c r="B117" s="321"/>
      <c r="C117" s="322" t="s">
        <v>307</v>
      </c>
      <c r="D117" s="323" t="s">
        <v>252</v>
      </c>
      <c r="E117" s="324">
        <v>1347.0</v>
      </c>
      <c r="F117" s="324">
        <v>9.9086677403E10</v>
      </c>
      <c r="G117" s="324">
        <v>7.09419962E8</v>
      </c>
      <c r="H117" s="324">
        <v>8.01006429E8</v>
      </c>
      <c r="I117" s="317">
        <f t="shared" si="7"/>
        <v>0.8856607592</v>
      </c>
      <c r="J117" s="325"/>
      <c r="K117" s="324">
        <v>3.4387449655E10</v>
      </c>
      <c r="L117" s="286">
        <f t="shared" si="8"/>
        <v>0.347044129</v>
      </c>
      <c r="O117" s="277"/>
      <c r="P117" s="277"/>
      <c r="Q117" s="277"/>
      <c r="R117" s="277"/>
      <c r="S117" s="277"/>
      <c r="T117" s="277"/>
      <c r="U117" s="277"/>
      <c r="V117" s="277"/>
      <c r="W117" s="277"/>
      <c r="X117" s="277"/>
      <c r="Y117" s="277"/>
      <c r="Z117" s="277"/>
      <c r="AA117" s="277"/>
      <c r="AB117" s="277"/>
    </row>
    <row r="118">
      <c r="A118" s="276"/>
      <c r="B118" s="321"/>
      <c r="C118" s="322" t="s">
        <v>307</v>
      </c>
      <c r="D118" s="323" t="s">
        <v>254</v>
      </c>
      <c r="E118" s="324">
        <v>347.0</v>
      </c>
      <c r="F118" s="324">
        <v>2.3344112838E10</v>
      </c>
      <c r="G118" s="324">
        <v>2.05774827E8</v>
      </c>
      <c r="H118" s="324">
        <v>1.68801509E8</v>
      </c>
      <c r="I118" s="317">
        <f t="shared" si="7"/>
        <v>1.219034286</v>
      </c>
      <c r="J118" s="325"/>
      <c r="K118" s="324">
        <v>7.398217414E9</v>
      </c>
      <c r="L118" s="286">
        <f t="shared" si="8"/>
        <v>0.3169200503</v>
      </c>
      <c r="O118" s="277"/>
      <c r="P118" s="277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  <c r="AA118" s="277"/>
      <c r="AB118" s="277"/>
    </row>
    <row r="119">
      <c r="A119" s="276"/>
      <c r="B119" s="321"/>
      <c r="C119" s="322" t="s">
        <v>307</v>
      </c>
      <c r="D119" s="323" t="s">
        <v>256</v>
      </c>
      <c r="E119" s="324">
        <v>1419.0</v>
      </c>
      <c r="F119" s="324">
        <v>1.16386980995E11</v>
      </c>
      <c r="G119" s="324">
        <v>5.58341346E8</v>
      </c>
      <c r="H119" s="324">
        <v>8.15308531E8</v>
      </c>
      <c r="I119" s="317">
        <f t="shared" si="7"/>
        <v>0.684822156</v>
      </c>
      <c r="J119" s="325"/>
      <c r="K119" s="324">
        <v>4.3849299907E10</v>
      </c>
      <c r="L119" s="286">
        <f t="shared" si="8"/>
        <v>0.3767543374</v>
      </c>
      <c r="O119" s="277"/>
      <c r="P119" s="277"/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  <c r="AA119" s="277"/>
      <c r="AB119" s="277"/>
    </row>
    <row r="120">
      <c r="A120" s="276"/>
      <c r="B120" s="321"/>
      <c r="C120" s="322" t="s">
        <v>307</v>
      </c>
      <c r="D120" s="323" t="s">
        <v>258</v>
      </c>
      <c r="E120" s="324">
        <v>48.0</v>
      </c>
      <c r="F120" s="324">
        <v>4.88523342E9</v>
      </c>
      <c r="G120" s="324">
        <v>1.1540615E7</v>
      </c>
      <c r="H120" s="324">
        <v>7.2893403E7</v>
      </c>
      <c r="I120" s="317">
        <f t="shared" si="7"/>
        <v>0.1583218031</v>
      </c>
      <c r="J120" s="325"/>
      <c r="K120" s="324">
        <v>1.656003958E9</v>
      </c>
      <c r="L120" s="286">
        <f t="shared" si="8"/>
        <v>0.3389815421</v>
      </c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77"/>
      <c r="AB120" s="277"/>
    </row>
    <row r="121">
      <c r="A121" s="276"/>
      <c r="B121" s="321"/>
      <c r="C121" s="322" t="s">
        <v>307</v>
      </c>
      <c r="D121" s="323" t="s">
        <v>294</v>
      </c>
      <c r="E121" s="324">
        <v>240.0</v>
      </c>
      <c r="F121" s="324">
        <v>2.62306086E8</v>
      </c>
      <c r="G121" s="324">
        <v>1.07871524E8</v>
      </c>
      <c r="H121" s="324">
        <v>1.91401522E8</v>
      </c>
      <c r="I121" s="317">
        <f t="shared" si="7"/>
        <v>0.5635875978</v>
      </c>
      <c r="J121" s="325"/>
      <c r="K121" s="324">
        <v>8.259571301E9</v>
      </c>
      <c r="L121" s="286">
        <f t="shared" si="8"/>
        <v>31.48829456</v>
      </c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77"/>
      <c r="AB121" s="277"/>
    </row>
    <row r="122">
      <c r="A122" s="276"/>
      <c r="B122" s="321"/>
      <c r="C122" s="322" t="s">
        <v>307</v>
      </c>
      <c r="D122" s="323" t="s">
        <v>260</v>
      </c>
      <c r="E122" s="324">
        <v>280.0</v>
      </c>
      <c r="F122" s="324">
        <v>2.7303868757E10</v>
      </c>
      <c r="G122" s="324">
        <v>5.69633499E8</v>
      </c>
      <c r="H122" s="324">
        <v>1.9778805E8</v>
      </c>
      <c r="I122" s="317">
        <f t="shared" si="7"/>
        <v>2.880019794</v>
      </c>
      <c r="J122" s="325"/>
      <c r="K122" s="324">
        <v>9.011176471E9</v>
      </c>
      <c r="L122" s="286">
        <f t="shared" si="8"/>
        <v>0.3300329543</v>
      </c>
      <c r="O122" s="277"/>
      <c r="P122" s="277"/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  <c r="AA122" s="277"/>
      <c r="AB122" s="277"/>
    </row>
    <row r="123">
      <c r="A123" s="276"/>
      <c r="B123" s="321"/>
      <c r="C123" s="322" t="s">
        <v>307</v>
      </c>
      <c r="D123" s="323" t="s">
        <v>262</v>
      </c>
      <c r="E123" s="324">
        <v>258.0</v>
      </c>
      <c r="F123" s="324">
        <v>1.8992603819E10</v>
      </c>
      <c r="G123" s="324">
        <v>1.86208628E8</v>
      </c>
      <c r="H123" s="324">
        <v>1.45005303E8</v>
      </c>
      <c r="I123" s="317">
        <f t="shared" si="7"/>
        <v>1.28415047</v>
      </c>
      <c r="J123" s="325"/>
      <c r="K123" s="324">
        <v>6.61229845E9</v>
      </c>
      <c r="L123" s="286">
        <f t="shared" si="8"/>
        <v>0.3481512337</v>
      </c>
      <c r="O123" s="277"/>
      <c r="P123" s="277"/>
      <c r="Q123" s="277"/>
      <c r="R123" s="277"/>
      <c r="S123" s="277"/>
      <c r="T123" s="277"/>
      <c r="U123" s="277"/>
      <c r="V123" s="277"/>
      <c r="W123" s="277"/>
      <c r="X123" s="277"/>
      <c r="Y123" s="277"/>
      <c r="Z123" s="277"/>
      <c r="AA123" s="277"/>
      <c r="AB123" s="277"/>
    </row>
    <row r="124">
      <c r="A124" s="276"/>
      <c r="B124" s="321"/>
      <c r="C124" s="322" t="s">
        <v>307</v>
      </c>
      <c r="D124" s="323" t="s">
        <v>264</v>
      </c>
      <c r="E124" s="324">
        <v>291.0</v>
      </c>
      <c r="F124" s="324">
        <v>2.6104125056E10</v>
      </c>
      <c r="G124" s="324">
        <v>1.96836377E8</v>
      </c>
      <c r="H124" s="324">
        <v>2.48413971E8</v>
      </c>
      <c r="I124" s="317">
        <f t="shared" si="7"/>
        <v>0.7923724105</v>
      </c>
      <c r="J124" s="325"/>
      <c r="K124" s="324">
        <v>9.745040144E9</v>
      </c>
      <c r="L124" s="286">
        <f t="shared" si="8"/>
        <v>0.373314184</v>
      </c>
      <c r="O124" s="277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  <c r="AA124" s="277"/>
      <c r="AB124" s="277"/>
    </row>
    <row r="125">
      <c r="A125" s="276"/>
      <c r="B125" s="321"/>
      <c r="C125" s="322" t="s">
        <v>307</v>
      </c>
      <c r="D125" s="323" t="s">
        <v>294</v>
      </c>
      <c r="E125" s="324">
        <v>240.0</v>
      </c>
      <c r="F125" s="324">
        <v>2.1222766374E10</v>
      </c>
      <c r="G125" s="324">
        <v>1.07871524E8</v>
      </c>
      <c r="H125" s="324">
        <v>1.91401522E8</v>
      </c>
      <c r="I125" s="317">
        <f t="shared" si="7"/>
        <v>0.5635875978</v>
      </c>
      <c r="J125" s="325"/>
      <c r="K125" s="324">
        <v>8.259571301E9</v>
      </c>
      <c r="L125" s="286">
        <f t="shared" si="8"/>
        <v>0.3891844803</v>
      </c>
      <c r="O125" s="277"/>
      <c r="P125" s="277"/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  <c r="AA125" s="277"/>
      <c r="AB125" s="277"/>
    </row>
    <row r="126">
      <c r="A126" s="276"/>
      <c r="B126" s="321"/>
      <c r="C126" s="322" t="s">
        <v>307</v>
      </c>
      <c r="D126" s="323" t="s">
        <v>266</v>
      </c>
      <c r="E126" s="324">
        <v>883.0</v>
      </c>
      <c r="F126" s="324">
        <v>4.8944056999E10</v>
      </c>
      <c r="G126" s="324">
        <v>2.73457229E8</v>
      </c>
      <c r="H126" s="324">
        <v>3.53633971E8</v>
      </c>
      <c r="I126" s="317">
        <f t="shared" si="7"/>
        <v>0.7732776018</v>
      </c>
      <c r="J126" s="325"/>
      <c r="K126" s="324">
        <v>1.6230279323E10</v>
      </c>
      <c r="L126" s="286">
        <f t="shared" si="8"/>
        <v>0.331608786</v>
      </c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77"/>
      <c r="AB126" s="277"/>
    </row>
    <row r="127">
      <c r="A127" s="276"/>
      <c r="B127" s="321"/>
      <c r="C127" s="322" t="s">
        <v>307</v>
      </c>
      <c r="D127" s="328" t="s">
        <v>298</v>
      </c>
      <c r="E127" s="324">
        <v>2227.0</v>
      </c>
      <c r="F127" s="324">
        <v>1.57259620115E11</v>
      </c>
      <c r="G127" s="324">
        <v>1.129742515E9</v>
      </c>
      <c r="H127" s="324">
        <v>1.28902403E9</v>
      </c>
      <c r="I127" s="317">
        <f t="shared" si="7"/>
        <v>0.8764324704</v>
      </c>
      <c r="J127" s="325"/>
      <c r="K127" s="324">
        <v>5.4933142352E10</v>
      </c>
      <c r="L127" s="286">
        <f t="shared" si="8"/>
        <v>0.3493149882</v>
      </c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77"/>
      <c r="AB127" s="277"/>
    </row>
    <row r="128">
      <c r="A128" s="276"/>
      <c r="B128" s="321"/>
      <c r="C128" s="322" t="s">
        <v>307</v>
      </c>
      <c r="D128" s="329" t="s">
        <v>299</v>
      </c>
      <c r="E128" s="324">
        <v>818.0</v>
      </c>
      <c r="F128" s="324">
        <v>6.7191044696E10</v>
      </c>
      <c r="G128" s="324">
        <v>8.97264699E8</v>
      </c>
      <c r="H128" s="324">
        <v>5.76012162E8</v>
      </c>
      <c r="I128" s="317">
        <f t="shared" si="7"/>
        <v>1.557718323</v>
      </c>
      <c r="J128" s="325"/>
      <c r="K128" s="324">
        <v>2.6291365941E10</v>
      </c>
      <c r="L128" s="286">
        <f t="shared" si="8"/>
        <v>0.3912927096</v>
      </c>
      <c r="O128" s="277"/>
      <c r="P128" s="277"/>
      <c r="Q128" s="277"/>
      <c r="R128" s="277"/>
      <c r="S128" s="277"/>
      <c r="T128" s="277"/>
      <c r="U128" s="277"/>
      <c r="V128" s="277"/>
      <c r="W128" s="277"/>
      <c r="X128" s="277"/>
      <c r="Y128" s="277"/>
      <c r="Z128" s="277"/>
      <c r="AA128" s="277"/>
      <c r="AB128" s="277"/>
    </row>
    <row r="129">
      <c r="A129" s="310"/>
      <c r="B129" s="311"/>
      <c r="C129" s="330" t="s">
        <v>307</v>
      </c>
      <c r="D129" s="313" t="s">
        <v>234</v>
      </c>
      <c r="E129" s="314">
        <v>3010.0</v>
      </c>
      <c r="F129" s="315">
        <v>4.04610593321E11</v>
      </c>
      <c r="G129" s="315">
        <v>4.524769761E9</v>
      </c>
      <c r="H129" s="316">
        <v>6.0691589E9</v>
      </c>
      <c r="I129" s="317">
        <f t="shared" si="7"/>
        <v>0.7455348979</v>
      </c>
      <c r="J129" s="318"/>
      <c r="K129" s="315">
        <v>1.96937091006E11</v>
      </c>
      <c r="L129" s="286">
        <f t="shared" si="8"/>
        <v>0.4867324145</v>
      </c>
      <c r="M129" s="319"/>
      <c r="N129" s="319"/>
      <c r="O129" s="320"/>
      <c r="P129" s="320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  <c r="AA129" s="320"/>
      <c r="AB129" s="320"/>
    </row>
    <row r="130">
      <c r="A130" s="310"/>
      <c r="B130" s="311"/>
      <c r="C130" s="330" t="s">
        <v>307</v>
      </c>
      <c r="D130" s="313" t="s">
        <v>248</v>
      </c>
      <c r="E130" s="314">
        <v>192.0</v>
      </c>
      <c r="F130" s="315">
        <v>2.6283343618E10</v>
      </c>
      <c r="G130" s="315">
        <v>2.57356806E8</v>
      </c>
      <c r="H130" s="316">
        <v>3.94250154E8</v>
      </c>
      <c r="I130" s="317">
        <f t="shared" si="7"/>
        <v>0.6527754102</v>
      </c>
      <c r="J130" s="318"/>
      <c r="K130" s="315">
        <v>1.2658828315E10</v>
      </c>
      <c r="L130" s="286">
        <f t="shared" si="8"/>
        <v>0.4816292972</v>
      </c>
      <c r="M130" s="319"/>
      <c r="N130" s="319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  <c r="AA130" s="320"/>
      <c r="AB130" s="320"/>
    </row>
    <row r="131">
      <c r="A131" s="310"/>
      <c r="B131" s="311"/>
      <c r="C131" s="330" t="s">
        <v>307</v>
      </c>
      <c r="D131" s="313" t="s">
        <v>260</v>
      </c>
      <c r="E131" s="314">
        <v>189.0</v>
      </c>
      <c r="F131" s="315">
        <v>2.6486483853E10</v>
      </c>
      <c r="G131" s="315">
        <v>5.61405696E8</v>
      </c>
      <c r="H131" s="316">
        <v>3.97297258E8</v>
      </c>
      <c r="I131" s="317">
        <f t="shared" si="7"/>
        <v>1.413062096</v>
      </c>
      <c r="J131" s="318"/>
      <c r="K131" s="315">
        <v>1.3154469299E10</v>
      </c>
      <c r="L131" s="286">
        <f t="shared" si="8"/>
        <v>0.4966483801</v>
      </c>
      <c r="M131" s="319"/>
      <c r="N131" s="319"/>
      <c r="O131" s="320"/>
      <c r="P131" s="320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  <c r="AA131" s="320"/>
      <c r="AB131" s="320"/>
    </row>
    <row r="132">
      <c r="A132" s="310"/>
      <c r="B132" s="311"/>
      <c r="C132" s="330" t="s">
        <v>307</v>
      </c>
      <c r="D132" s="313" t="s">
        <v>308</v>
      </c>
      <c r="E132" s="314">
        <v>392.0</v>
      </c>
      <c r="F132" s="315">
        <v>5.4343500732E10</v>
      </c>
      <c r="G132" s="315">
        <v>8.14944703E8</v>
      </c>
      <c r="H132" s="316">
        <v>8.15152511E8</v>
      </c>
      <c r="I132" s="317">
        <f t="shared" si="7"/>
        <v>0.9997450686</v>
      </c>
      <c r="J132" s="318"/>
      <c r="K132" s="315">
        <v>2.660571611E10</v>
      </c>
      <c r="L132" s="286">
        <f t="shared" si="8"/>
        <v>0.4895841407</v>
      </c>
      <c r="M132" s="319"/>
      <c r="N132" s="319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  <c r="AA132" s="320"/>
      <c r="AB132" s="320"/>
    </row>
    <row r="133">
      <c r="A133" s="276"/>
      <c r="B133" s="263"/>
      <c r="C133" s="263" t="s">
        <v>307</v>
      </c>
      <c r="D133" s="263" t="s">
        <v>39</v>
      </c>
      <c r="E133" s="263"/>
      <c r="F133" s="289">
        <f>SUM(F111:F132)</f>
        <v>2518010898403</v>
      </c>
      <c r="G133" s="263"/>
      <c r="H133" s="263"/>
      <c r="I133" s="263"/>
      <c r="J133" s="263"/>
      <c r="K133" s="263"/>
      <c r="L133" s="286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77"/>
      <c r="AB133" s="277"/>
    </row>
    <row r="134">
      <c r="A134" s="276"/>
      <c r="B134" s="321"/>
      <c r="C134" s="326"/>
      <c r="D134" s="331"/>
      <c r="L134" s="332"/>
      <c r="O134" s="277"/>
      <c r="P134" s="277"/>
      <c r="Q134" s="277"/>
      <c r="R134" s="277"/>
      <c r="S134" s="277"/>
      <c r="T134" s="277"/>
      <c r="U134" s="277"/>
      <c r="V134" s="277"/>
      <c r="W134" s="277"/>
      <c r="X134" s="277"/>
      <c r="Y134" s="277"/>
      <c r="Z134" s="277"/>
      <c r="AA134" s="277"/>
      <c r="AB134" s="277"/>
    </row>
    <row r="135">
      <c r="A135" s="276"/>
      <c r="B135" s="321"/>
      <c r="C135" s="326"/>
      <c r="D135" s="331"/>
      <c r="L135" s="332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  <c r="AB135" s="277"/>
    </row>
    <row r="136">
      <c r="A136" s="276"/>
      <c r="B136" s="321"/>
      <c r="C136" s="326"/>
      <c r="D136" s="331"/>
      <c r="L136" s="332"/>
      <c r="O136" s="277"/>
      <c r="P136" s="277"/>
      <c r="Q136" s="277"/>
      <c r="R136" s="277"/>
      <c r="S136" s="277"/>
      <c r="T136" s="277"/>
      <c r="U136" s="277"/>
      <c r="V136" s="277"/>
      <c r="W136" s="277"/>
      <c r="X136" s="277"/>
      <c r="Y136" s="277"/>
      <c r="Z136" s="277"/>
      <c r="AA136" s="277"/>
      <c r="AB136" s="277"/>
    </row>
    <row r="137">
      <c r="A137" s="276"/>
      <c r="B137" s="321"/>
      <c r="C137" s="326"/>
      <c r="D137" s="331"/>
      <c r="L137" s="332"/>
      <c r="O137" s="277"/>
      <c r="P137" s="277"/>
      <c r="Q137" s="277"/>
      <c r="R137" s="277"/>
      <c r="S137" s="277"/>
      <c r="T137" s="277"/>
      <c r="U137" s="277"/>
      <c r="V137" s="277"/>
      <c r="W137" s="277"/>
      <c r="X137" s="277"/>
      <c r="Y137" s="277"/>
      <c r="Z137" s="277"/>
      <c r="AA137" s="277"/>
      <c r="AB137" s="277"/>
    </row>
    <row r="138">
      <c r="A138" s="276"/>
      <c r="B138" s="321"/>
      <c r="C138" s="326"/>
      <c r="D138" s="331"/>
      <c r="L138" s="332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77"/>
      <c r="AB138" s="277"/>
    </row>
    <row r="139">
      <c r="A139" s="276"/>
      <c r="B139" s="321"/>
      <c r="C139" s="326"/>
      <c r="D139" s="331"/>
      <c r="L139" s="332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77"/>
      <c r="AB139" s="277"/>
    </row>
    <row r="140">
      <c r="A140" s="276"/>
      <c r="B140" s="321"/>
      <c r="C140" s="326"/>
      <c r="D140" s="331"/>
      <c r="L140" s="332"/>
      <c r="O140" s="277"/>
      <c r="P140" s="277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  <c r="AA140" s="277"/>
      <c r="AB140" s="277"/>
    </row>
    <row r="141">
      <c r="A141" s="276"/>
      <c r="B141" s="321"/>
      <c r="C141" s="326"/>
      <c r="D141" s="331"/>
      <c r="L141" s="332"/>
      <c r="O141" s="277"/>
      <c r="P141" s="277"/>
      <c r="Q141" s="277"/>
      <c r="R141" s="277"/>
      <c r="S141" s="277"/>
      <c r="T141" s="277"/>
      <c r="U141" s="277"/>
      <c r="V141" s="277"/>
      <c r="W141" s="277"/>
      <c r="X141" s="277"/>
      <c r="Y141" s="277"/>
      <c r="Z141" s="277"/>
      <c r="AA141" s="277"/>
      <c r="AB141" s="277"/>
    </row>
    <row r="142">
      <c r="A142" s="276"/>
      <c r="B142" s="321"/>
      <c r="C142" s="326"/>
      <c r="D142" s="331"/>
      <c r="L142" s="332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  <c r="AA142" s="277"/>
      <c r="AB142" s="277"/>
    </row>
    <row r="143">
      <c r="A143" s="276"/>
      <c r="B143" s="321"/>
      <c r="C143" s="326"/>
      <c r="D143" s="331"/>
      <c r="L143" s="332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77"/>
      <c r="AB143" s="277"/>
    </row>
    <row r="144">
      <c r="A144" s="276"/>
      <c r="B144" s="321"/>
      <c r="C144" s="326"/>
      <c r="D144" s="331"/>
      <c r="L144" s="332"/>
      <c r="O144" s="277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77"/>
      <c r="AB144" s="277"/>
    </row>
    <row r="145">
      <c r="A145" s="276"/>
      <c r="B145" s="321"/>
      <c r="C145" s="326"/>
      <c r="D145" s="331"/>
      <c r="L145" s="332"/>
      <c r="O145" s="277"/>
      <c r="P145" s="277"/>
      <c r="Q145" s="277"/>
      <c r="R145" s="277"/>
      <c r="S145" s="277"/>
      <c r="T145" s="277"/>
      <c r="U145" s="277"/>
      <c r="V145" s="277"/>
      <c r="W145" s="277"/>
      <c r="X145" s="277"/>
      <c r="Y145" s="277"/>
      <c r="Z145" s="277"/>
      <c r="AA145" s="277"/>
      <c r="AB145" s="277"/>
    </row>
    <row r="146">
      <c r="A146" s="276"/>
      <c r="B146" s="321"/>
      <c r="C146" s="326"/>
      <c r="D146" s="331"/>
      <c r="L146" s="332"/>
      <c r="O146" s="277"/>
      <c r="P146" s="277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  <c r="AA146" s="277"/>
      <c r="AB146" s="277"/>
    </row>
    <row r="147">
      <c r="A147" s="276"/>
      <c r="B147" s="321"/>
      <c r="C147" s="326"/>
      <c r="D147" s="331"/>
      <c r="L147" s="332"/>
      <c r="O147" s="277"/>
      <c r="P147" s="277"/>
      <c r="Q147" s="277"/>
      <c r="R147" s="277"/>
      <c r="S147" s="277"/>
      <c r="T147" s="277"/>
      <c r="U147" s="277"/>
      <c r="V147" s="277"/>
      <c r="W147" s="277"/>
      <c r="X147" s="277"/>
      <c r="Y147" s="277"/>
      <c r="Z147" s="277"/>
      <c r="AA147" s="277"/>
      <c r="AB147" s="277"/>
    </row>
    <row r="148">
      <c r="A148" s="276"/>
      <c r="B148" s="321"/>
      <c r="C148" s="326"/>
      <c r="D148" s="331"/>
      <c r="L148" s="332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77"/>
      <c r="AB148" s="277"/>
    </row>
    <row r="149">
      <c r="A149" s="276"/>
      <c r="B149" s="321"/>
      <c r="C149" s="326"/>
      <c r="D149" s="331"/>
      <c r="L149" s="332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77"/>
      <c r="AB149" s="277"/>
    </row>
    <row r="150">
      <c r="A150" s="276"/>
      <c r="B150" s="321"/>
      <c r="C150" s="326"/>
      <c r="D150" s="331"/>
      <c r="L150" s="332"/>
      <c r="O150" s="277"/>
      <c r="P150" s="277"/>
      <c r="Q150" s="277"/>
      <c r="R150" s="277"/>
      <c r="S150" s="277"/>
      <c r="T150" s="277"/>
      <c r="U150" s="277"/>
      <c r="V150" s="277"/>
      <c r="W150" s="277"/>
      <c r="X150" s="277"/>
      <c r="Y150" s="277"/>
      <c r="Z150" s="277"/>
      <c r="AA150" s="277"/>
      <c r="AB150" s="277"/>
    </row>
    <row r="151">
      <c r="A151" s="276"/>
      <c r="B151" s="321"/>
      <c r="C151" s="326"/>
      <c r="D151" s="331"/>
      <c r="L151" s="332"/>
      <c r="O151" s="277"/>
      <c r="P151" s="277"/>
      <c r="Q151" s="277"/>
      <c r="R151" s="277"/>
      <c r="S151" s="277"/>
      <c r="T151" s="277"/>
      <c r="U151" s="277"/>
      <c r="V151" s="277"/>
      <c r="W151" s="277"/>
      <c r="X151" s="277"/>
      <c r="Y151" s="277"/>
      <c r="Z151" s="277"/>
      <c r="AA151" s="277"/>
      <c r="AB151" s="277"/>
    </row>
    <row r="152">
      <c r="A152" s="276"/>
      <c r="B152" s="321"/>
      <c r="C152" s="326"/>
      <c r="D152" s="331"/>
      <c r="L152" s="332"/>
      <c r="O152" s="277"/>
      <c r="P152" s="277"/>
      <c r="Q152" s="277"/>
      <c r="R152" s="277"/>
      <c r="S152" s="277"/>
      <c r="T152" s="277"/>
      <c r="U152" s="277"/>
      <c r="V152" s="277"/>
      <c r="W152" s="277"/>
      <c r="X152" s="277"/>
      <c r="Y152" s="277"/>
      <c r="Z152" s="277"/>
      <c r="AA152" s="277"/>
      <c r="AB152" s="277"/>
    </row>
    <row r="153">
      <c r="A153" s="276"/>
      <c r="B153" s="321"/>
      <c r="C153" s="326"/>
      <c r="D153" s="331"/>
      <c r="L153" s="332"/>
      <c r="O153" s="277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77"/>
      <c r="AB153" s="277"/>
    </row>
    <row r="154">
      <c r="A154" s="27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32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77"/>
      <c r="AB154" s="277"/>
    </row>
    <row r="155">
      <c r="A155" s="276"/>
      <c r="L155" s="332"/>
      <c r="O155" s="277"/>
      <c r="P155" s="277"/>
      <c r="Q155" s="277"/>
      <c r="R155" s="277"/>
      <c r="S155" s="277"/>
      <c r="T155" s="277"/>
      <c r="U155" s="277"/>
      <c r="V155" s="277"/>
      <c r="W155" s="277"/>
      <c r="X155" s="277"/>
      <c r="Y155" s="277"/>
      <c r="Z155" s="277"/>
      <c r="AA155" s="277"/>
      <c r="AB155" s="277"/>
    </row>
    <row r="156">
      <c r="A156" s="276"/>
      <c r="L156" s="332"/>
      <c r="O156" s="277"/>
      <c r="P156" s="277"/>
      <c r="Q156" s="277"/>
      <c r="R156" s="277"/>
      <c r="S156" s="277"/>
      <c r="T156" s="277"/>
      <c r="U156" s="277"/>
      <c r="V156" s="277"/>
      <c r="W156" s="277"/>
      <c r="X156" s="277"/>
      <c r="Y156" s="277"/>
      <c r="Z156" s="277"/>
      <c r="AA156" s="277"/>
      <c r="AB156" s="277"/>
    </row>
    <row r="157">
      <c r="A157" s="276"/>
      <c r="L157" s="332"/>
      <c r="O157" s="277"/>
      <c r="P157" s="277"/>
      <c r="Q157" s="277"/>
      <c r="R157" s="277"/>
      <c r="S157" s="277"/>
      <c r="T157" s="277"/>
      <c r="U157" s="277"/>
      <c r="V157" s="277"/>
      <c r="W157" s="277"/>
      <c r="X157" s="277"/>
      <c r="Y157" s="277"/>
      <c r="Z157" s="277"/>
      <c r="AA157" s="277"/>
      <c r="AB157" s="277"/>
    </row>
    <row r="158">
      <c r="A158" s="276"/>
      <c r="L158" s="332"/>
      <c r="O158" s="277"/>
      <c r="P158" s="277"/>
      <c r="Q158" s="277"/>
      <c r="R158" s="277"/>
      <c r="S158" s="277"/>
      <c r="T158" s="277"/>
      <c r="U158" s="277"/>
      <c r="V158" s="277"/>
      <c r="W158" s="277"/>
      <c r="X158" s="277"/>
      <c r="Y158" s="277"/>
      <c r="Z158" s="277"/>
      <c r="AA158" s="277"/>
      <c r="AB158" s="277"/>
    </row>
    <row r="159">
      <c r="A159" s="276"/>
      <c r="L159" s="332"/>
      <c r="O159" s="277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77"/>
      <c r="AB159" s="277"/>
    </row>
    <row r="160">
      <c r="A160" s="276"/>
      <c r="L160" s="332"/>
      <c r="O160" s="277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77"/>
      <c r="AB160" s="277"/>
    </row>
    <row r="161">
      <c r="A161" s="276"/>
      <c r="L161" s="332"/>
      <c r="O161" s="277"/>
      <c r="P161" s="277"/>
      <c r="Q161" s="277"/>
      <c r="R161" s="277"/>
      <c r="S161" s="277"/>
      <c r="T161" s="277"/>
      <c r="U161" s="277"/>
      <c r="V161" s="277"/>
      <c r="W161" s="277"/>
      <c r="X161" s="277"/>
      <c r="Y161" s="277"/>
      <c r="Z161" s="277"/>
      <c r="AA161" s="277"/>
      <c r="AB161" s="277"/>
    </row>
    <row r="162">
      <c r="A162" s="276"/>
      <c r="L162" s="332"/>
      <c r="O162" s="277"/>
      <c r="P162" s="277"/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  <c r="AA162" s="277"/>
      <c r="AB162" s="277"/>
    </row>
    <row r="163">
      <c r="A163" s="276"/>
      <c r="L163" s="332"/>
      <c r="O163" s="277"/>
      <c r="P163" s="277"/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  <c r="AA163" s="277"/>
      <c r="AB163" s="277"/>
    </row>
    <row r="164">
      <c r="A164" s="276"/>
      <c r="L164" s="332"/>
      <c r="O164" s="277"/>
      <c r="P164" s="277"/>
      <c r="Q164" s="277"/>
      <c r="R164" s="277"/>
      <c r="S164" s="277"/>
      <c r="T164" s="277"/>
      <c r="U164" s="277"/>
      <c r="V164" s="277"/>
      <c r="W164" s="277"/>
      <c r="X164" s="277"/>
      <c r="Y164" s="277"/>
      <c r="Z164" s="277"/>
      <c r="AA164" s="277"/>
      <c r="AB164" s="277"/>
    </row>
    <row r="165">
      <c r="A165" s="276"/>
      <c r="B165" s="276"/>
      <c r="C165" s="276"/>
      <c r="D165" s="277"/>
      <c r="E165" s="277"/>
      <c r="F165" s="277"/>
      <c r="G165" s="277"/>
      <c r="H165" s="277"/>
      <c r="I165" s="277"/>
      <c r="J165" s="277"/>
      <c r="K165" s="277"/>
      <c r="L165" s="278"/>
      <c r="M165" s="277"/>
      <c r="N165" s="277"/>
      <c r="O165" s="277"/>
      <c r="P165" s="277"/>
      <c r="Q165" s="277"/>
      <c r="R165" s="277"/>
      <c r="S165" s="277"/>
      <c r="T165" s="277"/>
      <c r="U165" s="277"/>
      <c r="V165" s="277"/>
      <c r="W165" s="277"/>
      <c r="X165" s="277"/>
      <c r="Y165" s="277"/>
      <c r="Z165" s="277"/>
      <c r="AA165" s="277"/>
      <c r="AB165" s="277"/>
    </row>
    <row r="166">
      <c r="A166" s="276"/>
      <c r="B166" s="276"/>
      <c r="C166" s="276"/>
      <c r="D166" s="277"/>
      <c r="E166" s="277"/>
      <c r="F166" s="277"/>
      <c r="G166" s="277"/>
      <c r="H166" s="277"/>
      <c r="I166" s="277"/>
      <c r="J166" s="277"/>
      <c r="K166" s="277"/>
      <c r="L166" s="278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77"/>
      <c r="AB166" s="277"/>
    </row>
    <row r="167">
      <c r="A167" s="276"/>
      <c r="B167" s="276"/>
      <c r="C167" s="276"/>
      <c r="D167" s="277"/>
      <c r="E167" s="277"/>
      <c r="F167" s="277"/>
      <c r="G167" s="277"/>
      <c r="H167" s="277"/>
      <c r="I167" s="277"/>
      <c r="J167" s="277"/>
      <c r="K167" s="277"/>
      <c r="L167" s="278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77"/>
      <c r="AB167" s="277"/>
    </row>
    <row r="168">
      <c r="A168" s="276"/>
      <c r="B168" s="276"/>
      <c r="C168" s="276"/>
      <c r="D168" s="277"/>
      <c r="E168" s="277"/>
      <c r="F168" s="277"/>
      <c r="G168" s="277"/>
      <c r="H168" s="277"/>
      <c r="I168" s="277"/>
      <c r="J168" s="277"/>
      <c r="K168" s="277"/>
      <c r="L168" s="278"/>
      <c r="M168" s="277"/>
      <c r="N168" s="277"/>
      <c r="O168" s="277"/>
      <c r="P168" s="277"/>
      <c r="Q168" s="277"/>
      <c r="R168" s="277"/>
      <c r="S168" s="277"/>
      <c r="T168" s="277"/>
      <c r="U168" s="277"/>
      <c r="V168" s="277"/>
      <c r="W168" s="277"/>
      <c r="X168" s="277"/>
      <c r="Y168" s="277"/>
      <c r="Z168" s="277"/>
      <c r="AA168" s="277"/>
      <c r="AB168" s="277"/>
    </row>
    <row r="169">
      <c r="A169" s="276"/>
      <c r="B169" s="276"/>
      <c r="C169" s="276"/>
      <c r="D169" s="277"/>
      <c r="E169" s="277"/>
      <c r="F169" s="277"/>
      <c r="G169" s="277"/>
      <c r="H169" s="277"/>
      <c r="I169" s="277"/>
      <c r="J169" s="277"/>
      <c r="K169" s="277"/>
      <c r="L169" s="278"/>
      <c r="M169" s="277"/>
      <c r="N169" s="277"/>
      <c r="O169" s="277"/>
      <c r="P169" s="277"/>
      <c r="Q169" s="277"/>
      <c r="R169" s="277"/>
      <c r="S169" s="277"/>
      <c r="T169" s="277"/>
      <c r="U169" s="277"/>
      <c r="V169" s="277"/>
      <c r="W169" s="277"/>
      <c r="X169" s="277"/>
      <c r="Y169" s="277"/>
      <c r="Z169" s="277"/>
      <c r="AA169" s="277"/>
      <c r="AB169" s="277"/>
    </row>
    <row r="170">
      <c r="A170" s="276"/>
      <c r="B170" s="276"/>
      <c r="C170" s="276"/>
      <c r="D170" s="277"/>
      <c r="E170" s="277"/>
      <c r="F170" s="277"/>
      <c r="G170" s="277"/>
      <c r="H170" s="277"/>
      <c r="I170" s="277"/>
      <c r="J170" s="277"/>
      <c r="K170" s="277"/>
      <c r="L170" s="278"/>
      <c r="M170" s="277"/>
      <c r="N170" s="277"/>
      <c r="O170" s="277"/>
      <c r="P170" s="277"/>
      <c r="Q170" s="277"/>
      <c r="R170" s="277"/>
      <c r="S170" s="277"/>
      <c r="T170" s="277"/>
      <c r="U170" s="277"/>
      <c r="V170" s="277"/>
      <c r="W170" s="277"/>
      <c r="X170" s="277"/>
      <c r="Y170" s="277"/>
      <c r="Z170" s="277"/>
      <c r="AA170" s="277"/>
      <c r="AB170" s="277"/>
    </row>
    <row r="171">
      <c r="A171" s="276"/>
      <c r="B171" s="276"/>
      <c r="C171" s="276"/>
      <c r="D171" s="277"/>
      <c r="E171" s="277"/>
      <c r="F171" s="277"/>
      <c r="G171" s="277"/>
      <c r="H171" s="277"/>
      <c r="I171" s="277"/>
      <c r="J171" s="277"/>
      <c r="K171" s="277"/>
      <c r="L171" s="278"/>
      <c r="M171" s="277"/>
      <c r="N171" s="277"/>
      <c r="O171" s="277"/>
      <c r="P171" s="277"/>
      <c r="Q171" s="277"/>
      <c r="R171" s="277"/>
      <c r="S171" s="277"/>
      <c r="T171" s="277"/>
      <c r="U171" s="277"/>
      <c r="V171" s="277"/>
      <c r="W171" s="277"/>
      <c r="X171" s="277"/>
      <c r="Y171" s="277"/>
      <c r="Z171" s="277"/>
      <c r="AA171" s="277"/>
      <c r="AB171" s="277"/>
    </row>
    <row r="172">
      <c r="A172" s="276"/>
      <c r="B172" s="276"/>
      <c r="C172" s="276"/>
      <c r="D172" s="277"/>
      <c r="E172" s="277"/>
      <c r="F172" s="277"/>
      <c r="G172" s="277"/>
      <c r="H172" s="277"/>
      <c r="I172" s="277"/>
      <c r="J172" s="277"/>
      <c r="K172" s="277"/>
      <c r="L172" s="278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  <c r="AB172" s="277"/>
    </row>
    <row r="173">
      <c r="A173" s="276"/>
      <c r="B173" s="276"/>
      <c r="C173" s="276"/>
      <c r="D173" s="277"/>
      <c r="E173" s="277"/>
      <c r="F173" s="277"/>
      <c r="G173" s="277"/>
      <c r="H173" s="277"/>
      <c r="I173" s="277"/>
      <c r="J173" s="277"/>
      <c r="K173" s="277"/>
      <c r="L173" s="278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77"/>
      <c r="AB173" s="277"/>
    </row>
    <row r="174">
      <c r="A174" s="276"/>
      <c r="B174" s="276"/>
      <c r="C174" s="276"/>
      <c r="D174" s="277"/>
      <c r="E174" s="277"/>
      <c r="F174" s="277"/>
      <c r="G174" s="277"/>
      <c r="H174" s="277"/>
      <c r="I174" s="277"/>
      <c r="J174" s="277"/>
      <c r="K174" s="277"/>
      <c r="L174" s="278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  <c r="AA174" s="277"/>
      <c r="AB174" s="277"/>
    </row>
    <row r="175">
      <c r="A175" s="276"/>
      <c r="B175" s="276"/>
      <c r="C175" s="276"/>
      <c r="D175" s="277"/>
      <c r="E175" s="277"/>
      <c r="F175" s="277"/>
      <c r="G175" s="277"/>
      <c r="H175" s="277"/>
      <c r="I175" s="277"/>
      <c r="J175" s="277"/>
      <c r="K175" s="277"/>
      <c r="L175" s="278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  <c r="W175" s="277"/>
      <c r="X175" s="277"/>
      <c r="Y175" s="277"/>
      <c r="Z175" s="277"/>
      <c r="AA175" s="277"/>
      <c r="AB175" s="277"/>
    </row>
    <row r="176">
      <c r="A176" s="276"/>
      <c r="B176" s="276"/>
      <c r="C176" s="276"/>
      <c r="D176" s="277"/>
      <c r="E176" s="277"/>
      <c r="F176" s="277"/>
      <c r="G176" s="277"/>
      <c r="H176" s="277"/>
      <c r="I176" s="277"/>
      <c r="J176" s="277"/>
      <c r="K176" s="277"/>
      <c r="L176" s="278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  <c r="W176" s="277"/>
      <c r="X176" s="277"/>
      <c r="Y176" s="277"/>
      <c r="Z176" s="277"/>
      <c r="AA176" s="277"/>
      <c r="AB176" s="277"/>
    </row>
    <row r="177">
      <c r="A177" s="276"/>
      <c r="B177" s="276"/>
      <c r="C177" s="276"/>
      <c r="D177" s="277"/>
      <c r="E177" s="277"/>
      <c r="F177" s="277"/>
      <c r="G177" s="277"/>
      <c r="H177" s="277"/>
      <c r="I177" s="277"/>
      <c r="J177" s="277"/>
      <c r="K177" s="277"/>
      <c r="L177" s="278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  <c r="AB177" s="277"/>
    </row>
    <row r="178">
      <c r="A178" s="276"/>
      <c r="B178" s="276"/>
      <c r="C178" s="276"/>
      <c r="D178" s="277"/>
      <c r="E178" s="277"/>
      <c r="F178" s="277"/>
      <c r="G178" s="277"/>
      <c r="H178" s="277"/>
      <c r="I178" s="277"/>
      <c r="J178" s="277"/>
      <c r="K178" s="277"/>
      <c r="L178" s="278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77"/>
      <c r="AB178" s="277"/>
    </row>
    <row r="179">
      <c r="A179" s="276"/>
      <c r="B179" s="276"/>
      <c r="C179" s="276"/>
      <c r="D179" s="277"/>
      <c r="E179" s="277"/>
      <c r="F179" s="277"/>
      <c r="G179" s="277"/>
      <c r="H179" s="277"/>
      <c r="I179" s="277"/>
      <c r="J179" s="277"/>
      <c r="K179" s="277"/>
      <c r="L179" s="278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77"/>
      <c r="AB179" s="277"/>
    </row>
    <row r="180">
      <c r="A180" s="276"/>
      <c r="B180" s="276"/>
      <c r="C180" s="276"/>
      <c r="D180" s="277"/>
      <c r="E180" s="277"/>
      <c r="F180" s="277"/>
      <c r="G180" s="277"/>
      <c r="H180" s="277"/>
      <c r="I180" s="277"/>
      <c r="J180" s="277"/>
      <c r="K180" s="277"/>
      <c r="L180" s="278"/>
      <c r="M180" s="277"/>
      <c r="N180" s="277"/>
      <c r="O180" s="277"/>
      <c r="P180" s="277"/>
      <c r="Q180" s="277"/>
      <c r="R180" s="277"/>
      <c r="S180" s="277"/>
      <c r="T180" s="277"/>
      <c r="U180" s="277"/>
      <c r="V180" s="277"/>
      <c r="W180" s="277"/>
      <c r="X180" s="277"/>
      <c r="Y180" s="277"/>
      <c r="Z180" s="277"/>
      <c r="AA180" s="277"/>
      <c r="AB180" s="277"/>
    </row>
    <row r="181">
      <c r="A181" s="276"/>
      <c r="B181" s="276"/>
      <c r="C181" s="276"/>
      <c r="D181" s="277"/>
      <c r="E181" s="277"/>
      <c r="F181" s="277"/>
      <c r="G181" s="277"/>
      <c r="H181" s="277"/>
      <c r="I181" s="277"/>
      <c r="J181" s="277"/>
      <c r="K181" s="277"/>
      <c r="L181" s="278"/>
      <c r="M181" s="277"/>
      <c r="N181" s="277"/>
      <c r="O181" s="277"/>
      <c r="P181" s="277"/>
      <c r="Q181" s="277"/>
      <c r="R181" s="277"/>
      <c r="S181" s="277"/>
      <c r="T181" s="277"/>
      <c r="U181" s="277"/>
      <c r="V181" s="277"/>
      <c r="W181" s="277"/>
      <c r="X181" s="277"/>
      <c r="Y181" s="277"/>
      <c r="Z181" s="277"/>
      <c r="AA181" s="277"/>
      <c r="AB181" s="277"/>
    </row>
    <row r="182">
      <c r="A182" s="276"/>
      <c r="B182" s="276"/>
      <c r="C182" s="276"/>
      <c r="D182" s="277"/>
      <c r="E182" s="277"/>
      <c r="F182" s="277"/>
      <c r="G182" s="277"/>
      <c r="H182" s="277"/>
      <c r="I182" s="277"/>
      <c r="J182" s="277"/>
      <c r="K182" s="277"/>
      <c r="L182" s="278"/>
      <c r="M182" s="277"/>
      <c r="N182" s="277"/>
      <c r="O182" s="277"/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7"/>
      <c r="AA182" s="277"/>
      <c r="AB182" s="277"/>
    </row>
    <row r="183">
      <c r="A183" s="276"/>
      <c r="B183" s="276"/>
      <c r="C183" s="276"/>
      <c r="D183" s="277"/>
      <c r="E183" s="277"/>
      <c r="F183" s="277"/>
      <c r="G183" s="277"/>
      <c r="H183" s="277"/>
      <c r="I183" s="277"/>
      <c r="J183" s="277"/>
      <c r="K183" s="277"/>
      <c r="L183" s="278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77"/>
      <c r="AB183" s="277"/>
    </row>
    <row r="184">
      <c r="A184" s="276"/>
      <c r="B184" s="276"/>
      <c r="C184" s="276"/>
      <c r="D184" s="277"/>
      <c r="E184" s="277"/>
      <c r="F184" s="277"/>
      <c r="G184" s="277"/>
      <c r="H184" s="277"/>
      <c r="I184" s="277"/>
      <c r="J184" s="277"/>
      <c r="K184" s="277"/>
      <c r="L184" s="278"/>
      <c r="M184" s="277"/>
      <c r="N184" s="277"/>
      <c r="O184" s="277"/>
      <c r="P184" s="277"/>
      <c r="Q184" s="277"/>
      <c r="R184" s="277"/>
      <c r="S184" s="277"/>
      <c r="T184" s="277"/>
      <c r="U184" s="277"/>
      <c r="V184" s="277"/>
      <c r="W184" s="277"/>
      <c r="X184" s="277"/>
      <c r="Y184" s="277"/>
      <c r="Z184" s="277"/>
      <c r="AA184" s="277"/>
      <c r="AB184" s="277"/>
    </row>
    <row r="185">
      <c r="A185" s="276"/>
      <c r="B185" s="276"/>
      <c r="C185" s="276"/>
      <c r="D185" s="277"/>
      <c r="E185" s="277"/>
      <c r="F185" s="277"/>
      <c r="G185" s="277"/>
      <c r="H185" s="277"/>
      <c r="I185" s="277"/>
      <c r="J185" s="277"/>
      <c r="K185" s="277"/>
      <c r="L185" s="278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  <c r="W185" s="277"/>
      <c r="X185" s="277"/>
      <c r="Y185" s="277"/>
      <c r="Z185" s="277"/>
      <c r="AA185" s="277"/>
      <c r="AB185" s="277"/>
    </row>
    <row r="186">
      <c r="A186" s="276"/>
      <c r="B186" s="276"/>
      <c r="C186" s="276"/>
      <c r="D186" s="277"/>
      <c r="E186" s="277"/>
      <c r="F186" s="277"/>
      <c r="G186" s="277"/>
      <c r="H186" s="277"/>
      <c r="I186" s="277"/>
      <c r="J186" s="277"/>
      <c r="K186" s="277"/>
      <c r="L186" s="278"/>
      <c r="M186" s="277"/>
      <c r="N186" s="277"/>
      <c r="O186" s="277"/>
      <c r="P186" s="277"/>
      <c r="Q186" s="277"/>
      <c r="R186" s="277"/>
      <c r="S186" s="277"/>
      <c r="T186" s="277"/>
      <c r="U186" s="277"/>
      <c r="V186" s="277"/>
      <c r="W186" s="277"/>
      <c r="X186" s="277"/>
      <c r="Y186" s="277"/>
      <c r="Z186" s="277"/>
      <c r="AA186" s="277"/>
      <c r="AB186" s="277"/>
    </row>
    <row r="187">
      <c r="A187" s="276"/>
      <c r="B187" s="276"/>
      <c r="C187" s="276"/>
      <c r="D187" s="277"/>
      <c r="E187" s="277"/>
      <c r="F187" s="277"/>
      <c r="G187" s="277"/>
      <c r="H187" s="277"/>
      <c r="I187" s="277"/>
      <c r="J187" s="277"/>
      <c r="K187" s="277"/>
      <c r="L187" s="278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  <c r="AB187" s="277"/>
    </row>
    <row r="188">
      <c r="A188" s="276"/>
      <c r="B188" s="276"/>
      <c r="C188" s="276"/>
      <c r="D188" s="277"/>
      <c r="E188" s="277"/>
      <c r="F188" s="277"/>
      <c r="G188" s="277"/>
      <c r="H188" s="277"/>
      <c r="I188" s="277"/>
      <c r="J188" s="277"/>
      <c r="K188" s="277"/>
      <c r="L188" s="278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277"/>
      <c r="AA188" s="277"/>
      <c r="AB188" s="277"/>
    </row>
    <row r="189">
      <c r="A189" s="276"/>
      <c r="B189" s="276"/>
      <c r="C189" s="276"/>
      <c r="D189" s="277"/>
      <c r="E189" s="277"/>
      <c r="F189" s="277"/>
      <c r="G189" s="277"/>
      <c r="H189" s="277"/>
      <c r="I189" s="277"/>
      <c r="J189" s="277"/>
      <c r="K189" s="277"/>
      <c r="L189" s="278"/>
      <c r="M189" s="277"/>
      <c r="N189" s="277"/>
      <c r="O189" s="277"/>
      <c r="P189" s="277"/>
      <c r="Q189" s="277"/>
      <c r="R189" s="277"/>
      <c r="S189" s="277"/>
      <c r="T189" s="277"/>
      <c r="U189" s="277"/>
      <c r="V189" s="277"/>
      <c r="W189" s="277"/>
      <c r="X189" s="277"/>
      <c r="Y189" s="277"/>
      <c r="Z189" s="277"/>
      <c r="AA189" s="277"/>
      <c r="AB189" s="277"/>
    </row>
    <row r="190">
      <c r="A190" s="276"/>
      <c r="B190" s="276"/>
      <c r="C190" s="276"/>
      <c r="D190" s="277"/>
      <c r="E190" s="277"/>
      <c r="F190" s="277"/>
      <c r="G190" s="277"/>
      <c r="H190" s="277"/>
      <c r="I190" s="277"/>
      <c r="J190" s="277"/>
      <c r="K190" s="277"/>
      <c r="L190" s="278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77"/>
      <c r="AB190" s="277"/>
    </row>
    <row r="191">
      <c r="A191" s="276"/>
      <c r="B191" s="276"/>
      <c r="C191" s="276"/>
      <c r="D191" s="277"/>
      <c r="E191" s="277"/>
      <c r="F191" s="277"/>
      <c r="G191" s="277"/>
      <c r="H191" s="277"/>
      <c r="I191" s="277"/>
      <c r="J191" s="277"/>
      <c r="K191" s="277"/>
      <c r="L191" s="278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77"/>
      <c r="AB191" s="277"/>
    </row>
    <row r="192">
      <c r="A192" s="276"/>
      <c r="B192" s="276"/>
      <c r="C192" s="276"/>
      <c r="D192" s="277"/>
      <c r="E192" s="277"/>
      <c r="F192" s="277"/>
      <c r="G192" s="277"/>
      <c r="H192" s="277"/>
      <c r="I192" s="277"/>
      <c r="J192" s="277"/>
      <c r="K192" s="277"/>
      <c r="L192" s="278"/>
      <c r="M192" s="277"/>
      <c r="N192" s="277"/>
      <c r="O192" s="277"/>
      <c r="P192" s="277"/>
      <c r="Q192" s="277"/>
      <c r="R192" s="277"/>
      <c r="S192" s="277"/>
      <c r="T192" s="277"/>
      <c r="U192" s="277"/>
      <c r="V192" s="277"/>
      <c r="W192" s="277"/>
      <c r="X192" s="277"/>
      <c r="Y192" s="277"/>
      <c r="Z192" s="277"/>
      <c r="AA192" s="277"/>
      <c r="AB192" s="277"/>
    </row>
    <row r="193">
      <c r="A193" s="276"/>
      <c r="B193" s="276"/>
      <c r="C193" s="276"/>
      <c r="D193" s="277"/>
      <c r="E193" s="277"/>
      <c r="F193" s="277"/>
      <c r="G193" s="277"/>
      <c r="H193" s="277"/>
      <c r="I193" s="277"/>
      <c r="J193" s="277"/>
      <c r="K193" s="277"/>
      <c r="L193" s="278"/>
      <c r="M193" s="277"/>
      <c r="N193" s="277"/>
      <c r="O193" s="277"/>
      <c r="P193" s="277"/>
      <c r="Q193" s="277"/>
      <c r="R193" s="277"/>
      <c r="S193" s="277"/>
      <c r="T193" s="277"/>
      <c r="U193" s="277"/>
      <c r="V193" s="277"/>
      <c r="W193" s="277"/>
      <c r="X193" s="277"/>
      <c r="Y193" s="277"/>
      <c r="Z193" s="277"/>
      <c r="AA193" s="277"/>
      <c r="AB193" s="277"/>
    </row>
    <row r="194">
      <c r="A194" s="276"/>
      <c r="B194" s="276"/>
      <c r="C194" s="276"/>
      <c r="D194" s="277"/>
      <c r="E194" s="277"/>
      <c r="F194" s="277"/>
      <c r="G194" s="277"/>
      <c r="H194" s="277"/>
      <c r="I194" s="277"/>
      <c r="J194" s="277"/>
      <c r="K194" s="277"/>
      <c r="L194" s="278"/>
      <c r="M194" s="277"/>
      <c r="N194" s="277"/>
      <c r="O194" s="277"/>
      <c r="P194" s="277"/>
      <c r="Q194" s="277"/>
      <c r="R194" s="277"/>
      <c r="S194" s="277"/>
      <c r="T194" s="277"/>
      <c r="U194" s="277"/>
      <c r="V194" s="277"/>
      <c r="W194" s="277"/>
      <c r="X194" s="277"/>
      <c r="Y194" s="277"/>
      <c r="Z194" s="277"/>
      <c r="AA194" s="277"/>
      <c r="AB194" s="277"/>
    </row>
    <row r="195">
      <c r="A195" s="276"/>
      <c r="B195" s="276"/>
      <c r="C195" s="276"/>
      <c r="D195" s="277"/>
      <c r="E195" s="277"/>
      <c r="F195" s="277"/>
      <c r="G195" s="277"/>
      <c r="H195" s="277"/>
      <c r="I195" s="277"/>
      <c r="J195" s="277"/>
      <c r="K195" s="277"/>
      <c r="L195" s="278"/>
      <c r="M195" s="277"/>
      <c r="N195" s="277"/>
      <c r="O195" s="277"/>
      <c r="P195" s="277"/>
      <c r="Q195" s="277"/>
      <c r="R195" s="277"/>
      <c r="S195" s="277"/>
      <c r="T195" s="277"/>
      <c r="U195" s="277"/>
      <c r="V195" s="277"/>
      <c r="W195" s="277"/>
      <c r="X195" s="277"/>
      <c r="Y195" s="277"/>
      <c r="Z195" s="277"/>
      <c r="AA195" s="277"/>
      <c r="AB195" s="277"/>
    </row>
    <row r="196">
      <c r="A196" s="276"/>
      <c r="B196" s="276"/>
      <c r="C196" s="276"/>
      <c r="D196" s="277"/>
      <c r="E196" s="277"/>
      <c r="F196" s="277"/>
      <c r="G196" s="277"/>
      <c r="H196" s="277"/>
      <c r="I196" s="277"/>
      <c r="J196" s="277"/>
      <c r="K196" s="277"/>
      <c r="L196" s="278"/>
      <c r="M196" s="277"/>
      <c r="N196" s="277"/>
      <c r="O196" s="277"/>
      <c r="P196" s="277"/>
      <c r="Q196" s="277"/>
      <c r="R196" s="277"/>
      <c r="S196" s="277"/>
      <c r="T196" s="277"/>
      <c r="U196" s="277"/>
      <c r="V196" s="277"/>
      <c r="W196" s="277"/>
      <c r="X196" s="277"/>
      <c r="Y196" s="277"/>
      <c r="Z196" s="277"/>
      <c r="AA196" s="277"/>
      <c r="AB196" s="277"/>
    </row>
    <row r="197">
      <c r="A197" s="276"/>
      <c r="B197" s="276"/>
      <c r="C197" s="276"/>
      <c r="D197" s="277"/>
      <c r="E197" s="277"/>
      <c r="F197" s="277"/>
      <c r="G197" s="277"/>
      <c r="H197" s="277"/>
      <c r="I197" s="277"/>
      <c r="J197" s="277"/>
      <c r="K197" s="277"/>
      <c r="L197" s="278"/>
      <c r="M197" s="277"/>
      <c r="N197" s="277"/>
      <c r="O197" s="277"/>
      <c r="P197" s="277"/>
      <c r="Q197" s="277"/>
      <c r="R197" s="277"/>
      <c r="S197" s="277"/>
      <c r="T197" s="277"/>
      <c r="U197" s="277"/>
      <c r="V197" s="277"/>
      <c r="W197" s="277"/>
      <c r="X197" s="277"/>
      <c r="Y197" s="277"/>
      <c r="Z197" s="277"/>
      <c r="AA197" s="277"/>
      <c r="AB197" s="277"/>
    </row>
    <row r="198">
      <c r="A198" s="276"/>
      <c r="B198" s="276"/>
      <c r="C198" s="276"/>
      <c r="D198" s="277"/>
      <c r="E198" s="277"/>
      <c r="F198" s="277"/>
      <c r="G198" s="277"/>
      <c r="H198" s="277"/>
      <c r="I198" s="277"/>
      <c r="J198" s="277"/>
      <c r="K198" s="277"/>
      <c r="L198" s="278"/>
      <c r="M198" s="277"/>
      <c r="N198" s="277"/>
      <c r="O198" s="277"/>
      <c r="P198" s="277"/>
      <c r="Q198" s="277"/>
      <c r="R198" s="277"/>
      <c r="S198" s="277"/>
      <c r="T198" s="277"/>
      <c r="U198" s="277"/>
      <c r="V198" s="277"/>
      <c r="W198" s="277"/>
      <c r="X198" s="277"/>
      <c r="Y198" s="277"/>
      <c r="Z198" s="277"/>
      <c r="AA198" s="277"/>
      <c r="AB198" s="277"/>
    </row>
    <row r="199">
      <c r="A199" s="276"/>
      <c r="B199" s="276"/>
      <c r="C199" s="276"/>
      <c r="D199" s="277"/>
      <c r="E199" s="277"/>
      <c r="F199" s="277"/>
      <c r="G199" s="277"/>
      <c r="H199" s="277"/>
      <c r="I199" s="277"/>
      <c r="J199" s="277"/>
      <c r="K199" s="277"/>
      <c r="L199" s="278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77"/>
      <c r="AB199" s="277"/>
    </row>
    <row r="200">
      <c r="A200" s="276"/>
      <c r="B200" s="276"/>
      <c r="C200" s="276"/>
      <c r="D200" s="277"/>
      <c r="E200" s="277"/>
      <c r="F200" s="277"/>
      <c r="G200" s="277"/>
      <c r="H200" s="277"/>
      <c r="I200" s="277"/>
      <c r="J200" s="277"/>
      <c r="K200" s="277"/>
      <c r="L200" s="278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77"/>
      <c r="AB200" s="277"/>
    </row>
    <row r="201">
      <c r="A201" s="276"/>
      <c r="B201" s="276"/>
      <c r="C201" s="276"/>
      <c r="D201" s="277"/>
      <c r="E201" s="277"/>
      <c r="F201" s="277"/>
      <c r="G201" s="277"/>
      <c r="H201" s="277"/>
      <c r="I201" s="277"/>
      <c r="J201" s="277"/>
      <c r="K201" s="277"/>
      <c r="L201" s="278"/>
      <c r="M201" s="277"/>
      <c r="N201" s="277"/>
      <c r="O201" s="277"/>
      <c r="P201" s="277"/>
      <c r="Q201" s="277"/>
      <c r="R201" s="277"/>
      <c r="S201" s="277"/>
      <c r="T201" s="277"/>
      <c r="U201" s="277"/>
      <c r="V201" s="277"/>
      <c r="W201" s="277"/>
      <c r="X201" s="277"/>
      <c r="Y201" s="277"/>
      <c r="Z201" s="277"/>
      <c r="AA201" s="277"/>
      <c r="AB201" s="277"/>
    </row>
    <row r="202">
      <c r="A202" s="276"/>
      <c r="B202" s="276"/>
      <c r="C202" s="276"/>
      <c r="D202" s="277"/>
      <c r="E202" s="277"/>
      <c r="F202" s="277"/>
      <c r="G202" s="277"/>
      <c r="H202" s="277"/>
      <c r="I202" s="277"/>
      <c r="J202" s="277"/>
      <c r="K202" s="277"/>
      <c r="L202" s="278"/>
      <c r="M202" s="277"/>
      <c r="N202" s="277"/>
      <c r="O202" s="277"/>
      <c r="P202" s="277"/>
      <c r="Q202" s="277"/>
      <c r="R202" s="277"/>
      <c r="S202" s="277"/>
      <c r="T202" s="277"/>
      <c r="U202" s="277"/>
      <c r="V202" s="277"/>
      <c r="W202" s="277"/>
      <c r="X202" s="277"/>
      <c r="Y202" s="277"/>
      <c r="Z202" s="277"/>
      <c r="AA202" s="277"/>
      <c r="AB202" s="277"/>
    </row>
    <row r="203">
      <c r="A203" s="276"/>
      <c r="B203" s="276"/>
      <c r="C203" s="276"/>
      <c r="D203" s="277"/>
      <c r="E203" s="277"/>
      <c r="F203" s="277"/>
      <c r="G203" s="277"/>
      <c r="H203" s="277"/>
      <c r="I203" s="277"/>
      <c r="J203" s="277"/>
      <c r="K203" s="277"/>
      <c r="L203" s="278"/>
      <c r="M203" s="277"/>
      <c r="N203" s="277"/>
      <c r="O203" s="277"/>
      <c r="P203" s="277"/>
      <c r="Q203" s="277"/>
      <c r="R203" s="277"/>
      <c r="S203" s="277"/>
      <c r="T203" s="277"/>
      <c r="U203" s="277"/>
      <c r="V203" s="277"/>
      <c r="W203" s="277"/>
      <c r="X203" s="277"/>
      <c r="Y203" s="277"/>
      <c r="Z203" s="277"/>
      <c r="AA203" s="277"/>
      <c r="AB203" s="277"/>
    </row>
    <row r="204">
      <c r="A204" s="276"/>
      <c r="B204" s="276"/>
      <c r="C204" s="276"/>
      <c r="D204" s="277"/>
      <c r="E204" s="277"/>
      <c r="F204" s="277"/>
      <c r="G204" s="277"/>
      <c r="H204" s="277"/>
      <c r="I204" s="277"/>
      <c r="J204" s="277"/>
      <c r="K204" s="277"/>
      <c r="L204" s="278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77"/>
      <c r="AB204" s="277"/>
    </row>
    <row r="205">
      <c r="A205" s="276"/>
      <c r="B205" s="276"/>
      <c r="C205" s="276"/>
      <c r="D205" s="277"/>
      <c r="E205" s="277"/>
      <c r="F205" s="277"/>
      <c r="G205" s="277"/>
      <c r="H205" s="277"/>
      <c r="I205" s="277"/>
      <c r="J205" s="277"/>
      <c r="K205" s="277"/>
      <c r="L205" s="278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77"/>
      <c r="AB205" s="277"/>
    </row>
    <row r="206">
      <c r="A206" s="276"/>
      <c r="B206" s="276"/>
      <c r="C206" s="276"/>
      <c r="D206" s="277"/>
      <c r="E206" s="277"/>
      <c r="F206" s="277"/>
      <c r="G206" s="277"/>
      <c r="H206" s="277"/>
      <c r="I206" s="277"/>
      <c r="J206" s="277"/>
      <c r="K206" s="277"/>
      <c r="L206" s="278"/>
      <c r="M206" s="277"/>
      <c r="N206" s="277"/>
      <c r="O206" s="277"/>
      <c r="P206" s="277"/>
      <c r="Q206" s="277"/>
      <c r="R206" s="277"/>
      <c r="S206" s="277"/>
      <c r="T206" s="277"/>
      <c r="U206" s="277"/>
      <c r="V206" s="277"/>
      <c r="W206" s="277"/>
      <c r="X206" s="277"/>
      <c r="Y206" s="277"/>
      <c r="Z206" s="277"/>
      <c r="AA206" s="277"/>
      <c r="AB206" s="277"/>
    </row>
    <row r="207">
      <c r="A207" s="276"/>
      <c r="B207" s="276"/>
      <c r="C207" s="276"/>
      <c r="D207" s="277"/>
      <c r="E207" s="277"/>
      <c r="F207" s="277"/>
      <c r="G207" s="277"/>
      <c r="H207" s="277"/>
      <c r="I207" s="277"/>
      <c r="J207" s="277"/>
      <c r="K207" s="277"/>
      <c r="L207" s="278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  <c r="W207" s="277"/>
      <c r="X207" s="277"/>
      <c r="Y207" s="277"/>
      <c r="Z207" s="277"/>
      <c r="AA207" s="277"/>
      <c r="AB207" s="277"/>
    </row>
    <row r="208">
      <c r="A208" s="276"/>
      <c r="B208" s="276"/>
      <c r="C208" s="276"/>
      <c r="D208" s="277"/>
      <c r="E208" s="277"/>
      <c r="F208" s="277"/>
      <c r="G208" s="277"/>
      <c r="H208" s="277"/>
      <c r="I208" s="277"/>
      <c r="J208" s="277"/>
      <c r="K208" s="277"/>
      <c r="L208" s="278"/>
      <c r="M208" s="277"/>
      <c r="N208" s="277"/>
      <c r="O208" s="277"/>
      <c r="P208" s="277"/>
      <c r="Q208" s="277"/>
      <c r="R208" s="277"/>
      <c r="S208" s="277"/>
      <c r="T208" s="277"/>
      <c r="U208" s="277"/>
      <c r="V208" s="277"/>
      <c r="W208" s="277"/>
      <c r="X208" s="277"/>
      <c r="Y208" s="277"/>
      <c r="Z208" s="277"/>
      <c r="AA208" s="277"/>
      <c r="AB208" s="277"/>
    </row>
    <row r="209">
      <c r="A209" s="276"/>
      <c r="B209" s="276"/>
      <c r="C209" s="276"/>
      <c r="D209" s="277"/>
      <c r="E209" s="277"/>
      <c r="F209" s="277"/>
      <c r="G209" s="277"/>
      <c r="H209" s="277"/>
      <c r="I209" s="277"/>
      <c r="J209" s="277"/>
      <c r="K209" s="277"/>
      <c r="L209" s="278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77"/>
      <c r="AB209" s="277"/>
    </row>
    <row r="210">
      <c r="A210" s="276"/>
      <c r="B210" s="276"/>
      <c r="C210" s="276"/>
      <c r="D210" s="277"/>
      <c r="E210" s="277"/>
      <c r="F210" s="277"/>
      <c r="G210" s="277"/>
      <c r="H210" s="277"/>
      <c r="I210" s="277"/>
      <c r="J210" s="277"/>
      <c r="K210" s="277"/>
      <c r="L210" s="278"/>
      <c r="M210" s="277"/>
      <c r="N210" s="277"/>
      <c r="O210" s="277"/>
      <c r="P210" s="277"/>
      <c r="Q210" s="277"/>
      <c r="R210" s="277"/>
      <c r="S210" s="277"/>
      <c r="T210" s="277"/>
      <c r="U210" s="277"/>
      <c r="V210" s="277"/>
      <c r="W210" s="277"/>
      <c r="X210" s="277"/>
      <c r="Y210" s="277"/>
      <c r="Z210" s="277"/>
      <c r="AA210" s="277"/>
      <c r="AB210" s="277"/>
    </row>
    <row r="211">
      <c r="A211" s="276"/>
      <c r="B211" s="276"/>
      <c r="C211" s="276"/>
      <c r="D211" s="277"/>
      <c r="E211" s="277"/>
      <c r="F211" s="277"/>
      <c r="G211" s="277"/>
      <c r="H211" s="277"/>
      <c r="I211" s="277"/>
      <c r="J211" s="277"/>
      <c r="K211" s="277"/>
      <c r="L211" s="278"/>
      <c r="M211" s="277"/>
      <c r="N211" s="277"/>
      <c r="O211" s="277"/>
      <c r="P211" s="277"/>
      <c r="Q211" s="277"/>
      <c r="R211" s="277"/>
      <c r="S211" s="277"/>
      <c r="T211" s="277"/>
      <c r="U211" s="277"/>
      <c r="V211" s="277"/>
      <c r="W211" s="277"/>
      <c r="X211" s="277"/>
      <c r="Y211" s="277"/>
      <c r="Z211" s="277"/>
      <c r="AA211" s="277"/>
      <c r="AB211" s="277"/>
    </row>
    <row r="212">
      <c r="A212" s="276"/>
      <c r="B212" s="276"/>
      <c r="C212" s="276"/>
      <c r="D212" s="277"/>
      <c r="E212" s="277"/>
      <c r="F212" s="277"/>
      <c r="G212" s="277"/>
      <c r="H212" s="277"/>
      <c r="I212" s="277"/>
      <c r="J212" s="277"/>
      <c r="K212" s="277"/>
      <c r="L212" s="278"/>
      <c r="M212" s="277"/>
      <c r="N212" s="277"/>
      <c r="O212" s="277"/>
      <c r="P212" s="277"/>
      <c r="Q212" s="277"/>
      <c r="R212" s="277"/>
      <c r="S212" s="277"/>
      <c r="T212" s="277"/>
      <c r="U212" s="277"/>
      <c r="V212" s="277"/>
      <c r="W212" s="277"/>
      <c r="X212" s="277"/>
      <c r="Y212" s="277"/>
      <c r="Z212" s="277"/>
      <c r="AA212" s="277"/>
      <c r="AB212" s="277"/>
    </row>
    <row r="213">
      <c r="A213" s="276"/>
      <c r="B213" s="276"/>
      <c r="C213" s="276"/>
      <c r="D213" s="277"/>
      <c r="E213" s="277"/>
      <c r="F213" s="277"/>
      <c r="G213" s="277"/>
      <c r="H213" s="277"/>
      <c r="I213" s="277"/>
      <c r="J213" s="277"/>
      <c r="K213" s="277"/>
      <c r="L213" s="278"/>
      <c r="M213" s="277"/>
      <c r="N213" s="277"/>
      <c r="O213" s="277"/>
      <c r="P213" s="277"/>
      <c r="Q213" s="277"/>
      <c r="R213" s="277"/>
      <c r="S213" s="277"/>
      <c r="T213" s="277"/>
      <c r="U213" s="277"/>
      <c r="V213" s="277"/>
      <c r="W213" s="277"/>
      <c r="X213" s="277"/>
      <c r="Y213" s="277"/>
      <c r="Z213" s="277"/>
      <c r="AA213" s="277"/>
      <c r="AB213" s="277"/>
    </row>
    <row r="214">
      <c r="A214" s="276"/>
      <c r="B214" s="276"/>
      <c r="C214" s="276"/>
      <c r="D214" s="277"/>
      <c r="E214" s="277"/>
      <c r="F214" s="277"/>
      <c r="G214" s="277"/>
      <c r="H214" s="277"/>
      <c r="I214" s="277"/>
      <c r="J214" s="277"/>
      <c r="K214" s="277"/>
      <c r="L214" s="278"/>
      <c r="M214" s="277"/>
      <c r="N214" s="277"/>
      <c r="O214" s="277"/>
      <c r="P214" s="277"/>
      <c r="Q214" s="277"/>
      <c r="R214" s="277"/>
      <c r="S214" s="277"/>
      <c r="T214" s="277"/>
      <c r="U214" s="277"/>
      <c r="V214" s="277"/>
      <c r="W214" s="277"/>
      <c r="X214" s="277"/>
      <c r="Y214" s="277"/>
      <c r="Z214" s="277"/>
      <c r="AA214" s="277"/>
      <c r="AB214" s="277"/>
    </row>
    <row r="215">
      <c r="A215" s="276"/>
      <c r="B215" s="276"/>
      <c r="C215" s="276"/>
      <c r="D215" s="277"/>
      <c r="E215" s="277"/>
      <c r="F215" s="277"/>
      <c r="G215" s="277"/>
      <c r="H215" s="277"/>
      <c r="I215" s="277"/>
      <c r="J215" s="277"/>
      <c r="K215" s="277"/>
      <c r="L215" s="278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77"/>
      <c r="AB215" s="277"/>
    </row>
    <row r="216">
      <c r="A216" s="276"/>
      <c r="B216" s="276"/>
      <c r="C216" s="276"/>
      <c r="D216" s="277"/>
      <c r="E216" s="277"/>
      <c r="F216" s="277"/>
      <c r="G216" s="277"/>
      <c r="H216" s="277"/>
      <c r="I216" s="277"/>
      <c r="J216" s="277"/>
      <c r="K216" s="277"/>
      <c r="L216" s="278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77"/>
      <c r="AB216" s="277"/>
    </row>
    <row r="217">
      <c r="A217" s="276"/>
      <c r="B217" s="276"/>
      <c r="C217" s="276"/>
      <c r="D217" s="277"/>
      <c r="E217" s="277"/>
      <c r="F217" s="277"/>
      <c r="G217" s="277"/>
      <c r="H217" s="277"/>
      <c r="I217" s="277"/>
      <c r="J217" s="277"/>
      <c r="K217" s="277"/>
      <c r="L217" s="278"/>
      <c r="M217" s="277"/>
      <c r="N217" s="277"/>
      <c r="O217" s="277"/>
      <c r="P217" s="277"/>
      <c r="Q217" s="277"/>
      <c r="R217" s="277"/>
      <c r="S217" s="277"/>
      <c r="T217" s="277"/>
      <c r="U217" s="277"/>
      <c r="V217" s="277"/>
      <c r="W217" s="277"/>
      <c r="X217" s="277"/>
      <c r="Y217" s="277"/>
      <c r="Z217" s="277"/>
      <c r="AA217" s="277"/>
      <c r="AB217" s="277"/>
    </row>
    <row r="218">
      <c r="A218" s="276"/>
      <c r="B218" s="276"/>
      <c r="C218" s="276"/>
      <c r="D218" s="277"/>
      <c r="E218" s="277"/>
      <c r="F218" s="277"/>
      <c r="G218" s="277"/>
      <c r="H218" s="277"/>
      <c r="I218" s="277"/>
      <c r="J218" s="277"/>
      <c r="K218" s="277"/>
      <c r="L218" s="278"/>
      <c r="M218" s="277"/>
      <c r="N218" s="277"/>
      <c r="O218" s="277"/>
      <c r="P218" s="277"/>
      <c r="Q218" s="277"/>
      <c r="R218" s="277"/>
      <c r="S218" s="277"/>
      <c r="T218" s="277"/>
      <c r="U218" s="277"/>
      <c r="V218" s="277"/>
      <c r="W218" s="277"/>
      <c r="X218" s="277"/>
      <c r="Y218" s="277"/>
      <c r="Z218" s="277"/>
      <c r="AA218" s="277"/>
      <c r="AB218" s="277"/>
    </row>
    <row r="219">
      <c r="A219" s="276"/>
      <c r="B219" s="276"/>
      <c r="C219" s="276"/>
      <c r="D219" s="277"/>
      <c r="E219" s="277"/>
      <c r="F219" s="277"/>
      <c r="G219" s="277"/>
      <c r="H219" s="277"/>
      <c r="I219" s="277"/>
      <c r="J219" s="277"/>
      <c r="K219" s="277"/>
      <c r="L219" s="278"/>
      <c r="M219" s="277"/>
      <c r="N219" s="277"/>
      <c r="O219" s="277"/>
      <c r="P219" s="277"/>
      <c r="Q219" s="277"/>
      <c r="R219" s="277"/>
      <c r="S219" s="277"/>
      <c r="T219" s="277"/>
      <c r="U219" s="277"/>
      <c r="V219" s="277"/>
      <c r="W219" s="277"/>
      <c r="X219" s="277"/>
      <c r="Y219" s="277"/>
      <c r="Z219" s="277"/>
      <c r="AA219" s="277"/>
      <c r="AB219" s="277"/>
    </row>
    <row r="220">
      <c r="A220" s="276"/>
      <c r="B220" s="276"/>
      <c r="C220" s="276"/>
      <c r="D220" s="277"/>
      <c r="E220" s="277"/>
      <c r="F220" s="277"/>
      <c r="G220" s="277"/>
      <c r="H220" s="277"/>
      <c r="I220" s="277"/>
      <c r="J220" s="277"/>
      <c r="K220" s="277"/>
      <c r="L220" s="278"/>
      <c r="M220" s="277"/>
      <c r="N220" s="277"/>
      <c r="O220" s="277"/>
      <c r="P220" s="277"/>
      <c r="Q220" s="277"/>
      <c r="R220" s="277"/>
      <c r="S220" s="277"/>
      <c r="T220" s="277"/>
      <c r="U220" s="277"/>
      <c r="V220" s="277"/>
      <c r="W220" s="277"/>
      <c r="X220" s="277"/>
      <c r="Y220" s="277"/>
      <c r="Z220" s="277"/>
      <c r="AA220" s="277"/>
      <c r="AB220" s="277"/>
    </row>
    <row r="221">
      <c r="A221" s="276"/>
      <c r="B221" s="276"/>
      <c r="C221" s="276"/>
      <c r="D221" s="277"/>
      <c r="E221" s="277"/>
      <c r="F221" s="277"/>
      <c r="G221" s="277"/>
      <c r="H221" s="277"/>
      <c r="I221" s="277"/>
      <c r="J221" s="277"/>
      <c r="K221" s="277"/>
      <c r="L221" s="278"/>
      <c r="M221" s="277"/>
      <c r="N221" s="277"/>
      <c r="O221" s="277"/>
      <c r="P221" s="277"/>
      <c r="Q221" s="277"/>
      <c r="R221" s="277"/>
      <c r="S221" s="277"/>
      <c r="T221" s="277"/>
      <c r="U221" s="277"/>
      <c r="V221" s="277"/>
      <c r="W221" s="277"/>
      <c r="X221" s="277"/>
      <c r="Y221" s="277"/>
      <c r="Z221" s="277"/>
      <c r="AA221" s="277"/>
      <c r="AB221" s="277"/>
    </row>
    <row r="222">
      <c r="A222" s="276"/>
      <c r="B222" s="276"/>
      <c r="C222" s="276"/>
      <c r="D222" s="277"/>
      <c r="E222" s="277"/>
      <c r="F222" s="277"/>
      <c r="G222" s="277"/>
      <c r="H222" s="277"/>
      <c r="I222" s="277"/>
      <c r="J222" s="277"/>
      <c r="K222" s="277"/>
      <c r="L222" s="278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77"/>
      <c r="AB222" s="277"/>
    </row>
    <row r="223">
      <c r="A223" s="276"/>
      <c r="B223" s="276"/>
      <c r="C223" s="276"/>
      <c r="D223" s="277"/>
      <c r="E223" s="277"/>
      <c r="F223" s="277"/>
      <c r="G223" s="277"/>
      <c r="H223" s="277"/>
      <c r="I223" s="277"/>
      <c r="J223" s="277"/>
      <c r="K223" s="277"/>
      <c r="L223" s="278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77"/>
      <c r="AB223" s="277"/>
    </row>
    <row r="224">
      <c r="A224" s="276"/>
      <c r="B224" s="276"/>
      <c r="C224" s="276"/>
      <c r="D224" s="277"/>
      <c r="E224" s="277"/>
      <c r="F224" s="277"/>
      <c r="G224" s="277"/>
      <c r="H224" s="277"/>
      <c r="I224" s="277"/>
      <c r="J224" s="277"/>
      <c r="K224" s="277"/>
      <c r="L224" s="278"/>
      <c r="M224" s="277"/>
      <c r="N224" s="277"/>
      <c r="O224" s="277"/>
      <c r="P224" s="277"/>
      <c r="Q224" s="277"/>
      <c r="R224" s="277"/>
      <c r="S224" s="277"/>
      <c r="T224" s="277"/>
      <c r="U224" s="277"/>
      <c r="V224" s="277"/>
      <c r="W224" s="277"/>
      <c r="X224" s="277"/>
      <c r="Y224" s="277"/>
      <c r="Z224" s="277"/>
      <c r="AA224" s="277"/>
      <c r="AB224" s="277"/>
    </row>
    <row r="225">
      <c r="A225" s="276"/>
      <c r="B225" s="276"/>
      <c r="C225" s="276"/>
      <c r="D225" s="277"/>
      <c r="E225" s="277"/>
      <c r="F225" s="277"/>
      <c r="G225" s="277"/>
      <c r="H225" s="277"/>
      <c r="I225" s="277"/>
      <c r="J225" s="277"/>
      <c r="K225" s="277"/>
      <c r="L225" s="278"/>
      <c r="M225" s="277"/>
      <c r="N225" s="277"/>
      <c r="O225" s="277"/>
      <c r="P225" s="277"/>
      <c r="Q225" s="277"/>
      <c r="R225" s="277"/>
      <c r="S225" s="277"/>
      <c r="T225" s="277"/>
      <c r="U225" s="277"/>
      <c r="V225" s="277"/>
      <c r="W225" s="277"/>
      <c r="X225" s="277"/>
      <c r="Y225" s="277"/>
      <c r="Z225" s="277"/>
      <c r="AA225" s="277"/>
      <c r="AB225" s="277"/>
    </row>
    <row r="226">
      <c r="A226" s="276"/>
      <c r="B226" s="276"/>
      <c r="C226" s="276"/>
      <c r="D226" s="277"/>
      <c r="E226" s="277"/>
      <c r="F226" s="277"/>
      <c r="G226" s="277"/>
      <c r="H226" s="277"/>
      <c r="I226" s="277"/>
      <c r="J226" s="277"/>
      <c r="K226" s="277"/>
      <c r="L226" s="278"/>
      <c r="M226" s="277"/>
      <c r="N226" s="277"/>
      <c r="O226" s="277"/>
      <c r="P226" s="277"/>
      <c r="Q226" s="277"/>
      <c r="R226" s="277"/>
      <c r="S226" s="277"/>
      <c r="T226" s="277"/>
      <c r="U226" s="277"/>
      <c r="V226" s="277"/>
      <c r="W226" s="277"/>
      <c r="X226" s="277"/>
      <c r="Y226" s="277"/>
      <c r="Z226" s="277"/>
      <c r="AA226" s="277"/>
      <c r="AB226" s="277"/>
    </row>
    <row r="227">
      <c r="A227" s="276"/>
      <c r="B227" s="276"/>
      <c r="C227" s="276"/>
      <c r="D227" s="277"/>
      <c r="E227" s="277"/>
      <c r="F227" s="277"/>
      <c r="G227" s="277"/>
      <c r="H227" s="277"/>
      <c r="I227" s="277"/>
      <c r="J227" s="277"/>
      <c r="K227" s="277"/>
      <c r="L227" s="278"/>
      <c r="M227" s="277"/>
      <c r="N227" s="277"/>
      <c r="O227" s="277"/>
      <c r="P227" s="277"/>
      <c r="Q227" s="277"/>
      <c r="R227" s="277"/>
      <c r="S227" s="277"/>
      <c r="T227" s="277"/>
      <c r="U227" s="277"/>
      <c r="V227" s="277"/>
      <c r="W227" s="277"/>
      <c r="X227" s="277"/>
      <c r="Y227" s="277"/>
      <c r="Z227" s="277"/>
      <c r="AA227" s="277"/>
      <c r="AB227" s="277"/>
    </row>
    <row r="228">
      <c r="A228" s="276"/>
      <c r="B228" s="276"/>
      <c r="C228" s="276"/>
      <c r="D228" s="277"/>
      <c r="E228" s="277"/>
      <c r="F228" s="277"/>
      <c r="G228" s="277"/>
      <c r="H228" s="277"/>
      <c r="I228" s="277"/>
      <c r="J228" s="277"/>
      <c r="K228" s="277"/>
      <c r="L228" s="278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77"/>
      <c r="AB228" s="277"/>
    </row>
    <row r="229">
      <c r="A229" s="276"/>
      <c r="B229" s="276"/>
      <c r="C229" s="276"/>
      <c r="D229" s="277"/>
      <c r="E229" s="277"/>
      <c r="F229" s="277"/>
      <c r="G229" s="277"/>
      <c r="H229" s="277"/>
      <c r="I229" s="277"/>
      <c r="J229" s="277"/>
      <c r="K229" s="277"/>
      <c r="L229" s="278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77"/>
      <c r="AB229" s="277"/>
    </row>
    <row r="230">
      <c r="A230" s="276"/>
      <c r="B230" s="276"/>
      <c r="C230" s="276"/>
      <c r="D230" s="277"/>
      <c r="E230" s="277"/>
      <c r="F230" s="277"/>
      <c r="G230" s="277"/>
      <c r="H230" s="277"/>
      <c r="I230" s="277"/>
      <c r="J230" s="277"/>
      <c r="K230" s="277"/>
      <c r="L230" s="278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277"/>
      <c r="AA230" s="277"/>
      <c r="AB230" s="277"/>
    </row>
    <row r="231">
      <c r="A231" s="276"/>
      <c r="B231" s="276"/>
      <c r="C231" s="276"/>
      <c r="D231" s="277"/>
      <c r="E231" s="277"/>
      <c r="F231" s="277"/>
      <c r="G231" s="277"/>
      <c r="H231" s="277"/>
      <c r="I231" s="277"/>
      <c r="J231" s="277"/>
      <c r="K231" s="277"/>
      <c r="L231" s="278"/>
      <c r="M231" s="277"/>
      <c r="N231" s="277"/>
      <c r="O231" s="277"/>
      <c r="P231" s="277"/>
      <c r="Q231" s="277"/>
      <c r="R231" s="277"/>
      <c r="S231" s="277"/>
      <c r="T231" s="277"/>
      <c r="U231" s="277"/>
      <c r="V231" s="277"/>
      <c r="W231" s="277"/>
      <c r="X231" s="277"/>
      <c r="Y231" s="277"/>
      <c r="Z231" s="277"/>
      <c r="AA231" s="277"/>
      <c r="AB231" s="277"/>
    </row>
    <row r="232">
      <c r="A232" s="276"/>
      <c r="B232" s="276"/>
      <c r="C232" s="276"/>
      <c r="D232" s="277"/>
      <c r="E232" s="277"/>
      <c r="F232" s="277"/>
      <c r="G232" s="277"/>
      <c r="H232" s="277"/>
      <c r="I232" s="277"/>
      <c r="J232" s="277"/>
      <c r="K232" s="277"/>
      <c r="L232" s="278"/>
      <c r="M232" s="277"/>
      <c r="N232" s="277"/>
      <c r="O232" s="277"/>
      <c r="P232" s="277"/>
      <c r="Q232" s="277"/>
      <c r="R232" s="277"/>
      <c r="S232" s="277"/>
      <c r="T232" s="277"/>
      <c r="U232" s="277"/>
      <c r="V232" s="277"/>
      <c r="W232" s="277"/>
      <c r="X232" s="277"/>
      <c r="Y232" s="277"/>
      <c r="Z232" s="277"/>
      <c r="AA232" s="277"/>
      <c r="AB232" s="277"/>
    </row>
    <row r="233">
      <c r="A233" s="276"/>
      <c r="B233" s="276"/>
      <c r="C233" s="276"/>
      <c r="D233" s="277"/>
      <c r="E233" s="277"/>
      <c r="F233" s="277"/>
      <c r="G233" s="277"/>
      <c r="H233" s="277"/>
      <c r="I233" s="277"/>
      <c r="J233" s="277"/>
      <c r="K233" s="277"/>
      <c r="L233" s="278"/>
      <c r="M233" s="277"/>
      <c r="N233" s="277"/>
      <c r="O233" s="277"/>
      <c r="P233" s="277"/>
      <c r="Q233" s="277"/>
      <c r="R233" s="277"/>
      <c r="S233" s="277"/>
      <c r="T233" s="277"/>
      <c r="U233" s="277"/>
      <c r="V233" s="277"/>
      <c r="W233" s="277"/>
      <c r="X233" s="277"/>
      <c r="Y233" s="277"/>
      <c r="Z233" s="277"/>
      <c r="AA233" s="277"/>
      <c r="AB233" s="277"/>
    </row>
    <row r="234">
      <c r="A234" s="276"/>
      <c r="B234" s="276"/>
      <c r="C234" s="276"/>
      <c r="D234" s="277"/>
      <c r="E234" s="277"/>
      <c r="F234" s="277"/>
      <c r="G234" s="277"/>
      <c r="H234" s="277"/>
      <c r="I234" s="277"/>
      <c r="J234" s="277"/>
      <c r="K234" s="277"/>
      <c r="L234" s="278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77"/>
      <c r="AB234" s="277"/>
    </row>
    <row r="235">
      <c r="A235" s="276"/>
      <c r="B235" s="276"/>
      <c r="C235" s="276"/>
      <c r="D235" s="277"/>
      <c r="E235" s="277"/>
      <c r="F235" s="277"/>
      <c r="G235" s="277"/>
      <c r="H235" s="277"/>
      <c r="I235" s="277"/>
      <c r="J235" s="277"/>
      <c r="K235" s="277"/>
      <c r="L235" s="278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77"/>
      <c r="AB235" s="277"/>
    </row>
    <row r="236">
      <c r="A236" s="276"/>
      <c r="B236" s="276"/>
      <c r="C236" s="276"/>
      <c r="D236" s="277"/>
      <c r="E236" s="277"/>
      <c r="F236" s="277"/>
      <c r="G236" s="277"/>
      <c r="H236" s="277"/>
      <c r="I236" s="277"/>
      <c r="J236" s="277"/>
      <c r="K236" s="277"/>
      <c r="L236" s="278"/>
      <c r="M236" s="277"/>
      <c r="N236" s="277"/>
      <c r="O236" s="277"/>
      <c r="P236" s="277"/>
      <c r="Q236" s="277"/>
      <c r="R236" s="277"/>
      <c r="S236" s="277"/>
      <c r="T236" s="277"/>
      <c r="U236" s="277"/>
      <c r="V236" s="277"/>
      <c r="W236" s="277"/>
      <c r="X236" s="277"/>
      <c r="Y236" s="277"/>
      <c r="Z236" s="277"/>
      <c r="AA236" s="277"/>
      <c r="AB236" s="277"/>
    </row>
    <row r="237">
      <c r="A237" s="276"/>
      <c r="B237" s="276"/>
      <c r="C237" s="276"/>
      <c r="D237" s="277"/>
      <c r="E237" s="277"/>
      <c r="F237" s="277"/>
      <c r="G237" s="277"/>
      <c r="H237" s="277"/>
      <c r="I237" s="277"/>
      <c r="J237" s="277"/>
      <c r="K237" s="277"/>
      <c r="L237" s="278"/>
      <c r="M237" s="277"/>
      <c r="N237" s="277"/>
      <c r="O237" s="277"/>
      <c r="P237" s="277"/>
      <c r="Q237" s="277"/>
      <c r="R237" s="277"/>
      <c r="S237" s="277"/>
      <c r="T237" s="277"/>
      <c r="U237" s="277"/>
      <c r="V237" s="277"/>
      <c r="W237" s="277"/>
      <c r="X237" s="277"/>
      <c r="Y237" s="277"/>
      <c r="Z237" s="277"/>
      <c r="AA237" s="277"/>
      <c r="AB237" s="277"/>
    </row>
    <row r="238">
      <c r="A238" s="276"/>
      <c r="B238" s="276"/>
      <c r="C238" s="276"/>
      <c r="D238" s="277"/>
      <c r="E238" s="277"/>
      <c r="F238" s="277"/>
      <c r="G238" s="277"/>
      <c r="H238" s="277"/>
      <c r="I238" s="277"/>
      <c r="J238" s="277"/>
      <c r="K238" s="277"/>
      <c r="L238" s="278"/>
      <c r="M238" s="277"/>
      <c r="N238" s="277"/>
      <c r="O238" s="277"/>
      <c r="P238" s="277"/>
      <c r="Q238" s="277"/>
      <c r="R238" s="277"/>
      <c r="S238" s="277"/>
      <c r="T238" s="277"/>
      <c r="U238" s="277"/>
      <c r="V238" s="277"/>
      <c r="W238" s="277"/>
      <c r="X238" s="277"/>
      <c r="Y238" s="277"/>
      <c r="Z238" s="277"/>
      <c r="AA238" s="277"/>
      <c r="AB238" s="277"/>
    </row>
    <row r="239">
      <c r="A239" s="276"/>
      <c r="B239" s="276"/>
      <c r="C239" s="276"/>
      <c r="D239" s="277"/>
      <c r="E239" s="277"/>
      <c r="F239" s="277"/>
      <c r="G239" s="277"/>
      <c r="H239" s="277"/>
      <c r="I239" s="277"/>
      <c r="J239" s="277"/>
      <c r="K239" s="277"/>
      <c r="L239" s="278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  <c r="X239" s="277"/>
      <c r="Y239" s="277"/>
      <c r="Z239" s="277"/>
      <c r="AA239" s="277"/>
      <c r="AB239" s="277"/>
    </row>
    <row r="240">
      <c r="A240" s="276"/>
      <c r="B240" s="276"/>
      <c r="C240" s="276"/>
      <c r="D240" s="277"/>
      <c r="E240" s="277"/>
      <c r="F240" s="277"/>
      <c r="G240" s="277"/>
      <c r="H240" s="277"/>
      <c r="I240" s="277"/>
      <c r="J240" s="277"/>
      <c r="K240" s="277"/>
      <c r="L240" s="278"/>
      <c r="M240" s="277"/>
      <c r="N240" s="277"/>
      <c r="O240" s="277"/>
      <c r="P240" s="277"/>
      <c r="Q240" s="277"/>
      <c r="R240" s="277"/>
      <c r="S240" s="277"/>
      <c r="T240" s="277"/>
      <c r="U240" s="277"/>
      <c r="V240" s="277"/>
      <c r="W240" s="277"/>
      <c r="X240" s="277"/>
      <c r="Y240" s="277"/>
      <c r="Z240" s="277"/>
      <c r="AA240" s="277"/>
      <c r="AB240" s="277"/>
    </row>
    <row r="241">
      <c r="A241" s="276"/>
      <c r="B241" s="276"/>
      <c r="C241" s="276"/>
      <c r="D241" s="277"/>
      <c r="E241" s="277"/>
      <c r="F241" s="277"/>
      <c r="G241" s="277"/>
      <c r="H241" s="277"/>
      <c r="I241" s="277"/>
      <c r="J241" s="277"/>
      <c r="K241" s="277"/>
      <c r="L241" s="278"/>
      <c r="M241" s="277"/>
      <c r="N241" s="277"/>
      <c r="O241" s="277"/>
      <c r="P241" s="277"/>
      <c r="Q241" s="277"/>
      <c r="R241" s="277"/>
      <c r="S241" s="277"/>
      <c r="T241" s="277"/>
      <c r="U241" s="277"/>
      <c r="V241" s="277"/>
      <c r="W241" s="277"/>
      <c r="X241" s="277"/>
      <c r="Y241" s="277"/>
      <c r="Z241" s="277"/>
      <c r="AA241" s="277"/>
      <c r="AB241" s="277"/>
    </row>
    <row r="242">
      <c r="A242" s="276"/>
      <c r="B242" s="276"/>
      <c r="C242" s="276"/>
      <c r="D242" s="277"/>
      <c r="E242" s="277"/>
      <c r="F242" s="277"/>
      <c r="G242" s="277"/>
      <c r="H242" s="277"/>
      <c r="I242" s="277"/>
      <c r="J242" s="277"/>
      <c r="K242" s="277"/>
      <c r="L242" s="278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  <c r="X242" s="277"/>
      <c r="Y242" s="277"/>
      <c r="Z242" s="277"/>
      <c r="AA242" s="277"/>
      <c r="AB242" s="277"/>
    </row>
    <row r="243">
      <c r="A243" s="276"/>
      <c r="B243" s="276"/>
      <c r="C243" s="276"/>
      <c r="D243" s="277"/>
      <c r="E243" s="277"/>
      <c r="F243" s="277"/>
      <c r="G243" s="277"/>
      <c r="H243" s="277"/>
      <c r="I243" s="277"/>
      <c r="J243" s="277"/>
      <c r="K243" s="277"/>
      <c r="L243" s="278"/>
      <c r="M243" s="277"/>
      <c r="N243" s="277"/>
      <c r="O243" s="277"/>
      <c r="P243" s="277"/>
      <c r="Q243" s="277"/>
      <c r="R243" s="277"/>
      <c r="S243" s="277"/>
      <c r="T243" s="277"/>
      <c r="U243" s="277"/>
      <c r="V243" s="277"/>
      <c r="W243" s="277"/>
      <c r="X243" s="277"/>
      <c r="Y243" s="277"/>
      <c r="Z243" s="277"/>
      <c r="AA243" s="277"/>
      <c r="AB243" s="277"/>
    </row>
    <row r="244">
      <c r="A244" s="276"/>
      <c r="B244" s="276"/>
      <c r="C244" s="276"/>
      <c r="D244" s="277"/>
      <c r="E244" s="277"/>
      <c r="F244" s="277"/>
      <c r="G244" s="277"/>
      <c r="H244" s="277"/>
      <c r="I244" s="277"/>
      <c r="J244" s="277"/>
      <c r="K244" s="277"/>
      <c r="L244" s="278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  <c r="X244" s="277"/>
      <c r="Y244" s="277"/>
      <c r="Z244" s="277"/>
      <c r="AA244" s="277"/>
      <c r="AB244" s="277"/>
    </row>
    <row r="245">
      <c r="A245" s="276"/>
      <c r="B245" s="276"/>
      <c r="C245" s="276"/>
      <c r="D245" s="277"/>
      <c r="E245" s="277"/>
      <c r="F245" s="277"/>
      <c r="G245" s="277"/>
      <c r="H245" s="277"/>
      <c r="I245" s="277"/>
      <c r="J245" s="277"/>
      <c r="K245" s="277"/>
      <c r="L245" s="278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  <c r="X245" s="277"/>
      <c r="Y245" s="277"/>
      <c r="Z245" s="277"/>
      <c r="AA245" s="277"/>
      <c r="AB245" s="277"/>
    </row>
    <row r="246">
      <c r="A246" s="276"/>
      <c r="B246" s="276"/>
      <c r="C246" s="276"/>
      <c r="D246" s="277"/>
      <c r="E246" s="277"/>
      <c r="F246" s="277"/>
      <c r="G246" s="277"/>
      <c r="H246" s="277"/>
      <c r="I246" s="277"/>
      <c r="J246" s="277"/>
      <c r="K246" s="277"/>
      <c r="L246" s="278"/>
      <c r="M246" s="277"/>
      <c r="N246" s="277"/>
      <c r="O246" s="277"/>
      <c r="P246" s="277"/>
      <c r="Q246" s="277"/>
      <c r="R246" s="277"/>
      <c r="S246" s="277"/>
      <c r="T246" s="277"/>
      <c r="U246" s="277"/>
      <c r="V246" s="277"/>
      <c r="W246" s="277"/>
      <c r="X246" s="277"/>
      <c r="Y246" s="277"/>
      <c r="Z246" s="277"/>
      <c r="AA246" s="277"/>
      <c r="AB246" s="277"/>
    </row>
    <row r="247">
      <c r="A247" s="276"/>
      <c r="B247" s="276"/>
      <c r="C247" s="276"/>
      <c r="D247" s="277"/>
      <c r="E247" s="277"/>
      <c r="F247" s="277"/>
      <c r="G247" s="277"/>
      <c r="H247" s="277"/>
      <c r="I247" s="277"/>
      <c r="J247" s="277"/>
      <c r="K247" s="277"/>
      <c r="L247" s="278"/>
      <c r="M247" s="277"/>
      <c r="N247" s="277"/>
      <c r="O247" s="277"/>
      <c r="P247" s="277"/>
      <c r="Q247" s="277"/>
      <c r="R247" s="277"/>
      <c r="S247" s="277"/>
      <c r="T247" s="277"/>
      <c r="U247" s="277"/>
      <c r="V247" s="277"/>
      <c r="W247" s="277"/>
      <c r="X247" s="277"/>
      <c r="Y247" s="277"/>
      <c r="Z247" s="277"/>
      <c r="AA247" s="277"/>
      <c r="AB247" s="277"/>
    </row>
    <row r="248">
      <c r="A248" s="276"/>
      <c r="B248" s="276"/>
      <c r="C248" s="276"/>
      <c r="D248" s="277"/>
      <c r="E248" s="277"/>
      <c r="F248" s="277"/>
      <c r="G248" s="277"/>
      <c r="H248" s="277"/>
      <c r="I248" s="277"/>
      <c r="J248" s="277"/>
      <c r="K248" s="277"/>
      <c r="L248" s="278"/>
      <c r="M248" s="277"/>
      <c r="N248" s="277"/>
      <c r="O248" s="277"/>
      <c r="P248" s="277"/>
      <c r="Q248" s="277"/>
      <c r="R248" s="277"/>
      <c r="S248" s="277"/>
      <c r="T248" s="277"/>
      <c r="U248" s="277"/>
      <c r="V248" s="277"/>
      <c r="W248" s="277"/>
      <c r="X248" s="277"/>
      <c r="Y248" s="277"/>
      <c r="Z248" s="277"/>
      <c r="AA248" s="277"/>
      <c r="AB248" s="277"/>
    </row>
    <row r="249">
      <c r="A249" s="276"/>
      <c r="B249" s="276"/>
      <c r="C249" s="276"/>
      <c r="D249" s="277"/>
      <c r="E249" s="277"/>
      <c r="F249" s="277"/>
      <c r="G249" s="277"/>
      <c r="H249" s="277"/>
      <c r="I249" s="277"/>
      <c r="J249" s="277"/>
      <c r="K249" s="277"/>
      <c r="L249" s="278"/>
      <c r="M249" s="277"/>
      <c r="N249" s="277"/>
      <c r="O249" s="277"/>
      <c r="P249" s="277"/>
      <c r="Q249" s="277"/>
      <c r="R249" s="277"/>
      <c r="S249" s="277"/>
      <c r="T249" s="277"/>
      <c r="U249" s="277"/>
      <c r="V249" s="277"/>
      <c r="W249" s="277"/>
      <c r="X249" s="277"/>
      <c r="Y249" s="277"/>
      <c r="Z249" s="277"/>
      <c r="AA249" s="277"/>
      <c r="AB249" s="277"/>
    </row>
    <row r="250">
      <c r="A250" s="276"/>
      <c r="B250" s="276"/>
      <c r="C250" s="276"/>
      <c r="D250" s="277"/>
      <c r="E250" s="277"/>
      <c r="F250" s="277"/>
      <c r="G250" s="277"/>
      <c r="H250" s="277"/>
      <c r="I250" s="277"/>
      <c r="J250" s="277"/>
      <c r="K250" s="277"/>
      <c r="L250" s="278"/>
      <c r="M250" s="277"/>
      <c r="N250" s="277"/>
      <c r="O250" s="277"/>
      <c r="P250" s="277"/>
      <c r="Q250" s="277"/>
      <c r="R250" s="277"/>
      <c r="S250" s="277"/>
      <c r="T250" s="277"/>
      <c r="U250" s="277"/>
      <c r="V250" s="277"/>
      <c r="W250" s="277"/>
      <c r="X250" s="277"/>
      <c r="Y250" s="277"/>
      <c r="Z250" s="277"/>
      <c r="AA250" s="277"/>
      <c r="AB250" s="277"/>
    </row>
    <row r="251">
      <c r="A251" s="276"/>
      <c r="B251" s="276"/>
      <c r="C251" s="276"/>
      <c r="D251" s="277"/>
      <c r="E251" s="277"/>
      <c r="F251" s="277"/>
      <c r="G251" s="277"/>
      <c r="H251" s="277"/>
      <c r="I251" s="277"/>
      <c r="J251" s="277"/>
      <c r="K251" s="277"/>
      <c r="L251" s="278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77"/>
      <c r="AB251" s="277"/>
    </row>
    <row r="252">
      <c r="A252" s="276"/>
      <c r="B252" s="276"/>
      <c r="C252" s="276"/>
      <c r="D252" s="277"/>
      <c r="E252" s="277"/>
      <c r="F252" s="277"/>
      <c r="G252" s="277"/>
      <c r="H252" s="277"/>
      <c r="I252" s="277"/>
      <c r="J252" s="277"/>
      <c r="K252" s="277"/>
      <c r="L252" s="278"/>
      <c r="M252" s="277"/>
      <c r="N252" s="277"/>
      <c r="O252" s="277"/>
      <c r="P252" s="277"/>
      <c r="Q252" s="277"/>
      <c r="R252" s="277"/>
      <c r="S252" s="277"/>
      <c r="T252" s="277"/>
      <c r="U252" s="277"/>
      <c r="V252" s="277"/>
      <c r="W252" s="277"/>
      <c r="X252" s="277"/>
      <c r="Y252" s="277"/>
      <c r="Z252" s="277"/>
      <c r="AA252" s="277"/>
      <c r="AB252" s="277"/>
    </row>
    <row r="253">
      <c r="A253" s="276"/>
      <c r="B253" s="276"/>
      <c r="C253" s="276"/>
      <c r="D253" s="277"/>
      <c r="E253" s="277"/>
      <c r="F253" s="277"/>
      <c r="G253" s="277"/>
      <c r="H253" s="277"/>
      <c r="I253" s="277"/>
      <c r="J253" s="277"/>
      <c r="K253" s="277"/>
      <c r="L253" s="278"/>
      <c r="M253" s="277"/>
      <c r="N253" s="277"/>
      <c r="O253" s="277"/>
      <c r="P253" s="277"/>
      <c r="Q253" s="277"/>
      <c r="R253" s="277"/>
      <c r="S253" s="277"/>
      <c r="T253" s="277"/>
      <c r="U253" s="277"/>
      <c r="V253" s="277"/>
      <c r="W253" s="277"/>
      <c r="X253" s="277"/>
      <c r="Y253" s="277"/>
      <c r="Z253" s="277"/>
      <c r="AA253" s="277"/>
      <c r="AB253" s="277"/>
    </row>
    <row r="254">
      <c r="A254" s="276"/>
      <c r="B254" s="276"/>
      <c r="C254" s="276"/>
      <c r="D254" s="277"/>
      <c r="E254" s="277"/>
      <c r="F254" s="277"/>
      <c r="G254" s="277"/>
      <c r="H254" s="277"/>
      <c r="I254" s="277"/>
      <c r="J254" s="277"/>
      <c r="K254" s="277"/>
      <c r="L254" s="278"/>
      <c r="M254" s="277"/>
      <c r="N254" s="277"/>
      <c r="O254" s="277"/>
      <c r="P254" s="277"/>
      <c r="Q254" s="277"/>
      <c r="R254" s="277"/>
      <c r="S254" s="277"/>
      <c r="T254" s="277"/>
      <c r="U254" s="277"/>
      <c r="V254" s="277"/>
      <c r="W254" s="277"/>
      <c r="X254" s="277"/>
      <c r="Y254" s="277"/>
      <c r="Z254" s="277"/>
      <c r="AA254" s="277"/>
      <c r="AB254" s="277"/>
    </row>
    <row r="255">
      <c r="A255" s="276"/>
      <c r="B255" s="276"/>
      <c r="C255" s="276"/>
      <c r="D255" s="277"/>
      <c r="E255" s="277"/>
      <c r="F255" s="277"/>
      <c r="G255" s="277"/>
      <c r="H255" s="277"/>
      <c r="I255" s="277"/>
      <c r="J255" s="277"/>
      <c r="K255" s="277"/>
      <c r="L255" s="278"/>
      <c r="M255" s="277"/>
      <c r="N255" s="277"/>
      <c r="O255" s="277"/>
      <c r="P255" s="277"/>
      <c r="Q255" s="277"/>
      <c r="R255" s="277"/>
      <c r="S255" s="277"/>
      <c r="T255" s="277"/>
      <c r="U255" s="277"/>
      <c r="V255" s="277"/>
      <c r="W255" s="277"/>
      <c r="X255" s="277"/>
      <c r="Y255" s="277"/>
      <c r="Z255" s="277"/>
      <c r="AA255" s="277"/>
      <c r="AB255" s="277"/>
    </row>
    <row r="256">
      <c r="A256" s="276"/>
      <c r="B256" s="276"/>
      <c r="C256" s="276"/>
      <c r="D256" s="277"/>
      <c r="E256" s="277"/>
      <c r="F256" s="277"/>
      <c r="G256" s="277"/>
      <c r="H256" s="277"/>
      <c r="I256" s="277"/>
      <c r="J256" s="277"/>
      <c r="K256" s="277"/>
      <c r="L256" s="278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  <c r="X256" s="277"/>
      <c r="Y256" s="277"/>
      <c r="Z256" s="277"/>
      <c r="AA256" s="277"/>
      <c r="AB256" s="277"/>
    </row>
    <row r="257">
      <c r="A257" s="276"/>
      <c r="B257" s="276"/>
      <c r="C257" s="276"/>
      <c r="D257" s="277"/>
      <c r="E257" s="277"/>
      <c r="F257" s="277"/>
      <c r="G257" s="277"/>
      <c r="H257" s="277"/>
      <c r="I257" s="277"/>
      <c r="J257" s="277"/>
      <c r="K257" s="277"/>
      <c r="L257" s="278"/>
      <c r="M257" s="277"/>
      <c r="N257" s="277"/>
      <c r="O257" s="277"/>
      <c r="P257" s="277"/>
      <c r="Q257" s="277"/>
      <c r="R257" s="277"/>
      <c r="S257" s="277"/>
      <c r="T257" s="277"/>
      <c r="U257" s="277"/>
      <c r="V257" s="277"/>
      <c r="W257" s="277"/>
      <c r="X257" s="277"/>
      <c r="Y257" s="277"/>
      <c r="Z257" s="277"/>
      <c r="AA257" s="277"/>
      <c r="AB257" s="277"/>
    </row>
    <row r="258">
      <c r="A258" s="276"/>
      <c r="B258" s="276"/>
      <c r="C258" s="276"/>
      <c r="D258" s="277"/>
      <c r="E258" s="277"/>
      <c r="F258" s="277"/>
      <c r="G258" s="277"/>
      <c r="H258" s="277"/>
      <c r="I258" s="277"/>
      <c r="J258" s="277"/>
      <c r="K258" s="277"/>
      <c r="L258" s="278"/>
      <c r="M258" s="277"/>
      <c r="N258" s="277"/>
      <c r="O258" s="277"/>
      <c r="P258" s="277"/>
      <c r="Q258" s="277"/>
      <c r="R258" s="277"/>
      <c r="S258" s="277"/>
      <c r="T258" s="277"/>
      <c r="U258" s="277"/>
      <c r="V258" s="277"/>
      <c r="W258" s="277"/>
      <c r="X258" s="277"/>
      <c r="Y258" s="277"/>
      <c r="Z258" s="277"/>
      <c r="AA258" s="277"/>
      <c r="AB258" s="277"/>
    </row>
    <row r="259">
      <c r="A259" s="276"/>
      <c r="B259" s="276"/>
      <c r="C259" s="276"/>
      <c r="D259" s="277"/>
      <c r="E259" s="277"/>
      <c r="F259" s="277"/>
      <c r="G259" s="277"/>
      <c r="H259" s="277"/>
      <c r="I259" s="277"/>
      <c r="J259" s="277"/>
      <c r="K259" s="277"/>
      <c r="L259" s="278"/>
      <c r="M259" s="277"/>
      <c r="N259" s="277"/>
      <c r="O259" s="277"/>
      <c r="P259" s="277"/>
      <c r="Q259" s="277"/>
      <c r="R259" s="277"/>
      <c r="S259" s="277"/>
      <c r="T259" s="277"/>
      <c r="U259" s="277"/>
      <c r="V259" s="277"/>
      <c r="W259" s="277"/>
      <c r="X259" s="277"/>
      <c r="Y259" s="277"/>
      <c r="Z259" s="277"/>
      <c r="AA259" s="277"/>
      <c r="AB259" s="277"/>
    </row>
    <row r="260">
      <c r="A260" s="276"/>
      <c r="B260" s="276"/>
      <c r="C260" s="276"/>
      <c r="D260" s="277"/>
      <c r="E260" s="277"/>
      <c r="F260" s="277"/>
      <c r="G260" s="277"/>
      <c r="H260" s="277"/>
      <c r="I260" s="277"/>
      <c r="J260" s="277"/>
      <c r="K260" s="277"/>
      <c r="L260" s="278"/>
      <c r="M260" s="277"/>
      <c r="N260" s="277"/>
      <c r="O260" s="277"/>
      <c r="P260" s="277"/>
      <c r="Q260" s="277"/>
      <c r="R260" s="277"/>
      <c r="S260" s="277"/>
      <c r="T260" s="277"/>
      <c r="U260" s="277"/>
      <c r="V260" s="277"/>
      <c r="W260" s="277"/>
      <c r="X260" s="277"/>
      <c r="Y260" s="277"/>
      <c r="Z260" s="277"/>
      <c r="AA260" s="277"/>
      <c r="AB260" s="277"/>
    </row>
    <row r="261">
      <c r="A261" s="276"/>
      <c r="B261" s="276"/>
      <c r="C261" s="276"/>
      <c r="D261" s="277"/>
      <c r="E261" s="277"/>
      <c r="F261" s="277"/>
      <c r="G261" s="277"/>
      <c r="H261" s="277"/>
      <c r="I261" s="277"/>
      <c r="J261" s="277"/>
      <c r="K261" s="277"/>
      <c r="L261" s="278"/>
      <c r="M261" s="277"/>
      <c r="N261" s="277"/>
      <c r="O261" s="277"/>
      <c r="P261" s="277"/>
      <c r="Q261" s="277"/>
      <c r="R261" s="277"/>
      <c r="S261" s="277"/>
      <c r="T261" s="277"/>
      <c r="U261" s="277"/>
      <c r="V261" s="277"/>
      <c r="W261" s="277"/>
      <c r="X261" s="277"/>
      <c r="Y261" s="277"/>
      <c r="Z261" s="277"/>
      <c r="AA261" s="277"/>
      <c r="AB261" s="277"/>
    </row>
    <row r="262">
      <c r="A262" s="276"/>
      <c r="B262" s="276"/>
      <c r="C262" s="276"/>
      <c r="D262" s="277"/>
      <c r="E262" s="277"/>
      <c r="F262" s="277"/>
      <c r="G262" s="277"/>
      <c r="H262" s="277"/>
      <c r="I262" s="277"/>
      <c r="J262" s="277"/>
      <c r="K262" s="277"/>
      <c r="L262" s="278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  <c r="X262" s="277"/>
      <c r="Y262" s="277"/>
      <c r="Z262" s="277"/>
      <c r="AA262" s="277"/>
      <c r="AB262" s="277"/>
    </row>
    <row r="263">
      <c r="A263" s="276"/>
      <c r="B263" s="276"/>
      <c r="C263" s="276"/>
      <c r="D263" s="277"/>
      <c r="E263" s="277"/>
      <c r="F263" s="277"/>
      <c r="G263" s="277"/>
      <c r="H263" s="277"/>
      <c r="I263" s="277"/>
      <c r="J263" s="277"/>
      <c r="K263" s="277"/>
      <c r="L263" s="278"/>
      <c r="M263" s="277"/>
      <c r="N263" s="277"/>
      <c r="O263" s="277"/>
      <c r="P263" s="277"/>
      <c r="Q263" s="277"/>
      <c r="R263" s="277"/>
      <c r="S263" s="277"/>
      <c r="T263" s="277"/>
      <c r="U263" s="277"/>
      <c r="V263" s="277"/>
      <c r="W263" s="277"/>
      <c r="X263" s="277"/>
      <c r="Y263" s="277"/>
      <c r="Z263" s="277"/>
      <c r="AA263" s="277"/>
      <c r="AB263" s="277"/>
    </row>
    <row r="264">
      <c r="A264" s="276"/>
      <c r="B264" s="276"/>
      <c r="C264" s="276"/>
      <c r="D264" s="277"/>
      <c r="E264" s="277"/>
      <c r="F264" s="277"/>
      <c r="G264" s="277"/>
      <c r="H264" s="277"/>
      <c r="I264" s="277"/>
      <c r="J264" s="277"/>
      <c r="K264" s="277"/>
      <c r="L264" s="278"/>
      <c r="M264" s="277"/>
      <c r="N264" s="277"/>
      <c r="O264" s="277"/>
      <c r="P264" s="277"/>
      <c r="Q264" s="277"/>
      <c r="R264" s="277"/>
      <c r="S264" s="277"/>
      <c r="T264" s="277"/>
      <c r="U264" s="277"/>
      <c r="V264" s="277"/>
      <c r="W264" s="277"/>
      <c r="X264" s="277"/>
      <c r="Y264" s="277"/>
      <c r="Z264" s="277"/>
      <c r="AA264" s="277"/>
      <c r="AB264" s="277"/>
    </row>
    <row r="265">
      <c r="A265" s="276"/>
      <c r="B265" s="276"/>
      <c r="C265" s="276"/>
      <c r="D265" s="277"/>
      <c r="E265" s="277"/>
      <c r="F265" s="277"/>
      <c r="G265" s="277"/>
      <c r="H265" s="277"/>
      <c r="I265" s="277"/>
      <c r="J265" s="277"/>
      <c r="K265" s="277"/>
      <c r="L265" s="278"/>
      <c r="M265" s="277"/>
      <c r="N265" s="277"/>
      <c r="O265" s="277"/>
      <c r="P265" s="277"/>
      <c r="Q265" s="277"/>
      <c r="R265" s="277"/>
      <c r="S265" s="277"/>
      <c r="T265" s="277"/>
      <c r="U265" s="277"/>
      <c r="V265" s="277"/>
      <c r="W265" s="277"/>
      <c r="X265" s="277"/>
      <c r="Y265" s="277"/>
      <c r="Z265" s="277"/>
      <c r="AA265" s="277"/>
      <c r="AB265" s="277"/>
    </row>
    <row r="266">
      <c r="A266" s="276"/>
      <c r="B266" s="276"/>
      <c r="C266" s="276"/>
      <c r="D266" s="277"/>
      <c r="E266" s="277"/>
      <c r="F266" s="277"/>
      <c r="G266" s="277"/>
      <c r="H266" s="277"/>
      <c r="I266" s="277"/>
      <c r="J266" s="277"/>
      <c r="K266" s="277"/>
      <c r="L266" s="278"/>
      <c r="M266" s="277"/>
      <c r="N266" s="277"/>
      <c r="O266" s="277"/>
      <c r="P266" s="277"/>
      <c r="Q266" s="277"/>
      <c r="R266" s="277"/>
      <c r="S266" s="277"/>
      <c r="T266" s="277"/>
      <c r="U266" s="277"/>
      <c r="V266" s="277"/>
      <c r="W266" s="277"/>
      <c r="X266" s="277"/>
      <c r="Y266" s="277"/>
      <c r="Z266" s="277"/>
      <c r="AA266" s="277"/>
      <c r="AB266" s="277"/>
    </row>
    <row r="267">
      <c r="A267" s="276"/>
      <c r="B267" s="276"/>
      <c r="C267" s="276"/>
      <c r="D267" s="277"/>
      <c r="E267" s="277"/>
      <c r="F267" s="277"/>
      <c r="G267" s="277"/>
      <c r="H267" s="277"/>
      <c r="I267" s="277"/>
      <c r="J267" s="277"/>
      <c r="K267" s="277"/>
      <c r="L267" s="278"/>
      <c r="M267" s="277"/>
      <c r="N267" s="277"/>
      <c r="O267" s="277"/>
      <c r="P267" s="277"/>
      <c r="Q267" s="277"/>
      <c r="R267" s="277"/>
      <c r="S267" s="277"/>
      <c r="T267" s="277"/>
      <c r="U267" s="277"/>
      <c r="V267" s="277"/>
      <c r="W267" s="277"/>
      <c r="X267" s="277"/>
      <c r="Y267" s="277"/>
      <c r="Z267" s="277"/>
      <c r="AA267" s="277"/>
      <c r="AB267" s="277"/>
    </row>
    <row r="268">
      <c r="A268" s="276"/>
      <c r="B268" s="276"/>
      <c r="C268" s="276"/>
      <c r="D268" s="277"/>
      <c r="E268" s="277"/>
      <c r="F268" s="277"/>
      <c r="G268" s="277"/>
      <c r="H268" s="277"/>
      <c r="I268" s="277"/>
      <c r="J268" s="277"/>
      <c r="K268" s="277"/>
      <c r="L268" s="278"/>
      <c r="M268" s="277"/>
      <c r="N268" s="277"/>
      <c r="O268" s="277"/>
      <c r="P268" s="277"/>
      <c r="Q268" s="277"/>
      <c r="R268" s="277"/>
      <c r="S268" s="277"/>
      <c r="T268" s="277"/>
      <c r="U268" s="277"/>
      <c r="V268" s="277"/>
      <c r="W268" s="277"/>
      <c r="X268" s="277"/>
      <c r="Y268" s="277"/>
      <c r="Z268" s="277"/>
      <c r="AA268" s="277"/>
      <c r="AB268" s="277"/>
    </row>
    <row r="269">
      <c r="A269" s="276"/>
      <c r="B269" s="276"/>
      <c r="C269" s="276"/>
      <c r="D269" s="277"/>
      <c r="E269" s="277"/>
      <c r="F269" s="277"/>
      <c r="G269" s="277"/>
      <c r="H269" s="277"/>
      <c r="I269" s="277"/>
      <c r="J269" s="277"/>
      <c r="K269" s="277"/>
      <c r="L269" s="278"/>
      <c r="M269" s="277"/>
      <c r="N269" s="277"/>
      <c r="O269" s="277"/>
      <c r="P269" s="277"/>
      <c r="Q269" s="277"/>
      <c r="R269" s="277"/>
      <c r="S269" s="277"/>
      <c r="T269" s="277"/>
      <c r="U269" s="277"/>
      <c r="V269" s="277"/>
      <c r="W269" s="277"/>
      <c r="X269" s="277"/>
      <c r="Y269" s="277"/>
      <c r="Z269" s="277"/>
      <c r="AA269" s="277"/>
      <c r="AB269" s="277"/>
    </row>
    <row r="270">
      <c r="A270" s="276"/>
      <c r="B270" s="276"/>
      <c r="C270" s="276"/>
      <c r="D270" s="277"/>
      <c r="E270" s="277"/>
      <c r="F270" s="277"/>
      <c r="G270" s="277"/>
      <c r="H270" s="277"/>
      <c r="I270" s="277"/>
      <c r="J270" s="277"/>
      <c r="K270" s="277"/>
      <c r="L270" s="278"/>
      <c r="M270" s="277"/>
      <c r="N270" s="277"/>
      <c r="O270" s="277"/>
      <c r="P270" s="277"/>
      <c r="Q270" s="277"/>
      <c r="R270" s="277"/>
      <c r="S270" s="277"/>
      <c r="T270" s="277"/>
      <c r="U270" s="277"/>
      <c r="V270" s="277"/>
      <c r="W270" s="277"/>
      <c r="X270" s="277"/>
      <c r="Y270" s="277"/>
      <c r="Z270" s="277"/>
      <c r="AA270" s="277"/>
      <c r="AB270" s="277"/>
    </row>
    <row r="271">
      <c r="A271" s="276"/>
      <c r="B271" s="276"/>
      <c r="C271" s="276"/>
      <c r="D271" s="277"/>
      <c r="E271" s="277"/>
      <c r="F271" s="277"/>
      <c r="G271" s="277"/>
      <c r="H271" s="277"/>
      <c r="I271" s="277"/>
      <c r="J271" s="277"/>
      <c r="K271" s="277"/>
      <c r="L271" s="278"/>
      <c r="M271" s="277"/>
      <c r="N271" s="277"/>
      <c r="O271" s="277"/>
      <c r="P271" s="277"/>
      <c r="Q271" s="277"/>
      <c r="R271" s="277"/>
      <c r="S271" s="277"/>
      <c r="T271" s="277"/>
      <c r="U271" s="277"/>
      <c r="V271" s="277"/>
      <c r="W271" s="277"/>
      <c r="X271" s="277"/>
      <c r="Y271" s="277"/>
      <c r="Z271" s="277"/>
      <c r="AA271" s="277"/>
      <c r="AB271" s="277"/>
    </row>
    <row r="272">
      <c r="A272" s="276"/>
      <c r="B272" s="276"/>
      <c r="C272" s="276"/>
      <c r="D272" s="277"/>
      <c r="E272" s="277"/>
      <c r="F272" s="277"/>
      <c r="G272" s="277"/>
      <c r="H272" s="277"/>
      <c r="I272" s="277"/>
      <c r="J272" s="277"/>
      <c r="K272" s="277"/>
      <c r="L272" s="278"/>
      <c r="M272" s="277"/>
      <c r="N272" s="277"/>
      <c r="O272" s="277"/>
      <c r="P272" s="277"/>
      <c r="Q272" s="277"/>
      <c r="R272" s="277"/>
      <c r="S272" s="277"/>
      <c r="T272" s="277"/>
      <c r="U272" s="277"/>
      <c r="V272" s="277"/>
      <c r="W272" s="277"/>
      <c r="X272" s="277"/>
      <c r="Y272" s="277"/>
      <c r="Z272" s="277"/>
      <c r="AA272" s="277"/>
      <c r="AB272" s="277"/>
    </row>
    <row r="273">
      <c r="A273" s="276"/>
      <c r="B273" s="276"/>
      <c r="C273" s="276"/>
      <c r="D273" s="277"/>
      <c r="E273" s="277"/>
      <c r="F273" s="277"/>
      <c r="G273" s="277"/>
      <c r="H273" s="277"/>
      <c r="I273" s="277"/>
      <c r="J273" s="277"/>
      <c r="K273" s="277"/>
      <c r="L273" s="278"/>
      <c r="M273" s="277"/>
      <c r="N273" s="277"/>
      <c r="O273" s="277"/>
      <c r="P273" s="277"/>
      <c r="Q273" s="277"/>
      <c r="R273" s="277"/>
      <c r="S273" s="277"/>
      <c r="T273" s="277"/>
      <c r="U273" s="277"/>
      <c r="V273" s="277"/>
      <c r="W273" s="277"/>
      <c r="X273" s="277"/>
      <c r="Y273" s="277"/>
      <c r="Z273" s="277"/>
      <c r="AA273" s="277"/>
      <c r="AB273" s="277"/>
    </row>
    <row r="274">
      <c r="A274" s="276"/>
      <c r="B274" s="276"/>
      <c r="C274" s="276"/>
      <c r="D274" s="277"/>
      <c r="E274" s="277"/>
      <c r="F274" s="277"/>
      <c r="G274" s="277"/>
      <c r="H274" s="277"/>
      <c r="I274" s="277"/>
      <c r="J274" s="277"/>
      <c r="K274" s="277"/>
      <c r="L274" s="278"/>
      <c r="M274" s="277"/>
      <c r="N274" s="277"/>
      <c r="O274" s="277"/>
      <c r="P274" s="277"/>
      <c r="Q274" s="277"/>
      <c r="R274" s="277"/>
      <c r="S274" s="277"/>
      <c r="T274" s="277"/>
      <c r="U274" s="277"/>
      <c r="V274" s="277"/>
      <c r="W274" s="277"/>
      <c r="X274" s="277"/>
      <c r="Y274" s="277"/>
      <c r="Z274" s="277"/>
      <c r="AA274" s="277"/>
      <c r="AB274" s="277"/>
    </row>
    <row r="275">
      <c r="A275" s="276"/>
      <c r="B275" s="276"/>
      <c r="C275" s="276"/>
      <c r="D275" s="277"/>
      <c r="E275" s="277"/>
      <c r="F275" s="277"/>
      <c r="G275" s="277"/>
      <c r="H275" s="277"/>
      <c r="I275" s="277"/>
      <c r="J275" s="277"/>
      <c r="K275" s="277"/>
      <c r="L275" s="278"/>
      <c r="M275" s="277"/>
      <c r="N275" s="277"/>
      <c r="O275" s="277"/>
      <c r="P275" s="277"/>
      <c r="Q275" s="277"/>
      <c r="R275" s="277"/>
      <c r="S275" s="277"/>
      <c r="T275" s="277"/>
      <c r="U275" s="277"/>
      <c r="V275" s="277"/>
      <c r="W275" s="277"/>
      <c r="X275" s="277"/>
      <c r="Y275" s="277"/>
      <c r="Z275" s="277"/>
      <c r="AA275" s="277"/>
      <c r="AB275" s="277"/>
    </row>
    <row r="276">
      <c r="A276" s="276"/>
      <c r="B276" s="276"/>
      <c r="C276" s="276"/>
      <c r="D276" s="277"/>
      <c r="E276" s="277"/>
      <c r="F276" s="277"/>
      <c r="G276" s="277"/>
      <c r="H276" s="277"/>
      <c r="I276" s="277"/>
      <c r="J276" s="277"/>
      <c r="K276" s="277"/>
      <c r="L276" s="278"/>
      <c r="M276" s="277"/>
      <c r="N276" s="277"/>
      <c r="O276" s="277"/>
      <c r="P276" s="277"/>
      <c r="Q276" s="277"/>
      <c r="R276" s="277"/>
      <c r="S276" s="277"/>
      <c r="T276" s="277"/>
      <c r="U276" s="277"/>
      <c r="V276" s="277"/>
      <c r="W276" s="277"/>
      <c r="X276" s="277"/>
      <c r="Y276" s="277"/>
      <c r="Z276" s="277"/>
      <c r="AA276" s="277"/>
      <c r="AB276" s="277"/>
    </row>
    <row r="277">
      <c r="A277" s="276"/>
      <c r="B277" s="276"/>
      <c r="C277" s="276"/>
      <c r="D277" s="277"/>
      <c r="E277" s="277"/>
      <c r="F277" s="277"/>
      <c r="G277" s="277"/>
      <c r="H277" s="277"/>
      <c r="I277" s="277"/>
      <c r="J277" s="277"/>
      <c r="K277" s="277"/>
      <c r="L277" s="278"/>
      <c r="M277" s="277"/>
      <c r="N277" s="277"/>
      <c r="O277" s="277"/>
      <c r="P277" s="277"/>
      <c r="Q277" s="277"/>
      <c r="R277" s="277"/>
      <c r="S277" s="277"/>
      <c r="T277" s="277"/>
      <c r="U277" s="277"/>
      <c r="V277" s="277"/>
      <c r="W277" s="277"/>
      <c r="X277" s="277"/>
      <c r="Y277" s="277"/>
      <c r="Z277" s="277"/>
      <c r="AA277" s="277"/>
      <c r="AB277" s="277"/>
    </row>
    <row r="278">
      <c r="A278" s="276"/>
      <c r="B278" s="276"/>
      <c r="C278" s="276"/>
      <c r="D278" s="277"/>
      <c r="E278" s="277"/>
      <c r="F278" s="277"/>
      <c r="G278" s="277"/>
      <c r="H278" s="277"/>
      <c r="I278" s="277"/>
      <c r="J278" s="277"/>
      <c r="K278" s="277"/>
      <c r="L278" s="278"/>
      <c r="M278" s="277"/>
      <c r="N278" s="277"/>
      <c r="O278" s="277"/>
      <c r="P278" s="277"/>
      <c r="Q278" s="277"/>
      <c r="R278" s="277"/>
      <c r="S278" s="277"/>
      <c r="T278" s="277"/>
      <c r="U278" s="277"/>
      <c r="V278" s="277"/>
      <c r="W278" s="277"/>
      <c r="X278" s="277"/>
      <c r="Y278" s="277"/>
      <c r="Z278" s="277"/>
      <c r="AA278" s="277"/>
      <c r="AB278" s="277"/>
    </row>
    <row r="279">
      <c r="A279" s="276"/>
      <c r="B279" s="276"/>
      <c r="C279" s="276"/>
      <c r="D279" s="277"/>
      <c r="E279" s="277"/>
      <c r="F279" s="277"/>
      <c r="G279" s="277"/>
      <c r="H279" s="277"/>
      <c r="I279" s="277"/>
      <c r="J279" s="277"/>
      <c r="K279" s="277"/>
      <c r="L279" s="278"/>
      <c r="M279" s="277"/>
      <c r="N279" s="277"/>
      <c r="O279" s="277"/>
      <c r="P279" s="277"/>
      <c r="Q279" s="277"/>
      <c r="R279" s="277"/>
      <c r="S279" s="277"/>
      <c r="T279" s="277"/>
      <c r="U279" s="277"/>
      <c r="V279" s="277"/>
      <c r="W279" s="277"/>
      <c r="X279" s="277"/>
      <c r="Y279" s="277"/>
      <c r="Z279" s="277"/>
      <c r="AA279" s="277"/>
      <c r="AB279" s="277"/>
    </row>
    <row r="280">
      <c r="A280" s="276"/>
      <c r="B280" s="276"/>
      <c r="C280" s="276"/>
      <c r="D280" s="277"/>
      <c r="E280" s="277"/>
      <c r="F280" s="277"/>
      <c r="G280" s="277"/>
      <c r="H280" s="277"/>
      <c r="I280" s="277"/>
      <c r="J280" s="277"/>
      <c r="K280" s="277"/>
      <c r="L280" s="278"/>
      <c r="M280" s="277"/>
      <c r="N280" s="277"/>
      <c r="O280" s="277"/>
      <c r="P280" s="277"/>
      <c r="Q280" s="277"/>
      <c r="R280" s="277"/>
      <c r="S280" s="277"/>
      <c r="T280" s="277"/>
      <c r="U280" s="277"/>
      <c r="V280" s="277"/>
      <c r="W280" s="277"/>
      <c r="X280" s="277"/>
      <c r="Y280" s="277"/>
      <c r="Z280" s="277"/>
      <c r="AA280" s="277"/>
      <c r="AB280" s="277"/>
    </row>
    <row r="281">
      <c r="A281" s="276"/>
      <c r="B281" s="276"/>
      <c r="C281" s="276"/>
      <c r="D281" s="277"/>
      <c r="E281" s="277"/>
      <c r="F281" s="277"/>
      <c r="G281" s="277"/>
      <c r="H281" s="277"/>
      <c r="I281" s="277"/>
      <c r="J281" s="277"/>
      <c r="K281" s="277"/>
      <c r="L281" s="278"/>
      <c r="M281" s="277"/>
      <c r="N281" s="277"/>
      <c r="O281" s="277"/>
      <c r="P281" s="277"/>
      <c r="Q281" s="277"/>
      <c r="R281" s="277"/>
      <c r="S281" s="277"/>
      <c r="T281" s="277"/>
      <c r="U281" s="277"/>
      <c r="V281" s="277"/>
      <c r="W281" s="277"/>
      <c r="X281" s="277"/>
      <c r="Y281" s="277"/>
      <c r="Z281" s="277"/>
      <c r="AA281" s="277"/>
      <c r="AB281" s="277"/>
    </row>
    <row r="282">
      <c r="A282" s="276"/>
      <c r="B282" s="276"/>
      <c r="C282" s="276"/>
      <c r="D282" s="277"/>
      <c r="E282" s="277"/>
      <c r="F282" s="277"/>
      <c r="G282" s="277"/>
      <c r="H282" s="277"/>
      <c r="I282" s="277"/>
      <c r="J282" s="277"/>
      <c r="K282" s="277"/>
      <c r="L282" s="278"/>
      <c r="M282" s="277"/>
      <c r="N282" s="277"/>
      <c r="O282" s="277"/>
      <c r="P282" s="277"/>
      <c r="Q282" s="277"/>
      <c r="R282" s="277"/>
      <c r="S282" s="277"/>
      <c r="T282" s="277"/>
      <c r="U282" s="277"/>
      <c r="V282" s="277"/>
      <c r="W282" s="277"/>
      <c r="X282" s="277"/>
      <c r="Y282" s="277"/>
      <c r="Z282" s="277"/>
      <c r="AA282" s="277"/>
      <c r="AB282" s="277"/>
    </row>
    <row r="283">
      <c r="A283" s="276"/>
      <c r="B283" s="276"/>
      <c r="C283" s="276"/>
      <c r="D283" s="277"/>
      <c r="E283" s="277"/>
      <c r="F283" s="277"/>
      <c r="G283" s="277"/>
      <c r="H283" s="277"/>
      <c r="I283" s="277"/>
      <c r="J283" s="277"/>
      <c r="K283" s="277"/>
      <c r="L283" s="278"/>
      <c r="M283" s="277"/>
      <c r="N283" s="277"/>
      <c r="O283" s="277"/>
      <c r="P283" s="277"/>
      <c r="Q283" s="277"/>
      <c r="R283" s="277"/>
      <c r="S283" s="277"/>
      <c r="T283" s="277"/>
      <c r="U283" s="277"/>
      <c r="V283" s="277"/>
      <c r="W283" s="277"/>
      <c r="X283" s="277"/>
      <c r="Y283" s="277"/>
      <c r="Z283" s="277"/>
      <c r="AA283" s="277"/>
      <c r="AB283" s="277"/>
    </row>
    <row r="284">
      <c r="A284" s="276"/>
      <c r="B284" s="276"/>
      <c r="C284" s="276"/>
      <c r="D284" s="277"/>
      <c r="E284" s="277"/>
      <c r="F284" s="277"/>
      <c r="G284" s="277"/>
      <c r="H284" s="277"/>
      <c r="I284" s="277"/>
      <c r="J284" s="277"/>
      <c r="K284" s="277"/>
      <c r="L284" s="278"/>
      <c r="M284" s="277"/>
      <c r="N284" s="277"/>
      <c r="O284" s="277"/>
      <c r="P284" s="277"/>
      <c r="Q284" s="277"/>
      <c r="R284" s="277"/>
      <c r="S284" s="277"/>
      <c r="T284" s="277"/>
      <c r="U284" s="277"/>
      <c r="V284" s="277"/>
      <c r="W284" s="277"/>
      <c r="X284" s="277"/>
      <c r="Y284" s="277"/>
      <c r="Z284" s="277"/>
      <c r="AA284" s="277"/>
      <c r="AB284" s="277"/>
    </row>
    <row r="285">
      <c r="A285" s="276"/>
      <c r="B285" s="276"/>
      <c r="C285" s="276"/>
      <c r="D285" s="277"/>
      <c r="E285" s="277"/>
      <c r="F285" s="277"/>
      <c r="G285" s="277"/>
      <c r="H285" s="277"/>
      <c r="I285" s="277"/>
      <c r="J285" s="277"/>
      <c r="K285" s="277"/>
      <c r="L285" s="278"/>
      <c r="M285" s="277"/>
      <c r="N285" s="277"/>
      <c r="O285" s="277"/>
      <c r="P285" s="277"/>
      <c r="Q285" s="277"/>
      <c r="R285" s="277"/>
      <c r="S285" s="277"/>
      <c r="T285" s="277"/>
      <c r="U285" s="277"/>
      <c r="V285" s="277"/>
      <c r="W285" s="277"/>
      <c r="X285" s="277"/>
      <c r="Y285" s="277"/>
      <c r="Z285" s="277"/>
      <c r="AA285" s="277"/>
      <c r="AB285" s="277"/>
    </row>
    <row r="286">
      <c r="A286" s="276"/>
      <c r="B286" s="276"/>
      <c r="C286" s="276"/>
      <c r="D286" s="277"/>
      <c r="E286" s="277"/>
      <c r="F286" s="277"/>
      <c r="G286" s="277"/>
      <c r="H286" s="277"/>
      <c r="I286" s="277"/>
      <c r="J286" s="277"/>
      <c r="K286" s="277"/>
      <c r="L286" s="278"/>
      <c r="M286" s="277"/>
      <c r="N286" s="277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  <c r="AA286" s="277"/>
      <c r="AB286" s="277"/>
    </row>
    <row r="287">
      <c r="A287" s="276"/>
      <c r="B287" s="276"/>
      <c r="C287" s="276"/>
      <c r="D287" s="277"/>
      <c r="E287" s="277"/>
      <c r="F287" s="277"/>
      <c r="G287" s="277"/>
      <c r="H287" s="277"/>
      <c r="I287" s="277"/>
      <c r="J287" s="277"/>
      <c r="K287" s="277"/>
      <c r="L287" s="278"/>
      <c r="M287" s="277"/>
      <c r="N287" s="277"/>
      <c r="O287" s="277"/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  <c r="AA287" s="277"/>
      <c r="AB287" s="277"/>
    </row>
    <row r="288">
      <c r="A288" s="276"/>
      <c r="B288" s="276"/>
      <c r="C288" s="276"/>
      <c r="D288" s="277"/>
      <c r="E288" s="277"/>
      <c r="F288" s="277"/>
      <c r="G288" s="277"/>
      <c r="H288" s="277"/>
      <c r="I288" s="277"/>
      <c r="J288" s="277"/>
      <c r="K288" s="277"/>
      <c r="L288" s="278"/>
      <c r="M288" s="277"/>
      <c r="N288" s="277"/>
      <c r="O288" s="277"/>
      <c r="P288" s="277"/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  <c r="AA288" s="277"/>
      <c r="AB288" s="277"/>
    </row>
    <row r="289">
      <c r="A289" s="276"/>
      <c r="B289" s="276"/>
      <c r="C289" s="276"/>
      <c r="D289" s="277"/>
      <c r="E289" s="277"/>
      <c r="F289" s="277"/>
      <c r="G289" s="277"/>
      <c r="H289" s="277"/>
      <c r="I289" s="277"/>
      <c r="J289" s="277"/>
      <c r="K289" s="277"/>
      <c r="L289" s="278"/>
      <c r="M289" s="277"/>
      <c r="N289" s="277"/>
      <c r="O289" s="277"/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  <c r="AA289" s="277"/>
      <c r="AB289" s="277"/>
    </row>
    <row r="290">
      <c r="A290" s="276"/>
      <c r="B290" s="276"/>
      <c r="C290" s="276"/>
      <c r="D290" s="277"/>
      <c r="E290" s="277"/>
      <c r="F290" s="277"/>
      <c r="G290" s="277"/>
      <c r="H290" s="277"/>
      <c r="I290" s="277"/>
      <c r="J290" s="277"/>
      <c r="K290" s="277"/>
      <c r="L290" s="278"/>
      <c r="M290" s="277"/>
      <c r="N290" s="277"/>
      <c r="O290" s="277"/>
      <c r="P290" s="277"/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  <c r="AA290" s="277"/>
      <c r="AB290" s="277"/>
    </row>
    <row r="291">
      <c r="A291" s="276"/>
      <c r="B291" s="276"/>
      <c r="C291" s="276"/>
      <c r="D291" s="277"/>
      <c r="E291" s="277"/>
      <c r="F291" s="277"/>
      <c r="G291" s="277"/>
      <c r="H291" s="277"/>
      <c r="I291" s="277"/>
      <c r="J291" s="277"/>
      <c r="K291" s="277"/>
      <c r="L291" s="278"/>
      <c r="M291" s="277"/>
      <c r="N291" s="277"/>
      <c r="O291" s="277"/>
      <c r="P291" s="277"/>
      <c r="Q291" s="277"/>
      <c r="R291" s="277"/>
      <c r="S291" s="277"/>
      <c r="T291" s="277"/>
      <c r="U291" s="277"/>
      <c r="V291" s="277"/>
      <c r="W291" s="277"/>
      <c r="X291" s="277"/>
      <c r="Y291" s="277"/>
      <c r="Z291" s="277"/>
      <c r="AA291" s="277"/>
      <c r="AB291" s="277"/>
    </row>
    <row r="292">
      <c r="A292" s="276"/>
      <c r="B292" s="276"/>
      <c r="C292" s="276"/>
      <c r="D292" s="277"/>
      <c r="E292" s="277"/>
      <c r="F292" s="277"/>
      <c r="G292" s="277"/>
      <c r="H292" s="277"/>
      <c r="I292" s="277"/>
      <c r="J292" s="277"/>
      <c r="K292" s="277"/>
      <c r="L292" s="278"/>
      <c r="M292" s="277"/>
      <c r="N292" s="277"/>
      <c r="O292" s="277"/>
      <c r="P292" s="277"/>
      <c r="Q292" s="277"/>
      <c r="R292" s="277"/>
      <c r="S292" s="277"/>
      <c r="T292" s="277"/>
      <c r="U292" s="277"/>
      <c r="V292" s="277"/>
      <c r="W292" s="277"/>
      <c r="X292" s="277"/>
      <c r="Y292" s="277"/>
      <c r="Z292" s="277"/>
      <c r="AA292" s="277"/>
      <c r="AB292" s="277"/>
    </row>
    <row r="293">
      <c r="A293" s="276"/>
      <c r="B293" s="276"/>
      <c r="C293" s="276"/>
      <c r="D293" s="277"/>
      <c r="E293" s="277"/>
      <c r="F293" s="277"/>
      <c r="G293" s="277"/>
      <c r="H293" s="277"/>
      <c r="I293" s="277"/>
      <c r="J293" s="277"/>
      <c r="K293" s="277"/>
      <c r="L293" s="278"/>
      <c r="M293" s="277"/>
      <c r="N293" s="277"/>
      <c r="O293" s="277"/>
      <c r="P293" s="277"/>
      <c r="Q293" s="277"/>
      <c r="R293" s="277"/>
      <c r="S293" s="277"/>
      <c r="T293" s="277"/>
      <c r="U293" s="277"/>
      <c r="V293" s="277"/>
      <c r="W293" s="277"/>
      <c r="X293" s="277"/>
      <c r="Y293" s="277"/>
      <c r="Z293" s="277"/>
      <c r="AA293" s="277"/>
      <c r="AB293" s="277"/>
    </row>
    <row r="294">
      <c r="A294" s="276"/>
      <c r="B294" s="276"/>
      <c r="C294" s="276"/>
      <c r="D294" s="277"/>
      <c r="E294" s="277"/>
      <c r="F294" s="277"/>
      <c r="G294" s="277"/>
      <c r="H294" s="277"/>
      <c r="I294" s="277"/>
      <c r="J294" s="277"/>
      <c r="K294" s="277"/>
      <c r="L294" s="278"/>
      <c r="M294" s="277"/>
      <c r="N294" s="277"/>
      <c r="O294" s="277"/>
      <c r="P294" s="277"/>
      <c r="Q294" s="277"/>
      <c r="R294" s="277"/>
      <c r="S294" s="277"/>
      <c r="T294" s="277"/>
      <c r="U294" s="277"/>
      <c r="V294" s="277"/>
      <c r="W294" s="277"/>
      <c r="X294" s="277"/>
      <c r="Y294" s="277"/>
      <c r="Z294" s="277"/>
      <c r="AA294" s="277"/>
      <c r="AB294" s="277"/>
    </row>
    <row r="295">
      <c r="A295" s="276"/>
      <c r="B295" s="276"/>
      <c r="C295" s="276"/>
      <c r="D295" s="277"/>
      <c r="E295" s="277"/>
      <c r="F295" s="277"/>
      <c r="G295" s="277"/>
      <c r="H295" s="277"/>
      <c r="I295" s="277"/>
      <c r="J295" s="277"/>
      <c r="K295" s="277"/>
      <c r="L295" s="278"/>
      <c r="M295" s="277"/>
      <c r="N295" s="277"/>
      <c r="O295" s="277"/>
      <c r="P295" s="277"/>
      <c r="Q295" s="277"/>
      <c r="R295" s="277"/>
      <c r="S295" s="277"/>
      <c r="T295" s="277"/>
      <c r="U295" s="277"/>
      <c r="V295" s="277"/>
      <c r="W295" s="277"/>
      <c r="X295" s="277"/>
      <c r="Y295" s="277"/>
      <c r="Z295" s="277"/>
      <c r="AA295" s="277"/>
      <c r="AB295" s="277"/>
    </row>
    <row r="296">
      <c r="A296" s="276"/>
      <c r="B296" s="276"/>
      <c r="C296" s="276"/>
      <c r="D296" s="277"/>
      <c r="E296" s="277"/>
      <c r="F296" s="277"/>
      <c r="G296" s="277"/>
      <c r="H296" s="277"/>
      <c r="I296" s="277"/>
      <c r="J296" s="277"/>
      <c r="K296" s="277"/>
      <c r="L296" s="278"/>
      <c r="M296" s="277"/>
      <c r="N296" s="277"/>
      <c r="O296" s="277"/>
      <c r="P296" s="277"/>
      <c r="Q296" s="277"/>
      <c r="R296" s="277"/>
      <c r="S296" s="277"/>
      <c r="T296" s="277"/>
      <c r="U296" s="277"/>
      <c r="V296" s="277"/>
      <c r="W296" s="277"/>
      <c r="X296" s="277"/>
      <c r="Y296" s="277"/>
      <c r="Z296" s="277"/>
      <c r="AA296" s="277"/>
      <c r="AB296" s="277"/>
    </row>
    <row r="297">
      <c r="A297" s="276"/>
      <c r="B297" s="276"/>
      <c r="C297" s="276"/>
      <c r="D297" s="277"/>
      <c r="E297" s="277"/>
      <c r="F297" s="277"/>
      <c r="G297" s="277"/>
      <c r="H297" s="277"/>
      <c r="I297" s="277"/>
      <c r="J297" s="277"/>
      <c r="K297" s="277"/>
      <c r="L297" s="278"/>
      <c r="M297" s="277"/>
      <c r="N297" s="277"/>
      <c r="O297" s="277"/>
      <c r="P297" s="277"/>
      <c r="Q297" s="277"/>
      <c r="R297" s="277"/>
      <c r="S297" s="277"/>
      <c r="T297" s="277"/>
      <c r="U297" s="277"/>
      <c r="V297" s="277"/>
      <c r="W297" s="277"/>
      <c r="X297" s="277"/>
      <c r="Y297" s="277"/>
      <c r="Z297" s="277"/>
      <c r="AA297" s="277"/>
      <c r="AB297" s="277"/>
    </row>
    <row r="298">
      <c r="A298" s="276"/>
      <c r="B298" s="276"/>
      <c r="C298" s="276"/>
      <c r="D298" s="277"/>
      <c r="E298" s="277"/>
      <c r="F298" s="277"/>
      <c r="G298" s="277"/>
      <c r="H298" s="277"/>
      <c r="I298" s="277"/>
      <c r="J298" s="277"/>
      <c r="K298" s="277"/>
      <c r="L298" s="278"/>
      <c r="M298" s="277"/>
      <c r="N298" s="277"/>
      <c r="O298" s="277"/>
      <c r="P298" s="277"/>
      <c r="Q298" s="277"/>
      <c r="R298" s="277"/>
      <c r="S298" s="277"/>
      <c r="T298" s="277"/>
      <c r="U298" s="277"/>
      <c r="V298" s="277"/>
      <c r="W298" s="277"/>
      <c r="X298" s="277"/>
      <c r="Y298" s="277"/>
      <c r="Z298" s="277"/>
      <c r="AA298" s="277"/>
      <c r="AB298" s="277"/>
    </row>
    <row r="299">
      <c r="A299" s="276"/>
      <c r="B299" s="276"/>
      <c r="C299" s="276"/>
      <c r="D299" s="277"/>
      <c r="E299" s="277"/>
      <c r="F299" s="277"/>
      <c r="G299" s="277"/>
      <c r="H299" s="277"/>
      <c r="I299" s="277"/>
      <c r="J299" s="277"/>
      <c r="K299" s="277"/>
      <c r="L299" s="278"/>
      <c r="M299" s="277"/>
      <c r="N299" s="277"/>
      <c r="O299" s="277"/>
      <c r="P299" s="277"/>
      <c r="Q299" s="277"/>
      <c r="R299" s="277"/>
      <c r="S299" s="277"/>
      <c r="T299" s="277"/>
      <c r="U299" s="277"/>
      <c r="V299" s="277"/>
      <c r="W299" s="277"/>
      <c r="X299" s="277"/>
      <c r="Y299" s="277"/>
      <c r="Z299" s="277"/>
      <c r="AA299" s="277"/>
      <c r="AB299" s="277"/>
    </row>
    <row r="300">
      <c r="A300" s="276"/>
      <c r="B300" s="276"/>
      <c r="C300" s="276"/>
      <c r="D300" s="277"/>
      <c r="E300" s="277"/>
      <c r="F300" s="277"/>
      <c r="G300" s="277"/>
      <c r="H300" s="277"/>
      <c r="I300" s="277"/>
      <c r="J300" s="277"/>
      <c r="K300" s="277"/>
      <c r="L300" s="278"/>
      <c r="M300" s="277"/>
      <c r="N300" s="277"/>
      <c r="O300" s="277"/>
      <c r="P300" s="277"/>
      <c r="Q300" s="277"/>
      <c r="R300" s="277"/>
      <c r="S300" s="277"/>
      <c r="T300" s="277"/>
      <c r="U300" s="277"/>
      <c r="V300" s="277"/>
      <c r="W300" s="277"/>
      <c r="X300" s="277"/>
      <c r="Y300" s="277"/>
      <c r="Z300" s="277"/>
      <c r="AA300" s="277"/>
      <c r="AB300" s="277"/>
    </row>
    <row r="301">
      <c r="A301" s="276"/>
      <c r="B301" s="276"/>
      <c r="C301" s="276"/>
      <c r="D301" s="277"/>
      <c r="E301" s="277"/>
      <c r="F301" s="277"/>
      <c r="G301" s="277"/>
      <c r="H301" s="277"/>
      <c r="I301" s="277"/>
      <c r="J301" s="277"/>
      <c r="K301" s="277"/>
      <c r="L301" s="278"/>
      <c r="M301" s="277"/>
      <c r="N301" s="277"/>
      <c r="O301" s="277"/>
      <c r="P301" s="277"/>
      <c r="Q301" s="277"/>
      <c r="R301" s="277"/>
      <c r="S301" s="277"/>
      <c r="T301" s="277"/>
      <c r="U301" s="277"/>
      <c r="V301" s="277"/>
      <c r="W301" s="277"/>
      <c r="X301" s="277"/>
      <c r="Y301" s="277"/>
      <c r="Z301" s="277"/>
      <c r="AA301" s="277"/>
      <c r="AB301" s="277"/>
    </row>
    <row r="302">
      <c r="A302" s="276"/>
      <c r="B302" s="276"/>
      <c r="C302" s="276"/>
      <c r="D302" s="277"/>
      <c r="E302" s="277"/>
      <c r="F302" s="277"/>
      <c r="G302" s="277"/>
      <c r="H302" s="277"/>
      <c r="I302" s="277"/>
      <c r="J302" s="277"/>
      <c r="K302" s="277"/>
      <c r="L302" s="278"/>
      <c r="M302" s="277"/>
      <c r="N302" s="277"/>
      <c r="O302" s="277"/>
      <c r="P302" s="277"/>
      <c r="Q302" s="277"/>
      <c r="R302" s="277"/>
      <c r="S302" s="277"/>
      <c r="T302" s="277"/>
      <c r="U302" s="277"/>
      <c r="V302" s="277"/>
      <c r="W302" s="277"/>
      <c r="X302" s="277"/>
      <c r="Y302" s="277"/>
      <c r="Z302" s="277"/>
      <c r="AA302" s="277"/>
      <c r="AB302" s="277"/>
    </row>
    <row r="303">
      <c r="A303" s="276"/>
      <c r="B303" s="276"/>
      <c r="C303" s="276"/>
      <c r="D303" s="277"/>
      <c r="E303" s="277"/>
      <c r="F303" s="277"/>
      <c r="G303" s="277"/>
      <c r="H303" s="277"/>
      <c r="I303" s="277"/>
      <c r="J303" s="277"/>
      <c r="K303" s="277"/>
      <c r="L303" s="278"/>
      <c r="M303" s="277"/>
      <c r="N303" s="277"/>
      <c r="O303" s="277"/>
      <c r="P303" s="277"/>
      <c r="Q303" s="277"/>
      <c r="R303" s="277"/>
      <c r="S303" s="277"/>
      <c r="T303" s="277"/>
      <c r="U303" s="277"/>
      <c r="V303" s="277"/>
      <c r="W303" s="277"/>
      <c r="X303" s="277"/>
      <c r="Y303" s="277"/>
      <c r="Z303" s="277"/>
      <c r="AA303" s="277"/>
      <c r="AB303" s="277"/>
    </row>
    <row r="304">
      <c r="A304" s="276"/>
      <c r="B304" s="276"/>
      <c r="C304" s="276"/>
      <c r="D304" s="277"/>
      <c r="E304" s="277"/>
      <c r="F304" s="277"/>
      <c r="G304" s="277"/>
      <c r="H304" s="277"/>
      <c r="I304" s="277"/>
      <c r="J304" s="277"/>
      <c r="K304" s="277"/>
      <c r="L304" s="278"/>
      <c r="M304" s="277"/>
      <c r="N304" s="277"/>
      <c r="O304" s="277"/>
      <c r="P304" s="277"/>
      <c r="Q304" s="277"/>
      <c r="R304" s="277"/>
      <c r="S304" s="277"/>
      <c r="T304" s="277"/>
      <c r="U304" s="277"/>
      <c r="V304" s="277"/>
      <c r="W304" s="277"/>
      <c r="X304" s="277"/>
      <c r="Y304" s="277"/>
      <c r="Z304" s="277"/>
      <c r="AA304" s="277"/>
      <c r="AB304" s="277"/>
    </row>
    <row r="305">
      <c r="A305" s="276"/>
      <c r="B305" s="276"/>
      <c r="C305" s="276"/>
      <c r="D305" s="277"/>
      <c r="E305" s="277"/>
      <c r="F305" s="277"/>
      <c r="G305" s="277"/>
      <c r="H305" s="277"/>
      <c r="I305" s="277"/>
      <c r="J305" s="277"/>
      <c r="K305" s="277"/>
      <c r="L305" s="278"/>
      <c r="M305" s="277"/>
      <c r="N305" s="277"/>
      <c r="O305" s="277"/>
      <c r="P305" s="277"/>
      <c r="Q305" s="277"/>
      <c r="R305" s="277"/>
      <c r="S305" s="277"/>
      <c r="T305" s="277"/>
      <c r="U305" s="277"/>
      <c r="V305" s="277"/>
      <c r="W305" s="277"/>
      <c r="X305" s="277"/>
      <c r="Y305" s="277"/>
      <c r="Z305" s="277"/>
      <c r="AA305" s="277"/>
      <c r="AB305" s="277"/>
    </row>
    <row r="306">
      <c r="A306" s="276"/>
      <c r="B306" s="276"/>
      <c r="C306" s="276"/>
      <c r="D306" s="277"/>
      <c r="E306" s="277"/>
      <c r="F306" s="277"/>
      <c r="G306" s="277"/>
      <c r="H306" s="277"/>
      <c r="I306" s="277"/>
      <c r="J306" s="277"/>
      <c r="K306" s="277"/>
      <c r="L306" s="278"/>
      <c r="M306" s="277"/>
      <c r="N306" s="277"/>
      <c r="O306" s="277"/>
      <c r="P306" s="277"/>
      <c r="Q306" s="277"/>
      <c r="R306" s="277"/>
      <c r="S306" s="277"/>
      <c r="T306" s="277"/>
      <c r="U306" s="277"/>
      <c r="V306" s="277"/>
      <c r="W306" s="277"/>
      <c r="X306" s="277"/>
      <c r="Y306" s="277"/>
      <c r="Z306" s="277"/>
      <c r="AA306" s="277"/>
      <c r="AB306" s="277"/>
    </row>
    <row r="307">
      <c r="A307" s="276"/>
      <c r="B307" s="276"/>
      <c r="C307" s="276"/>
      <c r="D307" s="277"/>
      <c r="E307" s="277"/>
      <c r="F307" s="277"/>
      <c r="G307" s="277"/>
      <c r="H307" s="277"/>
      <c r="I307" s="277"/>
      <c r="J307" s="277"/>
      <c r="K307" s="277"/>
      <c r="L307" s="278"/>
      <c r="M307" s="277"/>
      <c r="N307" s="277"/>
      <c r="O307" s="277"/>
      <c r="P307" s="277"/>
      <c r="Q307" s="277"/>
      <c r="R307" s="277"/>
      <c r="S307" s="277"/>
      <c r="T307" s="277"/>
      <c r="U307" s="277"/>
      <c r="V307" s="277"/>
      <c r="W307" s="277"/>
      <c r="X307" s="277"/>
      <c r="Y307" s="277"/>
      <c r="Z307" s="277"/>
      <c r="AA307" s="277"/>
      <c r="AB307" s="277"/>
    </row>
    <row r="308">
      <c r="A308" s="276"/>
      <c r="B308" s="276"/>
      <c r="C308" s="276"/>
      <c r="D308" s="277"/>
      <c r="E308" s="277"/>
      <c r="F308" s="277"/>
      <c r="G308" s="277"/>
      <c r="H308" s="277"/>
      <c r="I308" s="277"/>
      <c r="J308" s="277"/>
      <c r="K308" s="277"/>
      <c r="L308" s="278"/>
      <c r="M308" s="277"/>
      <c r="N308" s="277"/>
      <c r="O308" s="277"/>
      <c r="P308" s="277"/>
      <c r="Q308" s="277"/>
      <c r="R308" s="277"/>
      <c r="S308" s="277"/>
      <c r="T308" s="277"/>
      <c r="U308" s="277"/>
      <c r="V308" s="277"/>
      <c r="W308" s="277"/>
      <c r="X308" s="277"/>
      <c r="Y308" s="277"/>
      <c r="Z308" s="277"/>
      <c r="AA308" s="277"/>
      <c r="AB308" s="277"/>
    </row>
    <row r="309">
      <c r="A309" s="276"/>
      <c r="B309" s="276"/>
      <c r="C309" s="276"/>
      <c r="D309" s="277"/>
      <c r="E309" s="277"/>
      <c r="F309" s="277"/>
      <c r="G309" s="277"/>
      <c r="H309" s="277"/>
      <c r="I309" s="277"/>
      <c r="J309" s="277"/>
      <c r="K309" s="277"/>
      <c r="L309" s="278"/>
      <c r="M309" s="277"/>
      <c r="N309" s="277"/>
      <c r="O309" s="277"/>
      <c r="P309" s="277"/>
      <c r="Q309" s="277"/>
      <c r="R309" s="277"/>
      <c r="S309" s="277"/>
      <c r="T309" s="277"/>
      <c r="U309" s="277"/>
      <c r="V309" s="277"/>
      <c r="W309" s="277"/>
      <c r="X309" s="277"/>
      <c r="Y309" s="277"/>
      <c r="Z309" s="277"/>
      <c r="AA309" s="277"/>
      <c r="AB309" s="277"/>
    </row>
    <row r="310">
      <c r="A310" s="276"/>
      <c r="B310" s="276"/>
      <c r="C310" s="276"/>
      <c r="D310" s="277"/>
      <c r="E310" s="277"/>
      <c r="F310" s="277"/>
      <c r="G310" s="277"/>
      <c r="H310" s="277"/>
      <c r="I310" s="277"/>
      <c r="J310" s="277"/>
      <c r="K310" s="277"/>
      <c r="L310" s="278"/>
      <c r="M310" s="277"/>
      <c r="N310" s="277"/>
      <c r="O310" s="277"/>
      <c r="P310" s="277"/>
      <c r="Q310" s="277"/>
      <c r="R310" s="277"/>
      <c r="S310" s="277"/>
      <c r="T310" s="277"/>
      <c r="U310" s="277"/>
      <c r="V310" s="277"/>
      <c r="W310" s="277"/>
      <c r="X310" s="277"/>
      <c r="Y310" s="277"/>
      <c r="Z310" s="277"/>
      <c r="AA310" s="277"/>
      <c r="AB310" s="277"/>
    </row>
    <row r="311">
      <c r="A311" s="276"/>
      <c r="B311" s="276"/>
      <c r="C311" s="276"/>
      <c r="D311" s="277"/>
      <c r="E311" s="277"/>
      <c r="F311" s="277"/>
      <c r="G311" s="277"/>
      <c r="H311" s="277"/>
      <c r="I311" s="277"/>
      <c r="J311" s="277"/>
      <c r="K311" s="277"/>
      <c r="L311" s="278"/>
      <c r="M311" s="277"/>
      <c r="N311" s="277"/>
      <c r="O311" s="277"/>
      <c r="P311" s="277"/>
      <c r="Q311" s="277"/>
      <c r="R311" s="277"/>
      <c r="S311" s="277"/>
      <c r="T311" s="277"/>
      <c r="U311" s="277"/>
      <c r="V311" s="277"/>
      <c r="W311" s="277"/>
      <c r="X311" s="277"/>
      <c r="Y311" s="277"/>
      <c r="Z311" s="277"/>
      <c r="AA311" s="277"/>
      <c r="AB311" s="277"/>
    </row>
    <row r="312">
      <c r="A312" s="276"/>
      <c r="B312" s="276"/>
      <c r="C312" s="276"/>
      <c r="D312" s="277"/>
      <c r="E312" s="277"/>
      <c r="F312" s="277"/>
      <c r="G312" s="277"/>
      <c r="H312" s="277"/>
      <c r="I312" s="277"/>
      <c r="J312" s="277"/>
      <c r="K312" s="277"/>
      <c r="L312" s="278"/>
      <c r="M312" s="277"/>
      <c r="N312" s="277"/>
      <c r="O312" s="277"/>
      <c r="P312" s="277"/>
      <c r="Q312" s="277"/>
      <c r="R312" s="277"/>
      <c r="S312" s="277"/>
      <c r="T312" s="277"/>
      <c r="U312" s="277"/>
      <c r="V312" s="277"/>
      <c r="W312" s="277"/>
      <c r="X312" s="277"/>
      <c r="Y312" s="277"/>
      <c r="Z312" s="277"/>
      <c r="AA312" s="277"/>
      <c r="AB312" s="277"/>
    </row>
    <row r="313">
      <c r="A313" s="276"/>
      <c r="B313" s="276"/>
      <c r="C313" s="276"/>
      <c r="D313" s="277"/>
      <c r="E313" s="277"/>
      <c r="F313" s="277"/>
      <c r="G313" s="277"/>
      <c r="H313" s="277"/>
      <c r="I313" s="277"/>
      <c r="J313" s="277"/>
      <c r="K313" s="277"/>
      <c r="L313" s="278"/>
      <c r="M313" s="277"/>
      <c r="N313" s="277"/>
      <c r="O313" s="277"/>
      <c r="P313" s="277"/>
      <c r="Q313" s="277"/>
      <c r="R313" s="277"/>
      <c r="S313" s="277"/>
      <c r="T313" s="277"/>
      <c r="U313" s="277"/>
      <c r="V313" s="277"/>
      <c r="W313" s="277"/>
      <c r="X313" s="277"/>
      <c r="Y313" s="277"/>
      <c r="Z313" s="277"/>
      <c r="AA313" s="277"/>
      <c r="AB313" s="277"/>
    </row>
    <row r="314">
      <c r="A314" s="276"/>
      <c r="B314" s="276"/>
      <c r="C314" s="276"/>
      <c r="D314" s="277"/>
      <c r="E314" s="277"/>
      <c r="F314" s="277"/>
      <c r="G314" s="277"/>
      <c r="H314" s="277"/>
      <c r="I314" s="277"/>
      <c r="J314" s="277"/>
      <c r="K314" s="277"/>
      <c r="L314" s="278"/>
      <c r="M314" s="277"/>
      <c r="N314" s="277"/>
      <c r="O314" s="277"/>
      <c r="P314" s="277"/>
      <c r="Q314" s="277"/>
      <c r="R314" s="277"/>
      <c r="S314" s="277"/>
      <c r="T314" s="277"/>
      <c r="U314" s="277"/>
      <c r="V314" s="277"/>
      <c r="W314" s="277"/>
      <c r="X314" s="277"/>
      <c r="Y314" s="277"/>
      <c r="Z314" s="277"/>
      <c r="AA314" s="277"/>
      <c r="AB314" s="277"/>
    </row>
    <row r="315">
      <c r="A315" s="276"/>
      <c r="B315" s="276"/>
      <c r="C315" s="276"/>
      <c r="D315" s="277"/>
      <c r="E315" s="277"/>
      <c r="F315" s="277"/>
      <c r="G315" s="277"/>
      <c r="H315" s="277"/>
      <c r="I315" s="277"/>
      <c r="J315" s="277"/>
      <c r="K315" s="277"/>
      <c r="L315" s="278"/>
      <c r="M315" s="277"/>
      <c r="N315" s="277"/>
      <c r="O315" s="277"/>
      <c r="P315" s="277"/>
      <c r="Q315" s="277"/>
      <c r="R315" s="277"/>
      <c r="S315" s="277"/>
      <c r="T315" s="277"/>
      <c r="U315" s="277"/>
      <c r="V315" s="277"/>
      <c r="W315" s="277"/>
      <c r="X315" s="277"/>
      <c r="Y315" s="277"/>
      <c r="Z315" s="277"/>
      <c r="AA315" s="277"/>
      <c r="AB315" s="277"/>
    </row>
    <row r="316">
      <c r="A316" s="276"/>
      <c r="B316" s="276"/>
      <c r="C316" s="276"/>
      <c r="D316" s="277"/>
      <c r="E316" s="277"/>
      <c r="F316" s="277"/>
      <c r="G316" s="277"/>
      <c r="H316" s="277"/>
      <c r="I316" s="277"/>
      <c r="J316" s="277"/>
      <c r="K316" s="277"/>
      <c r="L316" s="278"/>
      <c r="M316" s="277"/>
      <c r="N316" s="277"/>
      <c r="O316" s="277"/>
      <c r="P316" s="277"/>
      <c r="Q316" s="277"/>
      <c r="R316" s="277"/>
      <c r="S316" s="277"/>
      <c r="T316" s="277"/>
      <c r="U316" s="277"/>
      <c r="V316" s="277"/>
      <c r="W316" s="277"/>
      <c r="X316" s="277"/>
      <c r="Y316" s="277"/>
      <c r="Z316" s="277"/>
      <c r="AA316" s="277"/>
      <c r="AB316" s="277"/>
    </row>
    <row r="317">
      <c r="A317" s="276"/>
      <c r="B317" s="276"/>
      <c r="C317" s="276"/>
      <c r="D317" s="277"/>
      <c r="E317" s="277"/>
      <c r="F317" s="277"/>
      <c r="G317" s="277"/>
      <c r="H317" s="277"/>
      <c r="I317" s="277"/>
      <c r="J317" s="277"/>
      <c r="K317" s="277"/>
      <c r="L317" s="278"/>
      <c r="M317" s="277"/>
      <c r="N317" s="277"/>
      <c r="O317" s="277"/>
      <c r="P317" s="277"/>
      <c r="Q317" s="277"/>
      <c r="R317" s="277"/>
      <c r="S317" s="277"/>
      <c r="T317" s="277"/>
      <c r="U317" s="277"/>
      <c r="V317" s="277"/>
      <c r="W317" s="277"/>
      <c r="X317" s="277"/>
      <c r="Y317" s="277"/>
      <c r="Z317" s="277"/>
      <c r="AA317" s="277"/>
      <c r="AB317" s="277"/>
    </row>
    <row r="318">
      <c r="A318" s="276"/>
      <c r="B318" s="276"/>
      <c r="C318" s="276"/>
      <c r="D318" s="277"/>
      <c r="E318" s="277"/>
      <c r="F318" s="277"/>
      <c r="G318" s="277"/>
      <c r="H318" s="277"/>
      <c r="I318" s="277"/>
      <c r="J318" s="277"/>
      <c r="K318" s="277"/>
      <c r="L318" s="278"/>
      <c r="M318" s="277"/>
      <c r="N318" s="277"/>
      <c r="O318" s="277"/>
      <c r="P318" s="277"/>
      <c r="Q318" s="277"/>
      <c r="R318" s="277"/>
      <c r="S318" s="277"/>
      <c r="T318" s="277"/>
      <c r="U318" s="277"/>
      <c r="V318" s="277"/>
      <c r="W318" s="277"/>
      <c r="X318" s="277"/>
      <c r="Y318" s="277"/>
      <c r="Z318" s="277"/>
      <c r="AA318" s="277"/>
      <c r="AB318" s="277"/>
    </row>
    <row r="319">
      <c r="A319" s="276"/>
      <c r="B319" s="276"/>
      <c r="C319" s="276"/>
      <c r="D319" s="277"/>
      <c r="E319" s="277"/>
      <c r="F319" s="277"/>
      <c r="G319" s="277"/>
      <c r="H319" s="277"/>
      <c r="I319" s="277"/>
      <c r="J319" s="277"/>
      <c r="K319" s="277"/>
      <c r="L319" s="278"/>
      <c r="M319" s="277"/>
      <c r="N319" s="277"/>
      <c r="O319" s="277"/>
      <c r="P319" s="277"/>
      <c r="Q319" s="277"/>
      <c r="R319" s="277"/>
      <c r="S319" s="277"/>
      <c r="T319" s="277"/>
      <c r="U319" s="277"/>
      <c r="V319" s="277"/>
      <c r="W319" s="277"/>
      <c r="X319" s="277"/>
      <c r="Y319" s="277"/>
      <c r="Z319" s="277"/>
      <c r="AA319" s="277"/>
      <c r="AB319" s="277"/>
    </row>
    <row r="320">
      <c r="A320" s="276"/>
      <c r="B320" s="276"/>
      <c r="C320" s="276"/>
      <c r="D320" s="277"/>
      <c r="E320" s="277"/>
      <c r="F320" s="277"/>
      <c r="G320" s="277"/>
      <c r="H320" s="277"/>
      <c r="I320" s="277"/>
      <c r="J320" s="277"/>
      <c r="K320" s="277"/>
      <c r="L320" s="278"/>
      <c r="M320" s="277"/>
      <c r="N320" s="277"/>
      <c r="O320" s="277"/>
      <c r="P320" s="277"/>
      <c r="Q320" s="277"/>
      <c r="R320" s="277"/>
      <c r="S320" s="277"/>
      <c r="T320" s="277"/>
      <c r="U320" s="277"/>
      <c r="V320" s="277"/>
      <c r="W320" s="277"/>
      <c r="X320" s="277"/>
      <c r="Y320" s="277"/>
      <c r="Z320" s="277"/>
      <c r="AA320" s="277"/>
      <c r="AB320" s="277"/>
    </row>
    <row r="321">
      <c r="A321" s="276"/>
      <c r="B321" s="276"/>
      <c r="C321" s="276"/>
      <c r="D321" s="277"/>
      <c r="E321" s="277"/>
      <c r="F321" s="277"/>
      <c r="G321" s="277"/>
      <c r="H321" s="277"/>
      <c r="I321" s="277"/>
      <c r="J321" s="277"/>
      <c r="K321" s="277"/>
      <c r="L321" s="278"/>
      <c r="M321" s="277"/>
      <c r="N321" s="277"/>
      <c r="O321" s="277"/>
      <c r="P321" s="277"/>
      <c r="Q321" s="277"/>
      <c r="R321" s="277"/>
      <c r="S321" s="277"/>
      <c r="T321" s="277"/>
      <c r="U321" s="277"/>
      <c r="V321" s="277"/>
      <c r="W321" s="277"/>
      <c r="X321" s="277"/>
      <c r="Y321" s="277"/>
      <c r="Z321" s="277"/>
      <c r="AA321" s="277"/>
      <c r="AB321" s="277"/>
    </row>
    <row r="322">
      <c r="A322" s="276"/>
      <c r="B322" s="276"/>
      <c r="C322" s="276"/>
      <c r="D322" s="277"/>
      <c r="E322" s="277"/>
      <c r="F322" s="277"/>
      <c r="G322" s="277"/>
      <c r="H322" s="277"/>
      <c r="I322" s="277"/>
      <c r="J322" s="277"/>
      <c r="K322" s="277"/>
      <c r="L322" s="278"/>
      <c r="M322" s="277"/>
      <c r="N322" s="277"/>
      <c r="O322" s="277"/>
      <c r="P322" s="277"/>
      <c r="Q322" s="277"/>
      <c r="R322" s="277"/>
      <c r="S322" s="277"/>
      <c r="T322" s="277"/>
      <c r="U322" s="277"/>
      <c r="V322" s="277"/>
      <c r="W322" s="277"/>
      <c r="X322" s="277"/>
      <c r="Y322" s="277"/>
      <c r="Z322" s="277"/>
      <c r="AA322" s="277"/>
      <c r="AB322" s="277"/>
    </row>
    <row r="323">
      <c r="A323" s="276"/>
      <c r="B323" s="276"/>
      <c r="C323" s="276"/>
      <c r="D323" s="277"/>
      <c r="E323" s="277"/>
      <c r="F323" s="277"/>
      <c r="G323" s="277"/>
      <c r="H323" s="277"/>
      <c r="I323" s="277"/>
      <c r="J323" s="277"/>
      <c r="K323" s="277"/>
      <c r="L323" s="278"/>
      <c r="M323" s="277"/>
      <c r="N323" s="277"/>
      <c r="O323" s="277"/>
      <c r="P323" s="277"/>
      <c r="Q323" s="277"/>
      <c r="R323" s="277"/>
      <c r="S323" s="277"/>
      <c r="T323" s="277"/>
      <c r="U323" s="277"/>
      <c r="V323" s="277"/>
      <c r="W323" s="277"/>
      <c r="X323" s="277"/>
      <c r="Y323" s="277"/>
      <c r="Z323" s="277"/>
      <c r="AA323" s="277"/>
      <c r="AB323" s="277"/>
    </row>
    <row r="324">
      <c r="A324" s="276"/>
      <c r="B324" s="276"/>
      <c r="C324" s="276"/>
      <c r="D324" s="277"/>
      <c r="E324" s="277"/>
      <c r="F324" s="277"/>
      <c r="G324" s="277"/>
      <c r="H324" s="277"/>
      <c r="I324" s="277"/>
      <c r="J324" s="277"/>
      <c r="K324" s="277"/>
      <c r="L324" s="278"/>
      <c r="M324" s="277"/>
      <c r="N324" s="277"/>
      <c r="O324" s="277"/>
      <c r="P324" s="277"/>
      <c r="Q324" s="277"/>
      <c r="R324" s="277"/>
      <c r="S324" s="277"/>
      <c r="T324" s="277"/>
      <c r="U324" s="277"/>
      <c r="V324" s="277"/>
      <c r="W324" s="277"/>
      <c r="X324" s="277"/>
      <c r="Y324" s="277"/>
      <c r="Z324" s="277"/>
      <c r="AA324" s="277"/>
      <c r="AB324" s="277"/>
    </row>
    <row r="325">
      <c r="A325" s="276"/>
      <c r="B325" s="276"/>
      <c r="C325" s="276"/>
      <c r="D325" s="277"/>
      <c r="E325" s="277"/>
      <c r="F325" s="277"/>
      <c r="G325" s="277"/>
      <c r="H325" s="277"/>
      <c r="I325" s="277"/>
      <c r="J325" s="277"/>
      <c r="K325" s="277"/>
      <c r="L325" s="278"/>
      <c r="M325" s="277"/>
      <c r="N325" s="277"/>
      <c r="O325" s="277"/>
      <c r="P325" s="277"/>
      <c r="Q325" s="277"/>
      <c r="R325" s="277"/>
      <c r="S325" s="277"/>
      <c r="T325" s="277"/>
      <c r="U325" s="277"/>
      <c r="V325" s="277"/>
      <c r="W325" s="277"/>
      <c r="X325" s="277"/>
      <c r="Y325" s="277"/>
      <c r="Z325" s="277"/>
      <c r="AA325" s="277"/>
      <c r="AB325" s="277"/>
    </row>
    <row r="326">
      <c r="A326" s="276"/>
      <c r="B326" s="276"/>
      <c r="C326" s="276"/>
      <c r="D326" s="277"/>
      <c r="E326" s="277"/>
      <c r="F326" s="277"/>
      <c r="G326" s="277"/>
      <c r="H326" s="277"/>
      <c r="I326" s="277"/>
      <c r="J326" s="277"/>
      <c r="K326" s="277"/>
      <c r="L326" s="278"/>
      <c r="M326" s="277"/>
      <c r="N326" s="277"/>
      <c r="O326" s="277"/>
      <c r="P326" s="277"/>
      <c r="Q326" s="277"/>
      <c r="R326" s="277"/>
      <c r="S326" s="277"/>
      <c r="T326" s="277"/>
      <c r="U326" s="277"/>
      <c r="V326" s="277"/>
      <c r="W326" s="277"/>
      <c r="X326" s="277"/>
      <c r="Y326" s="277"/>
      <c r="Z326" s="277"/>
      <c r="AA326" s="277"/>
      <c r="AB326" s="277"/>
    </row>
    <row r="327">
      <c r="A327" s="276"/>
      <c r="B327" s="276"/>
      <c r="C327" s="276"/>
      <c r="D327" s="277"/>
      <c r="E327" s="277"/>
      <c r="F327" s="277"/>
      <c r="G327" s="277"/>
      <c r="H327" s="277"/>
      <c r="I327" s="277"/>
      <c r="J327" s="277"/>
      <c r="K327" s="277"/>
      <c r="L327" s="278"/>
      <c r="M327" s="277"/>
      <c r="N327" s="277"/>
      <c r="O327" s="277"/>
      <c r="P327" s="277"/>
      <c r="Q327" s="277"/>
      <c r="R327" s="277"/>
      <c r="S327" s="277"/>
      <c r="T327" s="277"/>
      <c r="U327" s="277"/>
      <c r="V327" s="277"/>
      <c r="W327" s="277"/>
      <c r="X327" s="277"/>
      <c r="Y327" s="277"/>
      <c r="Z327" s="277"/>
      <c r="AA327" s="277"/>
      <c r="AB327" s="277"/>
    </row>
    <row r="328">
      <c r="A328" s="276"/>
      <c r="B328" s="276"/>
      <c r="C328" s="276"/>
      <c r="D328" s="277"/>
      <c r="E328" s="277"/>
      <c r="F328" s="277"/>
      <c r="G328" s="277"/>
      <c r="H328" s="277"/>
      <c r="I328" s="277"/>
      <c r="J328" s="277"/>
      <c r="K328" s="277"/>
      <c r="L328" s="278"/>
      <c r="M328" s="277"/>
      <c r="N328" s="277"/>
      <c r="O328" s="277"/>
      <c r="P328" s="277"/>
      <c r="Q328" s="277"/>
      <c r="R328" s="277"/>
      <c r="S328" s="277"/>
      <c r="T328" s="277"/>
      <c r="U328" s="277"/>
      <c r="V328" s="277"/>
      <c r="W328" s="277"/>
      <c r="X328" s="277"/>
      <c r="Y328" s="277"/>
      <c r="Z328" s="277"/>
      <c r="AA328" s="277"/>
      <c r="AB328" s="277"/>
    </row>
    <row r="329">
      <c r="A329" s="276"/>
      <c r="B329" s="276"/>
      <c r="C329" s="276"/>
      <c r="D329" s="277"/>
      <c r="E329" s="277"/>
      <c r="F329" s="277"/>
      <c r="G329" s="277"/>
      <c r="H329" s="277"/>
      <c r="I329" s="277"/>
      <c r="J329" s="277"/>
      <c r="K329" s="277"/>
      <c r="L329" s="278"/>
      <c r="M329" s="277"/>
      <c r="N329" s="277"/>
      <c r="O329" s="277"/>
      <c r="P329" s="277"/>
      <c r="Q329" s="277"/>
      <c r="R329" s="277"/>
      <c r="S329" s="277"/>
      <c r="T329" s="277"/>
      <c r="U329" s="277"/>
      <c r="V329" s="277"/>
      <c r="W329" s="277"/>
      <c r="X329" s="277"/>
      <c r="Y329" s="277"/>
      <c r="Z329" s="277"/>
      <c r="AA329" s="277"/>
      <c r="AB329" s="277"/>
    </row>
    <row r="330">
      <c r="A330" s="276"/>
      <c r="B330" s="276"/>
      <c r="C330" s="276"/>
      <c r="D330" s="277"/>
      <c r="E330" s="277"/>
      <c r="F330" s="277"/>
      <c r="G330" s="277"/>
      <c r="H330" s="277"/>
      <c r="I330" s="277"/>
      <c r="J330" s="277"/>
      <c r="K330" s="277"/>
      <c r="L330" s="278"/>
      <c r="M330" s="277"/>
      <c r="N330" s="277"/>
      <c r="O330" s="277"/>
      <c r="P330" s="277"/>
      <c r="Q330" s="277"/>
      <c r="R330" s="277"/>
      <c r="S330" s="277"/>
      <c r="T330" s="277"/>
      <c r="U330" s="277"/>
      <c r="V330" s="277"/>
      <c r="W330" s="277"/>
      <c r="X330" s="277"/>
      <c r="Y330" s="277"/>
      <c r="Z330" s="277"/>
      <c r="AA330" s="277"/>
      <c r="AB330" s="277"/>
    </row>
    <row r="331">
      <c r="A331" s="276"/>
      <c r="B331" s="276"/>
      <c r="C331" s="276"/>
      <c r="D331" s="277"/>
      <c r="E331" s="277"/>
      <c r="F331" s="277"/>
      <c r="G331" s="277"/>
      <c r="H331" s="277"/>
      <c r="I331" s="277"/>
      <c r="J331" s="277"/>
      <c r="K331" s="277"/>
      <c r="L331" s="278"/>
      <c r="M331" s="277"/>
      <c r="N331" s="277"/>
      <c r="O331" s="277"/>
      <c r="P331" s="277"/>
      <c r="Q331" s="277"/>
      <c r="R331" s="277"/>
      <c r="S331" s="277"/>
      <c r="T331" s="277"/>
      <c r="U331" s="277"/>
      <c r="V331" s="277"/>
      <c r="W331" s="277"/>
      <c r="X331" s="277"/>
      <c r="Y331" s="277"/>
      <c r="Z331" s="277"/>
      <c r="AA331" s="277"/>
      <c r="AB331" s="277"/>
    </row>
    <row r="332">
      <c r="A332" s="276"/>
      <c r="B332" s="276"/>
      <c r="C332" s="276"/>
      <c r="D332" s="277"/>
      <c r="E332" s="277"/>
      <c r="F332" s="277"/>
      <c r="G332" s="277"/>
      <c r="H332" s="277"/>
      <c r="I332" s="277"/>
      <c r="J332" s="277"/>
      <c r="K332" s="277"/>
      <c r="L332" s="278"/>
      <c r="M332" s="277"/>
      <c r="N332" s="277"/>
      <c r="O332" s="277"/>
      <c r="P332" s="277"/>
      <c r="Q332" s="277"/>
      <c r="R332" s="277"/>
      <c r="S332" s="277"/>
      <c r="T332" s="277"/>
      <c r="U332" s="277"/>
      <c r="V332" s="277"/>
      <c r="W332" s="277"/>
      <c r="X332" s="277"/>
      <c r="Y332" s="277"/>
      <c r="Z332" s="277"/>
      <c r="AA332" s="277"/>
      <c r="AB332" s="277"/>
    </row>
    <row r="333">
      <c r="A333" s="276"/>
      <c r="B333" s="276"/>
      <c r="C333" s="276"/>
      <c r="D333" s="277"/>
      <c r="E333" s="277"/>
      <c r="F333" s="277"/>
      <c r="G333" s="277"/>
      <c r="H333" s="277"/>
      <c r="I333" s="277"/>
      <c r="J333" s="277"/>
      <c r="K333" s="277"/>
      <c r="L333" s="278"/>
      <c r="M333" s="277"/>
      <c r="N333" s="277"/>
      <c r="O333" s="277"/>
      <c r="P333" s="277"/>
      <c r="Q333" s="277"/>
      <c r="R333" s="277"/>
      <c r="S333" s="277"/>
      <c r="T333" s="277"/>
      <c r="U333" s="277"/>
      <c r="V333" s="277"/>
      <c r="W333" s="277"/>
      <c r="X333" s="277"/>
      <c r="Y333" s="277"/>
      <c r="Z333" s="277"/>
      <c r="AA333" s="277"/>
      <c r="AB333" s="277"/>
    </row>
    <row r="334">
      <c r="A334" s="276"/>
      <c r="B334" s="276"/>
      <c r="C334" s="276"/>
      <c r="D334" s="277"/>
      <c r="E334" s="277"/>
      <c r="F334" s="277"/>
      <c r="G334" s="277"/>
      <c r="H334" s="277"/>
      <c r="I334" s="277"/>
      <c r="J334" s="277"/>
      <c r="K334" s="277"/>
      <c r="L334" s="278"/>
      <c r="M334" s="277"/>
      <c r="N334" s="277"/>
      <c r="O334" s="277"/>
      <c r="P334" s="277"/>
      <c r="Q334" s="277"/>
      <c r="R334" s="277"/>
      <c r="S334" s="277"/>
      <c r="T334" s="277"/>
      <c r="U334" s="277"/>
      <c r="V334" s="277"/>
      <c r="W334" s="277"/>
      <c r="X334" s="277"/>
      <c r="Y334" s="277"/>
      <c r="Z334" s="277"/>
      <c r="AA334" s="277"/>
      <c r="AB334" s="277"/>
    </row>
    <row r="335">
      <c r="A335" s="276"/>
      <c r="B335" s="276"/>
      <c r="C335" s="276"/>
      <c r="D335" s="277"/>
      <c r="E335" s="277"/>
      <c r="F335" s="277"/>
      <c r="G335" s="277"/>
      <c r="H335" s="277"/>
      <c r="I335" s="277"/>
      <c r="J335" s="277"/>
      <c r="K335" s="277"/>
      <c r="L335" s="278"/>
      <c r="M335" s="277"/>
      <c r="N335" s="277"/>
      <c r="O335" s="277"/>
      <c r="P335" s="277"/>
      <c r="Q335" s="277"/>
      <c r="R335" s="277"/>
      <c r="S335" s="277"/>
      <c r="T335" s="277"/>
      <c r="U335" s="277"/>
      <c r="V335" s="277"/>
      <c r="W335" s="277"/>
      <c r="X335" s="277"/>
      <c r="Y335" s="277"/>
      <c r="Z335" s="277"/>
      <c r="AA335" s="277"/>
      <c r="AB335" s="277"/>
    </row>
    <row r="336">
      <c r="A336" s="276"/>
      <c r="B336" s="276"/>
      <c r="C336" s="276"/>
      <c r="D336" s="277"/>
      <c r="E336" s="277"/>
      <c r="F336" s="277"/>
      <c r="G336" s="277"/>
      <c r="H336" s="277"/>
      <c r="I336" s="277"/>
      <c r="J336" s="277"/>
      <c r="K336" s="277"/>
      <c r="L336" s="278"/>
      <c r="M336" s="277"/>
      <c r="N336" s="277"/>
      <c r="O336" s="277"/>
      <c r="P336" s="277"/>
      <c r="Q336" s="277"/>
      <c r="R336" s="277"/>
      <c r="S336" s="277"/>
      <c r="T336" s="277"/>
      <c r="U336" s="277"/>
      <c r="V336" s="277"/>
      <c r="W336" s="277"/>
      <c r="X336" s="277"/>
      <c r="Y336" s="277"/>
      <c r="Z336" s="277"/>
      <c r="AA336" s="277"/>
      <c r="AB336" s="277"/>
    </row>
    <row r="337">
      <c r="A337" s="276"/>
      <c r="B337" s="276"/>
      <c r="C337" s="276"/>
      <c r="D337" s="277"/>
      <c r="E337" s="277"/>
      <c r="F337" s="277"/>
      <c r="G337" s="277"/>
      <c r="H337" s="277"/>
      <c r="I337" s="277"/>
      <c r="J337" s="277"/>
      <c r="K337" s="277"/>
      <c r="L337" s="278"/>
      <c r="M337" s="277"/>
      <c r="N337" s="277"/>
      <c r="O337" s="277"/>
      <c r="P337" s="277"/>
      <c r="Q337" s="277"/>
      <c r="R337" s="277"/>
      <c r="S337" s="277"/>
      <c r="T337" s="277"/>
      <c r="U337" s="277"/>
      <c r="V337" s="277"/>
      <c r="W337" s="277"/>
      <c r="X337" s="277"/>
      <c r="Y337" s="277"/>
      <c r="Z337" s="277"/>
      <c r="AA337" s="277"/>
      <c r="AB337" s="277"/>
    </row>
    <row r="338">
      <c r="A338" s="276"/>
      <c r="B338" s="276"/>
      <c r="C338" s="276"/>
      <c r="D338" s="277"/>
      <c r="E338" s="277"/>
      <c r="F338" s="277"/>
      <c r="G338" s="277"/>
      <c r="H338" s="277"/>
      <c r="I338" s="277"/>
      <c r="J338" s="277"/>
      <c r="K338" s="277"/>
      <c r="L338" s="278"/>
      <c r="M338" s="277"/>
      <c r="N338" s="277"/>
      <c r="O338" s="277"/>
      <c r="P338" s="277"/>
      <c r="Q338" s="277"/>
      <c r="R338" s="277"/>
      <c r="S338" s="277"/>
      <c r="T338" s="277"/>
      <c r="U338" s="277"/>
      <c r="V338" s="277"/>
      <c r="W338" s="277"/>
      <c r="X338" s="277"/>
      <c r="Y338" s="277"/>
      <c r="Z338" s="277"/>
      <c r="AA338" s="277"/>
      <c r="AB338" s="277"/>
    </row>
    <row r="339">
      <c r="A339" s="276"/>
      <c r="B339" s="276"/>
      <c r="C339" s="276"/>
      <c r="D339" s="277"/>
      <c r="E339" s="277"/>
      <c r="F339" s="277"/>
      <c r="G339" s="277"/>
      <c r="H339" s="277"/>
      <c r="I339" s="277"/>
      <c r="J339" s="277"/>
      <c r="K339" s="277"/>
      <c r="L339" s="278"/>
      <c r="M339" s="277"/>
      <c r="N339" s="277"/>
      <c r="O339" s="277"/>
      <c r="P339" s="277"/>
      <c r="Q339" s="277"/>
      <c r="R339" s="277"/>
      <c r="S339" s="277"/>
      <c r="T339" s="277"/>
      <c r="U339" s="277"/>
      <c r="V339" s="277"/>
      <c r="W339" s="277"/>
      <c r="X339" s="277"/>
      <c r="Y339" s="277"/>
      <c r="Z339" s="277"/>
      <c r="AA339" s="277"/>
      <c r="AB339" s="277"/>
    </row>
    <row r="340">
      <c r="A340" s="276"/>
      <c r="B340" s="276"/>
      <c r="C340" s="276"/>
      <c r="D340" s="277"/>
      <c r="E340" s="277"/>
      <c r="F340" s="277"/>
      <c r="G340" s="277"/>
      <c r="H340" s="277"/>
      <c r="I340" s="277"/>
      <c r="J340" s="277"/>
      <c r="K340" s="277"/>
      <c r="L340" s="278"/>
      <c r="M340" s="277"/>
      <c r="N340" s="277"/>
      <c r="O340" s="277"/>
      <c r="P340" s="277"/>
      <c r="Q340" s="277"/>
      <c r="R340" s="277"/>
      <c r="S340" s="277"/>
      <c r="T340" s="277"/>
      <c r="U340" s="277"/>
      <c r="V340" s="277"/>
      <c r="W340" s="277"/>
      <c r="X340" s="277"/>
      <c r="Y340" s="277"/>
      <c r="Z340" s="277"/>
      <c r="AA340" s="277"/>
      <c r="AB340" s="277"/>
    </row>
    <row r="341">
      <c r="A341" s="276"/>
      <c r="B341" s="276"/>
      <c r="C341" s="276"/>
      <c r="D341" s="277"/>
      <c r="E341" s="277"/>
      <c r="F341" s="277"/>
      <c r="G341" s="277"/>
      <c r="H341" s="277"/>
      <c r="I341" s="277"/>
      <c r="J341" s="277"/>
      <c r="K341" s="277"/>
      <c r="L341" s="278"/>
      <c r="M341" s="277"/>
      <c r="N341" s="277"/>
      <c r="O341" s="277"/>
      <c r="P341" s="277"/>
      <c r="Q341" s="277"/>
      <c r="R341" s="277"/>
      <c r="S341" s="277"/>
      <c r="T341" s="277"/>
      <c r="U341" s="277"/>
      <c r="V341" s="277"/>
      <c r="W341" s="277"/>
      <c r="X341" s="277"/>
      <c r="Y341" s="277"/>
      <c r="Z341" s="277"/>
      <c r="AA341" s="277"/>
      <c r="AB341" s="277"/>
    </row>
    <row r="342">
      <c r="A342" s="276"/>
      <c r="B342" s="276"/>
      <c r="C342" s="276"/>
      <c r="D342" s="277"/>
      <c r="E342" s="277"/>
      <c r="F342" s="277"/>
      <c r="G342" s="277"/>
      <c r="H342" s="277"/>
      <c r="I342" s="277"/>
      <c r="J342" s="277"/>
      <c r="K342" s="277"/>
      <c r="L342" s="278"/>
      <c r="M342" s="277"/>
      <c r="N342" s="277"/>
      <c r="O342" s="277"/>
      <c r="P342" s="277"/>
      <c r="Q342" s="277"/>
      <c r="R342" s="277"/>
      <c r="S342" s="277"/>
      <c r="T342" s="277"/>
      <c r="U342" s="277"/>
      <c r="V342" s="277"/>
      <c r="W342" s="277"/>
      <c r="X342" s="277"/>
      <c r="Y342" s="277"/>
      <c r="Z342" s="277"/>
      <c r="AA342" s="277"/>
      <c r="AB342" s="277"/>
    </row>
    <row r="343">
      <c r="A343" s="276"/>
      <c r="B343" s="276"/>
      <c r="C343" s="276"/>
      <c r="D343" s="277"/>
      <c r="E343" s="277"/>
      <c r="F343" s="277"/>
      <c r="G343" s="277"/>
      <c r="H343" s="277"/>
      <c r="I343" s="277"/>
      <c r="J343" s="277"/>
      <c r="K343" s="277"/>
      <c r="L343" s="278"/>
      <c r="M343" s="277"/>
      <c r="N343" s="277"/>
      <c r="O343" s="277"/>
      <c r="P343" s="277"/>
      <c r="Q343" s="277"/>
      <c r="R343" s="277"/>
      <c r="S343" s="277"/>
      <c r="T343" s="277"/>
      <c r="U343" s="277"/>
      <c r="V343" s="277"/>
      <c r="W343" s="277"/>
      <c r="X343" s="277"/>
      <c r="Y343" s="277"/>
      <c r="Z343" s="277"/>
      <c r="AA343" s="277"/>
      <c r="AB343" s="277"/>
    </row>
    <row r="344">
      <c r="A344" s="276"/>
      <c r="B344" s="276"/>
      <c r="C344" s="276"/>
      <c r="D344" s="277"/>
      <c r="E344" s="277"/>
      <c r="F344" s="277"/>
      <c r="G344" s="277"/>
      <c r="H344" s="277"/>
      <c r="I344" s="277"/>
      <c r="J344" s="277"/>
      <c r="K344" s="277"/>
      <c r="L344" s="278"/>
      <c r="M344" s="277"/>
      <c r="N344" s="277"/>
      <c r="O344" s="277"/>
      <c r="P344" s="277"/>
      <c r="Q344" s="277"/>
      <c r="R344" s="277"/>
      <c r="S344" s="277"/>
      <c r="T344" s="277"/>
      <c r="U344" s="277"/>
      <c r="V344" s="277"/>
      <c r="W344" s="277"/>
      <c r="X344" s="277"/>
      <c r="Y344" s="277"/>
      <c r="Z344" s="277"/>
      <c r="AA344" s="277"/>
      <c r="AB344" s="277"/>
    </row>
    <row r="345">
      <c r="A345" s="276"/>
      <c r="B345" s="276"/>
      <c r="C345" s="276"/>
      <c r="D345" s="277"/>
      <c r="E345" s="277"/>
      <c r="F345" s="277"/>
      <c r="G345" s="277"/>
      <c r="H345" s="277"/>
      <c r="I345" s="277"/>
      <c r="J345" s="277"/>
      <c r="K345" s="277"/>
      <c r="L345" s="278"/>
      <c r="M345" s="277"/>
      <c r="N345" s="277"/>
      <c r="O345" s="277"/>
      <c r="P345" s="277"/>
      <c r="Q345" s="277"/>
      <c r="R345" s="277"/>
      <c r="S345" s="277"/>
      <c r="T345" s="277"/>
      <c r="U345" s="277"/>
      <c r="V345" s="277"/>
      <c r="W345" s="277"/>
      <c r="X345" s="277"/>
      <c r="Y345" s="277"/>
      <c r="Z345" s="277"/>
      <c r="AA345" s="277"/>
      <c r="AB345" s="277"/>
    </row>
    <row r="346">
      <c r="A346" s="276"/>
      <c r="B346" s="276"/>
      <c r="C346" s="276"/>
      <c r="D346" s="277"/>
      <c r="E346" s="277"/>
      <c r="F346" s="277"/>
      <c r="G346" s="277"/>
      <c r="H346" s="277"/>
      <c r="I346" s="277"/>
      <c r="J346" s="277"/>
      <c r="K346" s="277"/>
      <c r="L346" s="278"/>
      <c r="M346" s="277"/>
      <c r="N346" s="277"/>
      <c r="O346" s="277"/>
      <c r="P346" s="277"/>
      <c r="Q346" s="277"/>
      <c r="R346" s="277"/>
      <c r="S346" s="277"/>
      <c r="T346" s="277"/>
      <c r="U346" s="277"/>
      <c r="V346" s="277"/>
      <c r="W346" s="277"/>
      <c r="X346" s="277"/>
      <c r="Y346" s="277"/>
      <c r="Z346" s="277"/>
      <c r="AA346" s="277"/>
      <c r="AB346" s="277"/>
    </row>
    <row r="347">
      <c r="A347" s="276"/>
      <c r="B347" s="276"/>
      <c r="C347" s="276"/>
      <c r="D347" s="277"/>
      <c r="E347" s="277"/>
      <c r="F347" s="277"/>
      <c r="G347" s="277"/>
      <c r="H347" s="277"/>
      <c r="I347" s="277"/>
      <c r="J347" s="277"/>
      <c r="K347" s="277"/>
      <c r="L347" s="278"/>
      <c r="M347" s="277"/>
      <c r="N347" s="277"/>
      <c r="O347" s="277"/>
      <c r="P347" s="277"/>
      <c r="Q347" s="277"/>
      <c r="R347" s="277"/>
      <c r="S347" s="277"/>
      <c r="T347" s="277"/>
      <c r="U347" s="277"/>
      <c r="V347" s="277"/>
      <c r="W347" s="277"/>
      <c r="X347" s="277"/>
      <c r="Y347" s="277"/>
      <c r="Z347" s="277"/>
      <c r="AA347" s="277"/>
      <c r="AB347" s="277"/>
    </row>
    <row r="348">
      <c r="A348" s="276"/>
      <c r="B348" s="276"/>
      <c r="C348" s="276"/>
      <c r="D348" s="277"/>
      <c r="E348" s="277"/>
      <c r="F348" s="277"/>
      <c r="G348" s="277"/>
      <c r="H348" s="277"/>
      <c r="I348" s="277"/>
      <c r="J348" s="277"/>
      <c r="K348" s="277"/>
      <c r="L348" s="278"/>
      <c r="M348" s="277"/>
      <c r="N348" s="277"/>
      <c r="O348" s="277"/>
      <c r="P348" s="277"/>
      <c r="Q348" s="277"/>
      <c r="R348" s="277"/>
      <c r="S348" s="277"/>
      <c r="T348" s="277"/>
      <c r="U348" s="277"/>
      <c r="V348" s="277"/>
      <c r="W348" s="277"/>
      <c r="X348" s="277"/>
      <c r="Y348" s="277"/>
      <c r="Z348" s="277"/>
      <c r="AA348" s="277"/>
      <c r="AB348" s="277"/>
    </row>
    <row r="349">
      <c r="A349" s="276"/>
      <c r="B349" s="276"/>
      <c r="C349" s="276"/>
      <c r="D349" s="277"/>
      <c r="E349" s="277"/>
      <c r="F349" s="277"/>
      <c r="G349" s="277"/>
      <c r="H349" s="277"/>
      <c r="I349" s="277"/>
      <c r="J349" s="277"/>
      <c r="K349" s="277"/>
      <c r="L349" s="278"/>
      <c r="M349" s="277"/>
      <c r="N349" s="277"/>
      <c r="O349" s="277"/>
      <c r="P349" s="277"/>
      <c r="Q349" s="277"/>
      <c r="R349" s="277"/>
      <c r="S349" s="277"/>
      <c r="T349" s="277"/>
      <c r="U349" s="277"/>
      <c r="V349" s="277"/>
      <c r="W349" s="277"/>
      <c r="X349" s="277"/>
      <c r="Y349" s="277"/>
      <c r="Z349" s="277"/>
      <c r="AA349" s="277"/>
      <c r="AB349" s="277"/>
    </row>
    <row r="350">
      <c r="A350" s="276"/>
      <c r="B350" s="276"/>
      <c r="C350" s="276"/>
      <c r="D350" s="277"/>
      <c r="E350" s="277"/>
      <c r="F350" s="277"/>
      <c r="G350" s="277"/>
      <c r="H350" s="277"/>
      <c r="I350" s="277"/>
      <c r="J350" s="277"/>
      <c r="K350" s="277"/>
      <c r="L350" s="278"/>
      <c r="M350" s="277"/>
      <c r="N350" s="277"/>
      <c r="O350" s="277"/>
      <c r="P350" s="277"/>
      <c r="Q350" s="277"/>
      <c r="R350" s="277"/>
      <c r="S350" s="277"/>
      <c r="T350" s="277"/>
      <c r="U350" s="277"/>
      <c r="V350" s="277"/>
      <c r="W350" s="277"/>
      <c r="X350" s="277"/>
      <c r="Y350" s="277"/>
      <c r="Z350" s="277"/>
      <c r="AA350" s="277"/>
      <c r="AB350" s="277"/>
    </row>
    <row r="351">
      <c r="A351" s="276"/>
      <c r="B351" s="276"/>
      <c r="C351" s="276"/>
      <c r="D351" s="277"/>
      <c r="E351" s="277"/>
      <c r="F351" s="277"/>
      <c r="G351" s="277"/>
      <c r="H351" s="277"/>
      <c r="I351" s="277"/>
      <c r="J351" s="277"/>
      <c r="K351" s="277"/>
      <c r="L351" s="278"/>
      <c r="M351" s="277"/>
      <c r="N351" s="277"/>
      <c r="O351" s="277"/>
      <c r="P351" s="277"/>
      <c r="Q351" s="277"/>
      <c r="R351" s="277"/>
      <c r="S351" s="277"/>
      <c r="T351" s="277"/>
      <c r="U351" s="277"/>
      <c r="V351" s="277"/>
      <c r="W351" s="277"/>
      <c r="X351" s="277"/>
      <c r="Y351" s="277"/>
      <c r="Z351" s="277"/>
      <c r="AA351" s="277"/>
      <c r="AB351" s="277"/>
    </row>
    <row r="352">
      <c r="A352" s="276"/>
      <c r="B352" s="276"/>
      <c r="C352" s="276"/>
      <c r="D352" s="277"/>
      <c r="E352" s="277"/>
      <c r="F352" s="277"/>
      <c r="G352" s="277"/>
      <c r="H352" s="277"/>
      <c r="I352" s="277"/>
      <c r="J352" s="277"/>
      <c r="K352" s="277"/>
      <c r="L352" s="278"/>
      <c r="M352" s="277"/>
      <c r="N352" s="277"/>
      <c r="O352" s="277"/>
      <c r="P352" s="277"/>
      <c r="Q352" s="277"/>
      <c r="R352" s="277"/>
      <c r="S352" s="277"/>
      <c r="T352" s="277"/>
      <c r="U352" s="277"/>
      <c r="V352" s="277"/>
      <c r="W352" s="277"/>
      <c r="X352" s="277"/>
      <c r="Y352" s="277"/>
      <c r="Z352" s="277"/>
      <c r="AA352" s="277"/>
      <c r="AB352" s="277"/>
    </row>
    <row r="353">
      <c r="A353" s="276"/>
      <c r="B353" s="276"/>
      <c r="C353" s="276"/>
      <c r="D353" s="277"/>
      <c r="E353" s="277"/>
      <c r="F353" s="277"/>
      <c r="G353" s="277"/>
      <c r="H353" s="277"/>
      <c r="I353" s="277"/>
      <c r="J353" s="277"/>
      <c r="K353" s="277"/>
      <c r="L353" s="278"/>
      <c r="M353" s="277"/>
      <c r="N353" s="277"/>
      <c r="O353" s="277"/>
      <c r="P353" s="277"/>
      <c r="Q353" s="277"/>
      <c r="R353" s="277"/>
      <c r="S353" s="277"/>
      <c r="T353" s="277"/>
      <c r="U353" s="277"/>
      <c r="V353" s="277"/>
      <c r="W353" s="277"/>
      <c r="X353" s="277"/>
      <c r="Y353" s="277"/>
      <c r="Z353" s="277"/>
      <c r="AA353" s="277"/>
      <c r="AB353" s="277"/>
    </row>
    <row r="354">
      <c r="A354" s="276"/>
      <c r="B354" s="276"/>
      <c r="C354" s="276"/>
      <c r="D354" s="277"/>
      <c r="E354" s="277"/>
      <c r="F354" s="277"/>
      <c r="G354" s="277"/>
      <c r="H354" s="277"/>
      <c r="I354" s="277"/>
      <c r="J354" s="277"/>
      <c r="K354" s="277"/>
      <c r="L354" s="278"/>
      <c r="M354" s="277"/>
      <c r="N354" s="277"/>
      <c r="O354" s="277"/>
      <c r="P354" s="277"/>
      <c r="Q354" s="277"/>
      <c r="R354" s="277"/>
      <c r="S354" s="277"/>
      <c r="T354" s="277"/>
      <c r="U354" s="277"/>
      <c r="V354" s="277"/>
      <c r="W354" s="277"/>
      <c r="X354" s="277"/>
      <c r="Y354" s="277"/>
      <c r="Z354" s="277"/>
      <c r="AA354" s="277"/>
      <c r="AB354" s="277"/>
    </row>
    <row r="355">
      <c r="A355" s="276"/>
      <c r="B355" s="276"/>
      <c r="C355" s="276"/>
      <c r="D355" s="277"/>
      <c r="E355" s="277"/>
      <c r="F355" s="277"/>
      <c r="G355" s="277"/>
      <c r="H355" s="277"/>
      <c r="I355" s="277"/>
      <c r="J355" s="277"/>
      <c r="K355" s="277"/>
      <c r="L355" s="278"/>
      <c r="M355" s="277"/>
      <c r="N355" s="277"/>
      <c r="O355" s="277"/>
      <c r="P355" s="277"/>
      <c r="Q355" s="277"/>
      <c r="R355" s="277"/>
      <c r="S355" s="277"/>
      <c r="T355" s="277"/>
      <c r="U355" s="277"/>
      <c r="V355" s="277"/>
      <c r="W355" s="277"/>
      <c r="X355" s="277"/>
      <c r="Y355" s="277"/>
      <c r="Z355" s="277"/>
      <c r="AA355" s="277"/>
      <c r="AB355" s="277"/>
    </row>
    <row r="356">
      <c r="A356" s="276"/>
      <c r="B356" s="276"/>
      <c r="C356" s="276"/>
      <c r="D356" s="277"/>
      <c r="E356" s="277"/>
      <c r="F356" s="277"/>
      <c r="G356" s="277"/>
      <c r="H356" s="277"/>
      <c r="I356" s="277"/>
      <c r="J356" s="277"/>
      <c r="K356" s="277"/>
      <c r="L356" s="278"/>
      <c r="M356" s="277"/>
      <c r="N356" s="277"/>
      <c r="O356" s="277"/>
      <c r="P356" s="277"/>
      <c r="Q356" s="277"/>
      <c r="R356" s="277"/>
      <c r="S356" s="277"/>
      <c r="T356" s="277"/>
      <c r="U356" s="277"/>
      <c r="V356" s="277"/>
      <c r="W356" s="277"/>
      <c r="X356" s="277"/>
      <c r="Y356" s="277"/>
      <c r="Z356" s="277"/>
      <c r="AA356" s="277"/>
      <c r="AB356" s="277"/>
    </row>
    <row r="357">
      <c r="A357" s="276"/>
      <c r="B357" s="276"/>
      <c r="C357" s="276"/>
      <c r="D357" s="277"/>
      <c r="E357" s="277"/>
      <c r="F357" s="277"/>
      <c r="G357" s="277"/>
      <c r="H357" s="277"/>
      <c r="I357" s="277"/>
      <c r="J357" s="277"/>
      <c r="K357" s="277"/>
      <c r="L357" s="278"/>
      <c r="M357" s="277"/>
      <c r="N357" s="277"/>
      <c r="O357" s="277"/>
      <c r="P357" s="277"/>
      <c r="Q357" s="277"/>
      <c r="R357" s="277"/>
      <c r="S357" s="277"/>
      <c r="T357" s="277"/>
      <c r="U357" s="277"/>
      <c r="V357" s="277"/>
      <c r="W357" s="277"/>
      <c r="X357" s="277"/>
      <c r="Y357" s="277"/>
      <c r="Z357" s="277"/>
      <c r="AA357" s="277"/>
      <c r="AB357" s="277"/>
    </row>
    <row r="358">
      <c r="A358" s="276"/>
      <c r="B358" s="276"/>
      <c r="C358" s="276"/>
      <c r="D358" s="277"/>
      <c r="E358" s="277"/>
      <c r="F358" s="277"/>
      <c r="G358" s="277"/>
      <c r="H358" s="277"/>
      <c r="I358" s="277"/>
      <c r="J358" s="277"/>
      <c r="K358" s="277"/>
      <c r="L358" s="278"/>
      <c r="M358" s="277"/>
      <c r="N358" s="277"/>
      <c r="O358" s="277"/>
      <c r="P358" s="277"/>
      <c r="Q358" s="277"/>
      <c r="R358" s="277"/>
      <c r="S358" s="277"/>
      <c r="T358" s="277"/>
      <c r="U358" s="277"/>
      <c r="V358" s="277"/>
      <c r="W358" s="277"/>
      <c r="X358" s="277"/>
      <c r="Y358" s="277"/>
      <c r="Z358" s="277"/>
      <c r="AA358" s="277"/>
      <c r="AB358" s="277"/>
    </row>
    <row r="359">
      <c r="A359" s="276"/>
      <c r="B359" s="276"/>
      <c r="C359" s="276"/>
      <c r="D359" s="277"/>
      <c r="E359" s="277"/>
      <c r="F359" s="277"/>
      <c r="G359" s="277"/>
      <c r="H359" s="277"/>
      <c r="I359" s="277"/>
      <c r="J359" s="277"/>
      <c r="K359" s="277"/>
      <c r="L359" s="278"/>
      <c r="M359" s="277"/>
      <c r="N359" s="277"/>
      <c r="O359" s="277"/>
      <c r="P359" s="277"/>
      <c r="Q359" s="277"/>
      <c r="R359" s="277"/>
      <c r="S359" s="277"/>
      <c r="T359" s="277"/>
      <c r="U359" s="277"/>
      <c r="V359" s="277"/>
      <c r="W359" s="277"/>
      <c r="X359" s="277"/>
      <c r="Y359" s="277"/>
      <c r="Z359" s="277"/>
      <c r="AA359" s="277"/>
      <c r="AB359" s="277"/>
    </row>
    <row r="360">
      <c r="A360" s="276"/>
      <c r="B360" s="276"/>
      <c r="C360" s="276"/>
      <c r="D360" s="277"/>
      <c r="E360" s="277"/>
      <c r="F360" s="277"/>
      <c r="G360" s="277"/>
      <c r="H360" s="277"/>
      <c r="I360" s="277"/>
      <c r="J360" s="277"/>
      <c r="K360" s="277"/>
      <c r="L360" s="278"/>
      <c r="M360" s="277"/>
      <c r="N360" s="277"/>
      <c r="O360" s="277"/>
      <c r="P360" s="277"/>
      <c r="Q360" s="277"/>
      <c r="R360" s="277"/>
      <c r="S360" s="277"/>
      <c r="T360" s="277"/>
      <c r="U360" s="277"/>
      <c r="V360" s="277"/>
      <c r="W360" s="277"/>
      <c r="X360" s="277"/>
      <c r="Y360" s="277"/>
      <c r="Z360" s="277"/>
      <c r="AA360" s="277"/>
      <c r="AB360" s="277"/>
    </row>
    <row r="361">
      <c r="A361" s="276"/>
      <c r="B361" s="276"/>
      <c r="C361" s="276"/>
      <c r="D361" s="277"/>
      <c r="E361" s="277"/>
      <c r="F361" s="277"/>
      <c r="G361" s="277"/>
      <c r="H361" s="277"/>
      <c r="I361" s="277"/>
      <c r="J361" s="277"/>
      <c r="K361" s="277"/>
      <c r="L361" s="278"/>
      <c r="M361" s="277"/>
      <c r="N361" s="277"/>
      <c r="O361" s="277"/>
      <c r="P361" s="277"/>
      <c r="Q361" s="277"/>
      <c r="R361" s="277"/>
      <c r="S361" s="277"/>
      <c r="T361" s="277"/>
      <c r="U361" s="277"/>
      <c r="V361" s="277"/>
      <c r="W361" s="277"/>
      <c r="X361" s="277"/>
      <c r="Y361" s="277"/>
      <c r="Z361" s="277"/>
      <c r="AA361" s="277"/>
      <c r="AB361" s="277"/>
    </row>
    <row r="362">
      <c r="A362" s="276"/>
      <c r="B362" s="276"/>
      <c r="C362" s="276"/>
      <c r="D362" s="277"/>
      <c r="E362" s="277"/>
      <c r="F362" s="277"/>
      <c r="G362" s="277"/>
      <c r="H362" s="277"/>
      <c r="I362" s="277"/>
      <c r="J362" s="277"/>
      <c r="K362" s="277"/>
      <c r="L362" s="278"/>
      <c r="M362" s="277"/>
      <c r="N362" s="277"/>
      <c r="O362" s="277"/>
      <c r="P362" s="277"/>
      <c r="Q362" s="277"/>
      <c r="R362" s="277"/>
      <c r="S362" s="277"/>
      <c r="T362" s="277"/>
      <c r="U362" s="277"/>
      <c r="V362" s="277"/>
      <c r="W362" s="277"/>
      <c r="X362" s="277"/>
      <c r="Y362" s="277"/>
      <c r="Z362" s="277"/>
      <c r="AA362" s="277"/>
      <c r="AB362" s="277"/>
    </row>
    <row r="363">
      <c r="A363" s="276"/>
      <c r="B363" s="276"/>
      <c r="C363" s="276"/>
      <c r="D363" s="277"/>
      <c r="E363" s="277"/>
      <c r="F363" s="277"/>
      <c r="G363" s="277"/>
      <c r="H363" s="277"/>
      <c r="I363" s="277"/>
      <c r="J363" s="277"/>
      <c r="K363" s="277"/>
      <c r="L363" s="278"/>
      <c r="M363" s="277"/>
      <c r="N363" s="277"/>
      <c r="O363" s="277"/>
      <c r="P363" s="277"/>
      <c r="Q363" s="277"/>
      <c r="R363" s="277"/>
      <c r="S363" s="277"/>
      <c r="T363" s="277"/>
      <c r="U363" s="277"/>
      <c r="V363" s="277"/>
      <c r="W363" s="277"/>
      <c r="X363" s="277"/>
      <c r="Y363" s="277"/>
      <c r="Z363" s="277"/>
      <c r="AA363" s="277"/>
      <c r="AB363" s="277"/>
    </row>
    <row r="364">
      <c r="A364" s="276"/>
      <c r="B364" s="276"/>
      <c r="C364" s="276"/>
      <c r="D364" s="277"/>
      <c r="E364" s="277"/>
      <c r="F364" s="277"/>
      <c r="G364" s="277"/>
      <c r="H364" s="277"/>
      <c r="I364" s="277"/>
      <c r="J364" s="277"/>
      <c r="K364" s="277"/>
      <c r="L364" s="278"/>
      <c r="M364" s="277"/>
      <c r="N364" s="277"/>
      <c r="O364" s="277"/>
      <c r="P364" s="277"/>
      <c r="Q364" s="277"/>
      <c r="R364" s="277"/>
      <c r="S364" s="277"/>
      <c r="T364" s="277"/>
      <c r="U364" s="277"/>
      <c r="V364" s="277"/>
      <c r="W364" s="277"/>
      <c r="X364" s="277"/>
      <c r="Y364" s="277"/>
      <c r="Z364" s="277"/>
      <c r="AA364" s="277"/>
      <c r="AB364" s="277"/>
    </row>
    <row r="365">
      <c r="A365" s="276"/>
      <c r="B365" s="276"/>
      <c r="C365" s="276"/>
      <c r="D365" s="277"/>
      <c r="E365" s="277"/>
      <c r="F365" s="277"/>
      <c r="G365" s="277"/>
      <c r="H365" s="277"/>
      <c r="I365" s="277"/>
      <c r="J365" s="277"/>
      <c r="K365" s="277"/>
      <c r="L365" s="278"/>
      <c r="M365" s="277"/>
      <c r="N365" s="277"/>
      <c r="O365" s="277"/>
      <c r="P365" s="277"/>
      <c r="Q365" s="277"/>
      <c r="R365" s="277"/>
      <c r="S365" s="277"/>
      <c r="T365" s="277"/>
      <c r="U365" s="277"/>
      <c r="V365" s="277"/>
      <c r="W365" s="277"/>
      <c r="X365" s="277"/>
      <c r="Y365" s="277"/>
      <c r="Z365" s="277"/>
      <c r="AA365" s="277"/>
      <c r="AB365" s="277"/>
    </row>
    <row r="366">
      <c r="A366" s="276"/>
      <c r="B366" s="276"/>
      <c r="C366" s="276"/>
      <c r="D366" s="277"/>
      <c r="E366" s="277"/>
      <c r="F366" s="277"/>
      <c r="G366" s="277"/>
      <c r="H366" s="277"/>
      <c r="I366" s="277"/>
      <c r="J366" s="277"/>
      <c r="K366" s="277"/>
      <c r="L366" s="278"/>
      <c r="M366" s="277"/>
      <c r="N366" s="277"/>
      <c r="O366" s="277"/>
      <c r="P366" s="277"/>
      <c r="Q366" s="277"/>
      <c r="R366" s="277"/>
      <c r="S366" s="277"/>
      <c r="T366" s="277"/>
      <c r="U366" s="277"/>
      <c r="V366" s="277"/>
      <c r="W366" s="277"/>
      <c r="X366" s="277"/>
      <c r="Y366" s="277"/>
      <c r="Z366" s="277"/>
      <c r="AA366" s="277"/>
      <c r="AB366" s="277"/>
    </row>
    <row r="367">
      <c r="A367" s="276"/>
      <c r="B367" s="276"/>
      <c r="C367" s="276"/>
      <c r="D367" s="277"/>
      <c r="E367" s="277"/>
      <c r="F367" s="277"/>
      <c r="G367" s="277"/>
      <c r="H367" s="277"/>
      <c r="I367" s="277"/>
      <c r="J367" s="277"/>
      <c r="K367" s="277"/>
      <c r="L367" s="278"/>
      <c r="M367" s="277"/>
      <c r="N367" s="277"/>
      <c r="O367" s="277"/>
      <c r="P367" s="277"/>
      <c r="Q367" s="277"/>
      <c r="R367" s="277"/>
      <c r="S367" s="277"/>
      <c r="T367" s="277"/>
      <c r="U367" s="277"/>
      <c r="V367" s="277"/>
      <c r="W367" s="277"/>
      <c r="X367" s="277"/>
      <c r="Y367" s="277"/>
      <c r="Z367" s="277"/>
      <c r="AA367" s="277"/>
      <c r="AB367" s="277"/>
    </row>
    <row r="368">
      <c r="A368" s="276"/>
      <c r="B368" s="276"/>
      <c r="C368" s="276"/>
      <c r="D368" s="277"/>
      <c r="E368" s="277"/>
      <c r="F368" s="277"/>
      <c r="G368" s="277"/>
      <c r="H368" s="277"/>
      <c r="I368" s="277"/>
      <c r="J368" s="277"/>
      <c r="K368" s="277"/>
      <c r="L368" s="278"/>
      <c r="M368" s="277"/>
      <c r="N368" s="277"/>
      <c r="O368" s="277"/>
      <c r="P368" s="277"/>
      <c r="Q368" s="277"/>
      <c r="R368" s="277"/>
      <c r="S368" s="277"/>
      <c r="T368" s="277"/>
      <c r="U368" s="277"/>
      <c r="V368" s="277"/>
      <c r="W368" s="277"/>
      <c r="X368" s="277"/>
      <c r="Y368" s="277"/>
      <c r="Z368" s="277"/>
      <c r="AA368" s="277"/>
      <c r="AB368" s="277"/>
    </row>
    <row r="369">
      <c r="A369" s="276"/>
      <c r="B369" s="276"/>
      <c r="C369" s="276"/>
      <c r="D369" s="277"/>
      <c r="E369" s="277"/>
      <c r="F369" s="277"/>
      <c r="G369" s="277"/>
      <c r="H369" s="277"/>
      <c r="I369" s="277"/>
      <c r="J369" s="277"/>
      <c r="K369" s="277"/>
      <c r="L369" s="278"/>
      <c r="M369" s="277"/>
      <c r="N369" s="277"/>
      <c r="O369" s="277"/>
      <c r="P369" s="277"/>
      <c r="Q369" s="277"/>
      <c r="R369" s="277"/>
      <c r="S369" s="277"/>
      <c r="T369" s="277"/>
      <c r="U369" s="277"/>
      <c r="V369" s="277"/>
      <c r="W369" s="277"/>
      <c r="X369" s="277"/>
      <c r="Y369" s="277"/>
      <c r="Z369" s="277"/>
      <c r="AA369" s="277"/>
      <c r="AB369" s="277"/>
    </row>
    <row r="370">
      <c r="A370" s="276"/>
      <c r="B370" s="276"/>
      <c r="C370" s="276"/>
      <c r="D370" s="277"/>
      <c r="E370" s="277"/>
      <c r="F370" s="277"/>
      <c r="G370" s="277"/>
      <c r="H370" s="277"/>
      <c r="I370" s="277"/>
      <c r="J370" s="277"/>
      <c r="K370" s="277"/>
      <c r="L370" s="278"/>
      <c r="M370" s="277"/>
      <c r="N370" s="277"/>
      <c r="O370" s="277"/>
      <c r="P370" s="277"/>
      <c r="Q370" s="277"/>
      <c r="R370" s="277"/>
      <c r="S370" s="277"/>
      <c r="T370" s="277"/>
      <c r="U370" s="277"/>
      <c r="V370" s="277"/>
      <c r="W370" s="277"/>
      <c r="X370" s="277"/>
      <c r="Y370" s="277"/>
      <c r="Z370" s="277"/>
      <c r="AA370" s="277"/>
      <c r="AB370" s="277"/>
    </row>
    <row r="371">
      <c r="A371" s="276"/>
      <c r="B371" s="276"/>
      <c r="C371" s="276"/>
      <c r="D371" s="277"/>
      <c r="E371" s="277"/>
      <c r="F371" s="277"/>
      <c r="G371" s="277"/>
      <c r="H371" s="277"/>
      <c r="I371" s="277"/>
      <c r="J371" s="277"/>
      <c r="K371" s="277"/>
      <c r="L371" s="278"/>
      <c r="M371" s="277"/>
      <c r="N371" s="277"/>
      <c r="O371" s="277"/>
      <c r="P371" s="277"/>
      <c r="Q371" s="277"/>
      <c r="R371" s="277"/>
      <c r="S371" s="277"/>
      <c r="T371" s="277"/>
      <c r="U371" s="277"/>
      <c r="V371" s="277"/>
      <c r="W371" s="277"/>
      <c r="X371" s="277"/>
      <c r="Y371" s="277"/>
      <c r="Z371" s="277"/>
      <c r="AA371" s="277"/>
      <c r="AB371" s="277"/>
    </row>
    <row r="372">
      <c r="A372" s="276"/>
      <c r="B372" s="276"/>
      <c r="C372" s="276"/>
      <c r="D372" s="277"/>
      <c r="E372" s="277"/>
      <c r="F372" s="277"/>
      <c r="G372" s="277"/>
      <c r="H372" s="277"/>
      <c r="I372" s="277"/>
      <c r="J372" s="277"/>
      <c r="K372" s="277"/>
      <c r="L372" s="278"/>
      <c r="M372" s="277"/>
      <c r="N372" s="277"/>
      <c r="O372" s="277"/>
      <c r="P372" s="277"/>
      <c r="Q372" s="277"/>
      <c r="R372" s="277"/>
      <c r="S372" s="277"/>
      <c r="T372" s="277"/>
      <c r="U372" s="277"/>
      <c r="V372" s="277"/>
      <c r="W372" s="277"/>
      <c r="X372" s="277"/>
      <c r="Y372" s="277"/>
      <c r="Z372" s="277"/>
      <c r="AA372" s="277"/>
      <c r="AB372" s="277"/>
    </row>
    <row r="373">
      <c r="A373" s="276"/>
      <c r="B373" s="276"/>
      <c r="C373" s="276"/>
      <c r="D373" s="277"/>
      <c r="E373" s="277"/>
      <c r="F373" s="277"/>
      <c r="G373" s="277"/>
      <c r="H373" s="277"/>
      <c r="I373" s="277"/>
      <c r="J373" s="277"/>
      <c r="K373" s="277"/>
      <c r="L373" s="278"/>
      <c r="M373" s="277"/>
      <c r="N373" s="277"/>
      <c r="O373" s="277"/>
      <c r="P373" s="277"/>
      <c r="Q373" s="277"/>
      <c r="R373" s="277"/>
      <c r="S373" s="277"/>
      <c r="T373" s="277"/>
      <c r="U373" s="277"/>
      <c r="V373" s="277"/>
      <c r="W373" s="277"/>
      <c r="X373" s="277"/>
      <c r="Y373" s="277"/>
      <c r="Z373" s="277"/>
      <c r="AA373" s="277"/>
      <c r="AB373" s="277"/>
    </row>
    <row r="374">
      <c r="A374" s="276"/>
      <c r="B374" s="276"/>
      <c r="C374" s="276"/>
      <c r="D374" s="277"/>
      <c r="E374" s="277"/>
      <c r="F374" s="277"/>
      <c r="G374" s="277"/>
      <c r="H374" s="277"/>
      <c r="I374" s="277"/>
      <c r="J374" s="277"/>
      <c r="K374" s="277"/>
      <c r="L374" s="278"/>
      <c r="M374" s="277"/>
      <c r="N374" s="277"/>
      <c r="O374" s="277"/>
      <c r="P374" s="277"/>
      <c r="Q374" s="277"/>
      <c r="R374" s="277"/>
      <c r="S374" s="277"/>
      <c r="T374" s="277"/>
      <c r="U374" s="277"/>
      <c r="V374" s="277"/>
      <c r="W374" s="277"/>
      <c r="X374" s="277"/>
      <c r="Y374" s="277"/>
      <c r="Z374" s="277"/>
      <c r="AA374" s="277"/>
      <c r="AB374" s="277"/>
    </row>
    <row r="375">
      <c r="A375" s="276"/>
      <c r="B375" s="276"/>
      <c r="C375" s="276"/>
      <c r="D375" s="277"/>
      <c r="E375" s="277"/>
      <c r="F375" s="277"/>
      <c r="G375" s="277"/>
      <c r="H375" s="277"/>
      <c r="I375" s="277"/>
      <c r="J375" s="277"/>
      <c r="K375" s="277"/>
      <c r="L375" s="278"/>
      <c r="M375" s="277"/>
      <c r="N375" s="277"/>
      <c r="O375" s="277"/>
      <c r="P375" s="277"/>
      <c r="Q375" s="277"/>
      <c r="R375" s="277"/>
      <c r="S375" s="277"/>
      <c r="T375" s="277"/>
      <c r="U375" s="277"/>
      <c r="V375" s="277"/>
      <c r="W375" s="277"/>
      <c r="X375" s="277"/>
      <c r="Y375" s="277"/>
      <c r="Z375" s="277"/>
      <c r="AA375" s="277"/>
      <c r="AB375" s="277"/>
    </row>
    <row r="376">
      <c r="A376" s="276"/>
      <c r="B376" s="276"/>
      <c r="C376" s="276"/>
      <c r="D376" s="277"/>
      <c r="E376" s="277"/>
      <c r="F376" s="277"/>
      <c r="G376" s="277"/>
      <c r="H376" s="277"/>
      <c r="I376" s="277"/>
      <c r="J376" s="277"/>
      <c r="K376" s="277"/>
      <c r="L376" s="278"/>
      <c r="M376" s="277"/>
      <c r="N376" s="277"/>
      <c r="O376" s="277"/>
      <c r="P376" s="277"/>
      <c r="Q376" s="277"/>
      <c r="R376" s="277"/>
      <c r="S376" s="277"/>
      <c r="T376" s="277"/>
      <c r="U376" s="277"/>
      <c r="V376" s="277"/>
      <c r="W376" s="277"/>
      <c r="X376" s="277"/>
      <c r="Y376" s="277"/>
      <c r="Z376" s="277"/>
      <c r="AA376" s="277"/>
      <c r="AB376" s="277"/>
    </row>
    <row r="377">
      <c r="A377" s="276"/>
      <c r="B377" s="276"/>
      <c r="C377" s="276"/>
      <c r="D377" s="277"/>
      <c r="E377" s="277"/>
      <c r="F377" s="277"/>
      <c r="G377" s="277"/>
      <c r="H377" s="277"/>
      <c r="I377" s="277"/>
      <c r="J377" s="277"/>
      <c r="K377" s="277"/>
      <c r="L377" s="278"/>
      <c r="M377" s="277"/>
      <c r="N377" s="277"/>
      <c r="O377" s="277"/>
      <c r="P377" s="277"/>
      <c r="Q377" s="277"/>
      <c r="R377" s="277"/>
      <c r="S377" s="277"/>
      <c r="T377" s="277"/>
      <c r="U377" s="277"/>
      <c r="V377" s="277"/>
      <c r="W377" s="277"/>
      <c r="X377" s="277"/>
      <c r="Y377" s="277"/>
      <c r="Z377" s="277"/>
      <c r="AA377" s="277"/>
      <c r="AB377" s="277"/>
    </row>
    <row r="378">
      <c r="A378" s="276"/>
      <c r="B378" s="276"/>
      <c r="C378" s="276"/>
      <c r="D378" s="277"/>
      <c r="E378" s="277"/>
      <c r="F378" s="277"/>
      <c r="G378" s="277"/>
      <c r="H378" s="277"/>
      <c r="I378" s="277"/>
      <c r="J378" s="277"/>
      <c r="K378" s="277"/>
      <c r="L378" s="278"/>
      <c r="M378" s="277"/>
      <c r="N378" s="277"/>
      <c r="O378" s="277"/>
      <c r="P378" s="277"/>
      <c r="Q378" s="277"/>
      <c r="R378" s="277"/>
      <c r="S378" s="277"/>
      <c r="T378" s="277"/>
      <c r="U378" s="277"/>
      <c r="V378" s="277"/>
      <c r="W378" s="277"/>
      <c r="X378" s="277"/>
      <c r="Y378" s="277"/>
      <c r="Z378" s="277"/>
      <c r="AA378" s="277"/>
      <c r="AB378" s="277"/>
    </row>
    <row r="379">
      <c r="A379" s="276"/>
      <c r="B379" s="276"/>
      <c r="C379" s="276"/>
      <c r="D379" s="277"/>
      <c r="E379" s="277"/>
      <c r="F379" s="277"/>
      <c r="G379" s="277"/>
      <c r="H379" s="277"/>
      <c r="I379" s="277"/>
      <c r="J379" s="277"/>
      <c r="K379" s="277"/>
      <c r="L379" s="278"/>
      <c r="M379" s="277"/>
      <c r="N379" s="277"/>
      <c r="O379" s="277"/>
      <c r="P379" s="277"/>
      <c r="Q379" s="277"/>
      <c r="R379" s="277"/>
      <c r="S379" s="277"/>
      <c r="T379" s="277"/>
      <c r="U379" s="277"/>
      <c r="V379" s="277"/>
      <c r="W379" s="277"/>
      <c r="X379" s="277"/>
      <c r="Y379" s="277"/>
      <c r="Z379" s="277"/>
      <c r="AA379" s="277"/>
      <c r="AB379" s="277"/>
    </row>
    <row r="380">
      <c r="A380" s="276"/>
      <c r="B380" s="276"/>
      <c r="C380" s="276"/>
      <c r="D380" s="277"/>
      <c r="E380" s="277"/>
      <c r="F380" s="277"/>
      <c r="G380" s="277"/>
      <c r="H380" s="277"/>
      <c r="I380" s="277"/>
      <c r="J380" s="277"/>
      <c r="K380" s="277"/>
      <c r="L380" s="278"/>
      <c r="M380" s="277"/>
      <c r="N380" s="277"/>
      <c r="O380" s="277"/>
      <c r="P380" s="277"/>
      <c r="Q380" s="277"/>
      <c r="R380" s="277"/>
      <c r="S380" s="277"/>
      <c r="T380" s="277"/>
      <c r="U380" s="277"/>
      <c r="V380" s="277"/>
      <c r="W380" s="277"/>
      <c r="X380" s="277"/>
      <c r="Y380" s="277"/>
      <c r="Z380" s="277"/>
      <c r="AA380" s="277"/>
      <c r="AB380" s="277"/>
    </row>
    <row r="381">
      <c r="A381" s="276"/>
      <c r="B381" s="276"/>
      <c r="C381" s="276"/>
      <c r="D381" s="277"/>
      <c r="E381" s="277"/>
      <c r="F381" s="277"/>
      <c r="G381" s="277"/>
      <c r="H381" s="277"/>
      <c r="I381" s="277"/>
      <c r="J381" s="277"/>
      <c r="K381" s="277"/>
      <c r="L381" s="278"/>
      <c r="M381" s="277"/>
      <c r="N381" s="277"/>
      <c r="O381" s="277"/>
      <c r="P381" s="277"/>
      <c r="Q381" s="277"/>
      <c r="R381" s="277"/>
      <c r="S381" s="277"/>
      <c r="T381" s="277"/>
      <c r="U381" s="277"/>
      <c r="V381" s="277"/>
      <c r="W381" s="277"/>
      <c r="X381" s="277"/>
      <c r="Y381" s="277"/>
      <c r="Z381" s="277"/>
      <c r="AA381" s="277"/>
      <c r="AB381" s="277"/>
    </row>
    <row r="382">
      <c r="A382" s="276"/>
      <c r="B382" s="276"/>
      <c r="C382" s="276"/>
      <c r="D382" s="277"/>
      <c r="E382" s="277"/>
      <c r="F382" s="277"/>
      <c r="G382" s="277"/>
      <c r="H382" s="277"/>
      <c r="I382" s="277"/>
      <c r="J382" s="277"/>
      <c r="K382" s="277"/>
      <c r="L382" s="278"/>
      <c r="M382" s="277"/>
      <c r="N382" s="277"/>
      <c r="O382" s="277"/>
      <c r="P382" s="277"/>
      <c r="Q382" s="277"/>
      <c r="R382" s="277"/>
      <c r="S382" s="277"/>
      <c r="T382" s="277"/>
      <c r="U382" s="277"/>
      <c r="V382" s="277"/>
      <c r="W382" s="277"/>
      <c r="X382" s="277"/>
      <c r="Y382" s="277"/>
      <c r="Z382" s="277"/>
      <c r="AA382" s="277"/>
      <c r="AB382" s="277"/>
    </row>
    <row r="383">
      <c r="A383" s="276"/>
      <c r="B383" s="276"/>
      <c r="C383" s="276"/>
      <c r="D383" s="277"/>
      <c r="E383" s="277"/>
      <c r="F383" s="277"/>
      <c r="G383" s="277"/>
      <c r="H383" s="277"/>
      <c r="I383" s="277"/>
      <c r="J383" s="277"/>
      <c r="K383" s="277"/>
      <c r="L383" s="278"/>
      <c r="M383" s="277"/>
      <c r="N383" s="277"/>
      <c r="O383" s="277"/>
      <c r="P383" s="277"/>
      <c r="Q383" s="277"/>
      <c r="R383" s="277"/>
      <c r="S383" s="277"/>
      <c r="T383" s="277"/>
      <c r="U383" s="277"/>
      <c r="V383" s="277"/>
      <c r="W383" s="277"/>
      <c r="X383" s="277"/>
      <c r="Y383" s="277"/>
      <c r="Z383" s="277"/>
      <c r="AA383" s="277"/>
      <c r="AB383" s="277"/>
    </row>
    <row r="384">
      <c r="A384" s="276"/>
      <c r="B384" s="276"/>
      <c r="C384" s="276"/>
      <c r="D384" s="277"/>
      <c r="E384" s="277"/>
      <c r="F384" s="277"/>
      <c r="G384" s="277"/>
      <c r="H384" s="277"/>
      <c r="I384" s="277"/>
      <c r="J384" s="277"/>
      <c r="K384" s="277"/>
      <c r="L384" s="278"/>
      <c r="M384" s="277"/>
      <c r="N384" s="277"/>
      <c r="O384" s="277"/>
      <c r="P384" s="277"/>
      <c r="Q384" s="277"/>
      <c r="R384" s="277"/>
      <c r="S384" s="277"/>
      <c r="T384" s="277"/>
      <c r="U384" s="277"/>
      <c r="V384" s="277"/>
      <c r="W384" s="277"/>
      <c r="X384" s="277"/>
      <c r="Y384" s="277"/>
      <c r="Z384" s="277"/>
      <c r="AA384" s="277"/>
      <c r="AB384" s="277"/>
    </row>
    <row r="385">
      <c r="A385" s="276"/>
      <c r="B385" s="276"/>
      <c r="C385" s="276"/>
      <c r="D385" s="277"/>
      <c r="E385" s="277"/>
      <c r="F385" s="277"/>
      <c r="G385" s="277"/>
      <c r="H385" s="277"/>
      <c r="I385" s="277"/>
      <c r="J385" s="277"/>
      <c r="K385" s="277"/>
      <c r="L385" s="278"/>
      <c r="M385" s="277"/>
      <c r="N385" s="277"/>
      <c r="O385" s="277"/>
      <c r="P385" s="277"/>
      <c r="Q385" s="277"/>
      <c r="R385" s="277"/>
      <c r="S385" s="277"/>
      <c r="T385" s="277"/>
      <c r="U385" s="277"/>
      <c r="V385" s="277"/>
      <c r="W385" s="277"/>
      <c r="X385" s="277"/>
      <c r="Y385" s="277"/>
      <c r="Z385" s="277"/>
      <c r="AA385" s="277"/>
      <c r="AB385" s="277"/>
    </row>
    <row r="386">
      <c r="A386" s="276"/>
      <c r="B386" s="276"/>
      <c r="C386" s="276"/>
      <c r="D386" s="277"/>
      <c r="E386" s="277"/>
      <c r="F386" s="277"/>
      <c r="G386" s="277"/>
      <c r="H386" s="277"/>
      <c r="I386" s="277"/>
      <c r="J386" s="277"/>
      <c r="K386" s="277"/>
      <c r="L386" s="278"/>
      <c r="M386" s="277"/>
      <c r="N386" s="277"/>
      <c r="O386" s="277"/>
      <c r="P386" s="277"/>
      <c r="Q386" s="277"/>
      <c r="R386" s="277"/>
      <c r="S386" s="277"/>
      <c r="T386" s="277"/>
      <c r="U386" s="277"/>
      <c r="V386" s="277"/>
      <c r="W386" s="277"/>
      <c r="X386" s="277"/>
      <c r="Y386" s="277"/>
      <c r="Z386" s="277"/>
      <c r="AA386" s="277"/>
      <c r="AB386" s="277"/>
    </row>
    <row r="387">
      <c r="A387" s="276"/>
      <c r="B387" s="276"/>
      <c r="C387" s="276"/>
      <c r="D387" s="277"/>
      <c r="E387" s="277"/>
      <c r="F387" s="277"/>
      <c r="G387" s="277"/>
      <c r="H387" s="277"/>
      <c r="I387" s="277"/>
      <c r="J387" s="277"/>
      <c r="K387" s="277"/>
      <c r="L387" s="278"/>
      <c r="M387" s="277"/>
      <c r="N387" s="277"/>
      <c r="O387" s="277"/>
      <c r="P387" s="277"/>
      <c r="Q387" s="277"/>
      <c r="R387" s="277"/>
      <c r="S387" s="277"/>
      <c r="T387" s="277"/>
      <c r="U387" s="277"/>
      <c r="V387" s="277"/>
      <c r="W387" s="277"/>
      <c r="X387" s="277"/>
      <c r="Y387" s="277"/>
      <c r="Z387" s="277"/>
      <c r="AA387" s="277"/>
      <c r="AB387" s="277"/>
    </row>
    <row r="388">
      <c r="A388" s="276"/>
      <c r="B388" s="276"/>
      <c r="C388" s="276"/>
      <c r="D388" s="277"/>
      <c r="E388" s="277"/>
      <c r="F388" s="277"/>
      <c r="G388" s="277"/>
      <c r="H388" s="277"/>
      <c r="I388" s="277"/>
      <c r="J388" s="277"/>
      <c r="K388" s="277"/>
      <c r="L388" s="278"/>
      <c r="M388" s="277"/>
      <c r="N388" s="277"/>
      <c r="O388" s="277"/>
      <c r="P388" s="277"/>
      <c r="Q388" s="277"/>
      <c r="R388" s="277"/>
      <c r="S388" s="277"/>
      <c r="T388" s="277"/>
      <c r="U388" s="277"/>
      <c r="V388" s="277"/>
      <c r="W388" s="277"/>
      <c r="X388" s="277"/>
      <c r="Y388" s="277"/>
      <c r="Z388" s="277"/>
      <c r="AA388" s="277"/>
      <c r="AB388" s="277"/>
    </row>
    <row r="389">
      <c r="A389" s="276"/>
      <c r="B389" s="276"/>
      <c r="C389" s="276"/>
      <c r="D389" s="277"/>
      <c r="E389" s="277"/>
      <c r="F389" s="277"/>
      <c r="G389" s="277"/>
      <c r="H389" s="277"/>
      <c r="I389" s="277"/>
      <c r="J389" s="277"/>
      <c r="K389" s="277"/>
      <c r="L389" s="278"/>
      <c r="M389" s="277"/>
      <c r="N389" s="277"/>
      <c r="O389" s="277"/>
      <c r="P389" s="277"/>
      <c r="Q389" s="277"/>
      <c r="R389" s="277"/>
      <c r="S389" s="277"/>
      <c r="T389" s="277"/>
      <c r="U389" s="277"/>
      <c r="V389" s="277"/>
      <c r="W389" s="277"/>
      <c r="X389" s="277"/>
      <c r="Y389" s="277"/>
      <c r="Z389" s="277"/>
      <c r="AA389" s="277"/>
      <c r="AB389" s="277"/>
    </row>
    <row r="390">
      <c r="A390" s="276"/>
      <c r="B390" s="276"/>
      <c r="C390" s="276"/>
      <c r="D390" s="277"/>
      <c r="E390" s="277"/>
      <c r="F390" s="277"/>
      <c r="G390" s="277"/>
      <c r="H390" s="277"/>
      <c r="I390" s="277"/>
      <c r="J390" s="277"/>
      <c r="K390" s="277"/>
      <c r="L390" s="278"/>
      <c r="M390" s="277"/>
      <c r="N390" s="277"/>
      <c r="O390" s="277"/>
      <c r="P390" s="277"/>
      <c r="Q390" s="277"/>
      <c r="R390" s="277"/>
      <c r="S390" s="277"/>
      <c r="T390" s="277"/>
      <c r="U390" s="277"/>
      <c r="V390" s="277"/>
      <c r="W390" s="277"/>
      <c r="X390" s="277"/>
      <c r="Y390" s="277"/>
      <c r="Z390" s="277"/>
      <c r="AA390" s="277"/>
      <c r="AB390" s="277"/>
    </row>
    <row r="391">
      <c r="A391" s="276"/>
      <c r="B391" s="276"/>
      <c r="C391" s="276"/>
      <c r="D391" s="277"/>
      <c r="E391" s="277"/>
      <c r="F391" s="277"/>
      <c r="G391" s="277"/>
      <c r="H391" s="277"/>
      <c r="I391" s="277"/>
      <c r="J391" s="277"/>
      <c r="K391" s="277"/>
      <c r="L391" s="278"/>
      <c r="M391" s="277"/>
      <c r="N391" s="277"/>
      <c r="O391" s="277"/>
      <c r="P391" s="277"/>
      <c r="Q391" s="277"/>
      <c r="R391" s="277"/>
      <c r="S391" s="277"/>
      <c r="T391" s="277"/>
      <c r="U391" s="277"/>
      <c r="V391" s="277"/>
      <c r="W391" s="277"/>
      <c r="X391" s="277"/>
      <c r="Y391" s="277"/>
      <c r="Z391" s="277"/>
      <c r="AA391" s="277"/>
      <c r="AB391" s="277"/>
    </row>
    <row r="392">
      <c r="A392" s="276"/>
      <c r="B392" s="276"/>
      <c r="C392" s="276"/>
      <c r="D392" s="277"/>
      <c r="E392" s="277"/>
      <c r="F392" s="277"/>
      <c r="G392" s="277"/>
      <c r="H392" s="277"/>
      <c r="I392" s="277"/>
      <c r="J392" s="277"/>
      <c r="K392" s="277"/>
      <c r="L392" s="278"/>
      <c r="M392" s="277"/>
      <c r="N392" s="277"/>
      <c r="O392" s="277"/>
      <c r="P392" s="277"/>
      <c r="Q392" s="277"/>
      <c r="R392" s="277"/>
      <c r="S392" s="277"/>
      <c r="T392" s="277"/>
      <c r="U392" s="277"/>
      <c r="V392" s="277"/>
      <c r="W392" s="277"/>
      <c r="X392" s="277"/>
      <c r="Y392" s="277"/>
      <c r="Z392" s="277"/>
      <c r="AA392" s="277"/>
      <c r="AB392" s="277"/>
    </row>
    <row r="393">
      <c r="A393" s="276"/>
      <c r="B393" s="276"/>
      <c r="C393" s="276"/>
      <c r="D393" s="277"/>
      <c r="E393" s="277"/>
      <c r="F393" s="277"/>
      <c r="G393" s="277"/>
      <c r="H393" s="277"/>
      <c r="I393" s="277"/>
      <c r="J393" s="277"/>
      <c r="K393" s="277"/>
      <c r="L393" s="278"/>
      <c r="M393" s="277"/>
      <c r="N393" s="277"/>
      <c r="O393" s="277"/>
      <c r="P393" s="277"/>
      <c r="Q393" s="277"/>
      <c r="R393" s="277"/>
      <c r="S393" s="277"/>
      <c r="T393" s="277"/>
      <c r="U393" s="277"/>
      <c r="V393" s="277"/>
      <c r="W393" s="277"/>
      <c r="X393" s="277"/>
      <c r="Y393" s="277"/>
      <c r="Z393" s="277"/>
      <c r="AA393" s="277"/>
      <c r="AB393" s="277"/>
    </row>
    <row r="394">
      <c r="A394" s="276"/>
      <c r="B394" s="276"/>
      <c r="C394" s="276"/>
      <c r="D394" s="277"/>
      <c r="E394" s="277"/>
      <c r="F394" s="277"/>
      <c r="G394" s="277"/>
      <c r="H394" s="277"/>
      <c r="I394" s="277"/>
      <c r="J394" s="277"/>
      <c r="K394" s="277"/>
      <c r="L394" s="278"/>
      <c r="M394" s="277"/>
      <c r="N394" s="277"/>
      <c r="O394" s="277"/>
      <c r="P394" s="277"/>
      <c r="Q394" s="277"/>
      <c r="R394" s="277"/>
      <c r="S394" s="277"/>
      <c r="T394" s="277"/>
      <c r="U394" s="277"/>
      <c r="V394" s="277"/>
      <c r="W394" s="277"/>
      <c r="X394" s="277"/>
      <c r="Y394" s="277"/>
      <c r="Z394" s="277"/>
      <c r="AA394" s="277"/>
      <c r="AB394" s="277"/>
    </row>
    <row r="395">
      <c r="A395" s="276"/>
      <c r="B395" s="276"/>
      <c r="C395" s="276"/>
      <c r="D395" s="277"/>
      <c r="E395" s="277"/>
      <c r="F395" s="277"/>
      <c r="G395" s="277"/>
      <c r="H395" s="277"/>
      <c r="I395" s="277"/>
      <c r="J395" s="277"/>
      <c r="K395" s="277"/>
      <c r="L395" s="278"/>
      <c r="M395" s="277"/>
      <c r="N395" s="277"/>
      <c r="O395" s="277"/>
      <c r="P395" s="277"/>
      <c r="Q395" s="277"/>
      <c r="R395" s="277"/>
      <c r="S395" s="277"/>
      <c r="T395" s="277"/>
      <c r="U395" s="277"/>
      <c r="V395" s="277"/>
      <c r="W395" s="277"/>
      <c r="X395" s="277"/>
      <c r="Y395" s="277"/>
      <c r="Z395" s="277"/>
      <c r="AA395" s="277"/>
      <c r="AB395" s="277"/>
    </row>
    <row r="396">
      <c r="A396" s="276"/>
      <c r="B396" s="276"/>
      <c r="C396" s="276"/>
      <c r="D396" s="277"/>
      <c r="E396" s="277"/>
      <c r="F396" s="277"/>
      <c r="G396" s="277"/>
      <c r="H396" s="277"/>
      <c r="I396" s="277"/>
      <c r="J396" s="277"/>
      <c r="K396" s="277"/>
      <c r="L396" s="278"/>
      <c r="M396" s="277"/>
      <c r="N396" s="277"/>
      <c r="O396" s="277"/>
      <c r="P396" s="277"/>
      <c r="Q396" s="277"/>
      <c r="R396" s="277"/>
      <c r="S396" s="277"/>
      <c r="T396" s="277"/>
      <c r="U396" s="277"/>
      <c r="V396" s="277"/>
      <c r="W396" s="277"/>
      <c r="X396" s="277"/>
      <c r="Y396" s="277"/>
      <c r="Z396" s="277"/>
      <c r="AA396" s="277"/>
      <c r="AB396" s="277"/>
    </row>
    <row r="397">
      <c r="A397" s="276"/>
      <c r="B397" s="276"/>
      <c r="C397" s="276"/>
      <c r="D397" s="277"/>
      <c r="E397" s="277"/>
      <c r="F397" s="277"/>
      <c r="G397" s="277"/>
      <c r="H397" s="277"/>
      <c r="I397" s="277"/>
      <c r="J397" s="277"/>
      <c r="K397" s="277"/>
      <c r="L397" s="278"/>
      <c r="M397" s="277"/>
      <c r="N397" s="277"/>
      <c r="O397" s="277"/>
      <c r="P397" s="277"/>
      <c r="Q397" s="277"/>
      <c r="R397" s="277"/>
      <c r="S397" s="277"/>
      <c r="T397" s="277"/>
      <c r="U397" s="277"/>
      <c r="V397" s="277"/>
      <c r="W397" s="277"/>
      <c r="X397" s="277"/>
      <c r="Y397" s="277"/>
      <c r="Z397" s="277"/>
      <c r="AA397" s="277"/>
      <c r="AB397" s="277"/>
    </row>
    <row r="398">
      <c r="A398" s="276"/>
      <c r="B398" s="276"/>
      <c r="C398" s="276"/>
      <c r="D398" s="277"/>
      <c r="E398" s="277"/>
      <c r="F398" s="277"/>
      <c r="G398" s="277"/>
      <c r="H398" s="277"/>
      <c r="I398" s="277"/>
      <c r="J398" s="277"/>
      <c r="K398" s="277"/>
      <c r="L398" s="278"/>
      <c r="M398" s="277"/>
      <c r="N398" s="277"/>
      <c r="O398" s="277"/>
      <c r="P398" s="277"/>
      <c r="Q398" s="277"/>
      <c r="R398" s="277"/>
      <c r="S398" s="277"/>
      <c r="T398" s="277"/>
      <c r="U398" s="277"/>
      <c r="V398" s="277"/>
      <c r="W398" s="277"/>
      <c r="X398" s="277"/>
      <c r="Y398" s="277"/>
      <c r="Z398" s="277"/>
      <c r="AA398" s="277"/>
      <c r="AB398" s="277"/>
    </row>
    <row r="399">
      <c r="A399" s="276"/>
      <c r="B399" s="276"/>
      <c r="C399" s="276"/>
      <c r="D399" s="277"/>
      <c r="E399" s="277"/>
      <c r="F399" s="277"/>
      <c r="G399" s="277"/>
      <c r="H399" s="277"/>
      <c r="I399" s="277"/>
      <c r="J399" s="277"/>
      <c r="K399" s="277"/>
      <c r="L399" s="278"/>
      <c r="M399" s="277"/>
      <c r="N399" s="277"/>
      <c r="O399" s="277"/>
      <c r="P399" s="277"/>
      <c r="Q399" s="277"/>
      <c r="R399" s="277"/>
      <c r="S399" s="277"/>
      <c r="T399" s="277"/>
      <c r="U399" s="277"/>
      <c r="V399" s="277"/>
      <c r="W399" s="277"/>
      <c r="X399" s="277"/>
      <c r="Y399" s="277"/>
      <c r="Z399" s="277"/>
      <c r="AA399" s="277"/>
      <c r="AB399" s="277"/>
    </row>
    <row r="400">
      <c r="A400" s="276"/>
      <c r="B400" s="276"/>
      <c r="C400" s="276"/>
      <c r="D400" s="277"/>
      <c r="E400" s="277"/>
      <c r="F400" s="277"/>
      <c r="G400" s="277"/>
      <c r="H400" s="277"/>
      <c r="I400" s="277"/>
      <c r="J400" s="277"/>
      <c r="K400" s="277"/>
      <c r="L400" s="278"/>
      <c r="M400" s="277"/>
      <c r="N400" s="277"/>
      <c r="O400" s="277"/>
      <c r="P400" s="277"/>
      <c r="Q400" s="277"/>
      <c r="R400" s="277"/>
      <c r="S400" s="277"/>
      <c r="T400" s="277"/>
      <c r="U400" s="277"/>
      <c r="V400" s="277"/>
      <c r="W400" s="277"/>
      <c r="X400" s="277"/>
      <c r="Y400" s="277"/>
      <c r="Z400" s="277"/>
      <c r="AA400" s="277"/>
      <c r="AB400" s="277"/>
    </row>
    <row r="401">
      <c r="A401" s="276"/>
      <c r="B401" s="276"/>
      <c r="C401" s="276"/>
      <c r="D401" s="277"/>
      <c r="E401" s="277"/>
      <c r="F401" s="277"/>
      <c r="G401" s="277"/>
      <c r="H401" s="277"/>
      <c r="I401" s="277"/>
      <c r="J401" s="277"/>
      <c r="K401" s="277"/>
      <c r="L401" s="278"/>
      <c r="M401" s="277"/>
      <c r="N401" s="277"/>
      <c r="O401" s="277"/>
      <c r="P401" s="277"/>
      <c r="Q401" s="277"/>
      <c r="R401" s="277"/>
      <c r="S401" s="277"/>
      <c r="T401" s="277"/>
      <c r="U401" s="277"/>
      <c r="V401" s="277"/>
      <c r="W401" s="277"/>
      <c r="X401" s="277"/>
      <c r="Y401" s="277"/>
      <c r="Z401" s="277"/>
      <c r="AA401" s="277"/>
      <c r="AB401" s="277"/>
    </row>
    <row r="402">
      <c r="A402" s="276"/>
      <c r="B402" s="276"/>
      <c r="C402" s="276"/>
      <c r="D402" s="277"/>
      <c r="E402" s="277"/>
      <c r="F402" s="277"/>
      <c r="G402" s="277"/>
      <c r="H402" s="277"/>
      <c r="I402" s="277"/>
      <c r="J402" s="277"/>
      <c r="K402" s="277"/>
      <c r="L402" s="278"/>
      <c r="M402" s="277"/>
      <c r="N402" s="277"/>
      <c r="O402" s="277"/>
      <c r="P402" s="277"/>
      <c r="Q402" s="277"/>
      <c r="R402" s="277"/>
      <c r="S402" s="277"/>
      <c r="T402" s="277"/>
      <c r="U402" s="277"/>
      <c r="V402" s="277"/>
      <c r="W402" s="277"/>
      <c r="X402" s="277"/>
      <c r="Y402" s="277"/>
      <c r="Z402" s="277"/>
      <c r="AA402" s="277"/>
      <c r="AB402" s="277"/>
    </row>
    <row r="403">
      <c r="A403" s="276"/>
      <c r="B403" s="276"/>
      <c r="C403" s="276"/>
      <c r="D403" s="277"/>
      <c r="E403" s="277"/>
      <c r="F403" s="277"/>
      <c r="G403" s="277"/>
      <c r="H403" s="277"/>
      <c r="I403" s="277"/>
      <c r="J403" s="277"/>
      <c r="K403" s="277"/>
      <c r="L403" s="278"/>
      <c r="M403" s="277"/>
      <c r="N403" s="277"/>
      <c r="O403" s="277"/>
      <c r="P403" s="277"/>
      <c r="Q403" s="277"/>
      <c r="R403" s="277"/>
      <c r="S403" s="277"/>
      <c r="T403" s="277"/>
      <c r="U403" s="277"/>
      <c r="V403" s="277"/>
      <c r="W403" s="277"/>
      <c r="X403" s="277"/>
      <c r="Y403" s="277"/>
      <c r="Z403" s="277"/>
      <c r="AA403" s="277"/>
      <c r="AB403" s="277"/>
    </row>
    <row r="404">
      <c r="A404" s="276"/>
      <c r="B404" s="276"/>
      <c r="C404" s="276"/>
      <c r="D404" s="277"/>
      <c r="E404" s="277"/>
      <c r="F404" s="277"/>
      <c r="G404" s="277"/>
      <c r="H404" s="277"/>
      <c r="I404" s="277"/>
      <c r="J404" s="277"/>
      <c r="K404" s="277"/>
      <c r="L404" s="278"/>
      <c r="M404" s="277"/>
      <c r="N404" s="277"/>
      <c r="O404" s="277"/>
      <c r="P404" s="277"/>
      <c r="Q404" s="277"/>
      <c r="R404" s="277"/>
      <c r="S404" s="277"/>
      <c r="T404" s="277"/>
      <c r="U404" s="277"/>
      <c r="V404" s="277"/>
      <c r="W404" s="277"/>
      <c r="X404" s="277"/>
      <c r="Y404" s="277"/>
      <c r="Z404" s="277"/>
      <c r="AA404" s="277"/>
      <c r="AB404" s="277"/>
    </row>
    <row r="405">
      <c r="A405" s="276"/>
      <c r="B405" s="276"/>
      <c r="C405" s="276"/>
      <c r="D405" s="277"/>
      <c r="E405" s="277"/>
      <c r="F405" s="277"/>
      <c r="G405" s="277"/>
      <c r="H405" s="277"/>
      <c r="I405" s="277"/>
      <c r="J405" s="277"/>
      <c r="K405" s="277"/>
      <c r="L405" s="278"/>
      <c r="M405" s="277"/>
      <c r="N405" s="277"/>
      <c r="O405" s="277"/>
      <c r="P405" s="277"/>
      <c r="Q405" s="277"/>
      <c r="R405" s="277"/>
      <c r="S405" s="277"/>
      <c r="T405" s="277"/>
      <c r="U405" s="277"/>
      <c r="V405" s="277"/>
      <c r="W405" s="277"/>
      <c r="X405" s="277"/>
      <c r="Y405" s="277"/>
      <c r="Z405" s="277"/>
      <c r="AA405" s="277"/>
      <c r="AB405" s="277"/>
    </row>
    <row r="406">
      <c r="A406" s="276"/>
      <c r="B406" s="276"/>
      <c r="C406" s="276"/>
      <c r="D406" s="277"/>
      <c r="E406" s="277"/>
      <c r="F406" s="277"/>
      <c r="G406" s="277"/>
      <c r="H406" s="277"/>
      <c r="I406" s="277"/>
      <c r="J406" s="277"/>
      <c r="K406" s="277"/>
      <c r="L406" s="278"/>
      <c r="M406" s="277"/>
      <c r="N406" s="277"/>
      <c r="O406" s="277"/>
      <c r="P406" s="277"/>
      <c r="Q406" s="277"/>
      <c r="R406" s="277"/>
      <c r="S406" s="277"/>
      <c r="T406" s="277"/>
      <c r="U406" s="277"/>
      <c r="V406" s="277"/>
      <c r="W406" s="277"/>
      <c r="X406" s="277"/>
      <c r="Y406" s="277"/>
      <c r="Z406" s="277"/>
      <c r="AA406" s="277"/>
      <c r="AB406" s="277"/>
    </row>
    <row r="407">
      <c r="A407" s="276"/>
      <c r="B407" s="276"/>
      <c r="C407" s="276"/>
      <c r="D407" s="277"/>
      <c r="E407" s="277"/>
      <c r="F407" s="277"/>
      <c r="G407" s="277"/>
      <c r="H407" s="277"/>
      <c r="I407" s="277"/>
      <c r="J407" s="277"/>
      <c r="K407" s="277"/>
      <c r="L407" s="278"/>
      <c r="M407" s="277"/>
      <c r="N407" s="277"/>
      <c r="O407" s="277"/>
      <c r="P407" s="277"/>
      <c r="Q407" s="277"/>
      <c r="R407" s="277"/>
      <c r="S407" s="277"/>
      <c r="T407" s="277"/>
      <c r="U407" s="277"/>
      <c r="V407" s="277"/>
      <c r="W407" s="277"/>
      <c r="X407" s="277"/>
      <c r="Y407" s="277"/>
      <c r="Z407" s="277"/>
      <c r="AA407" s="277"/>
      <c r="AB407" s="277"/>
    </row>
    <row r="408">
      <c r="A408" s="276"/>
      <c r="B408" s="276"/>
      <c r="C408" s="276"/>
      <c r="D408" s="277"/>
      <c r="E408" s="277"/>
      <c r="F408" s="277"/>
      <c r="G408" s="277"/>
      <c r="H408" s="277"/>
      <c r="I408" s="277"/>
      <c r="J408" s="277"/>
      <c r="K408" s="277"/>
      <c r="L408" s="278"/>
      <c r="M408" s="277"/>
      <c r="N408" s="277"/>
      <c r="O408" s="277"/>
      <c r="P408" s="277"/>
      <c r="Q408" s="277"/>
      <c r="R408" s="277"/>
      <c r="S408" s="277"/>
      <c r="T408" s="277"/>
      <c r="U408" s="277"/>
      <c r="V408" s="277"/>
      <c r="W408" s="277"/>
      <c r="X408" s="277"/>
      <c r="Y408" s="277"/>
      <c r="Z408" s="277"/>
      <c r="AA408" s="277"/>
      <c r="AB408" s="277"/>
    </row>
    <row r="409">
      <c r="A409" s="276"/>
      <c r="B409" s="276"/>
      <c r="C409" s="276"/>
      <c r="D409" s="277"/>
      <c r="E409" s="277"/>
      <c r="F409" s="277"/>
      <c r="G409" s="277"/>
      <c r="H409" s="277"/>
      <c r="I409" s="277"/>
      <c r="J409" s="277"/>
      <c r="K409" s="277"/>
      <c r="L409" s="278"/>
      <c r="M409" s="277"/>
      <c r="N409" s="277"/>
      <c r="O409" s="277"/>
      <c r="P409" s="277"/>
      <c r="Q409" s="277"/>
      <c r="R409" s="277"/>
      <c r="S409" s="277"/>
      <c r="T409" s="277"/>
      <c r="U409" s="277"/>
      <c r="V409" s="277"/>
      <c r="W409" s="277"/>
      <c r="X409" s="277"/>
      <c r="Y409" s="277"/>
      <c r="Z409" s="277"/>
      <c r="AA409" s="277"/>
      <c r="AB409" s="277"/>
    </row>
    <row r="410">
      <c r="A410" s="276"/>
      <c r="B410" s="276"/>
      <c r="C410" s="276"/>
      <c r="D410" s="277"/>
      <c r="E410" s="277"/>
      <c r="F410" s="277"/>
      <c r="G410" s="277"/>
      <c r="H410" s="277"/>
      <c r="I410" s="277"/>
      <c r="J410" s="277"/>
      <c r="K410" s="277"/>
      <c r="L410" s="278"/>
      <c r="M410" s="277"/>
      <c r="N410" s="277"/>
      <c r="O410" s="277"/>
      <c r="P410" s="277"/>
      <c r="Q410" s="277"/>
      <c r="R410" s="277"/>
      <c r="S410" s="277"/>
      <c r="T410" s="277"/>
      <c r="U410" s="277"/>
      <c r="V410" s="277"/>
      <c r="W410" s="277"/>
      <c r="X410" s="277"/>
      <c r="Y410" s="277"/>
      <c r="Z410" s="277"/>
      <c r="AA410" s="277"/>
      <c r="AB410" s="277"/>
    </row>
    <row r="411">
      <c r="A411" s="276"/>
      <c r="B411" s="276"/>
      <c r="C411" s="276"/>
      <c r="D411" s="277"/>
      <c r="E411" s="277"/>
      <c r="F411" s="277"/>
      <c r="G411" s="277"/>
      <c r="H411" s="277"/>
      <c r="I411" s="277"/>
      <c r="J411" s="277"/>
      <c r="K411" s="277"/>
      <c r="L411" s="278"/>
      <c r="M411" s="277"/>
      <c r="N411" s="277"/>
      <c r="O411" s="277"/>
      <c r="P411" s="277"/>
      <c r="Q411" s="277"/>
      <c r="R411" s="277"/>
      <c r="S411" s="277"/>
      <c r="T411" s="277"/>
      <c r="U411" s="277"/>
      <c r="V411" s="277"/>
      <c r="W411" s="277"/>
      <c r="X411" s="277"/>
      <c r="Y411" s="277"/>
      <c r="Z411" s="277"/>
      <c r="AA411" s="277"/>
      <c r="AB411" s="277"/>
    </row>
    <row r="412">
      <c r="A412" s="276"/>
      <c r="B412" s="276"/>
      <c r="C412" s="276"/>
      <c r="D412" s="277"/>
      <c r="E412" s="277"/>
      <c r="F412" s="277"/>
      <c r="G412" s="277"/>
      <c r="H412" s="277"/>
      <c r="I412" s="277"/>
      <c r="J412" s="277"/>
      <c r="K412" s="277"/>
      <c r="L412" s="278"/>
      <c r="M412" s="277"/>
      <c r="N412" s="277"/>
      <c r="O412" s="277"/>
      <c r="P412" s="277"/>
      <c r="Q412" s="277"/>
      <c r="R412" s="277"/>
      <c r="S412" s="277"/>
      <c r="T412" s="277"/>
      <c r="U412" s="277"/>
      <c r="V412" s="277"/>
      <c r="W412" s="277"/>
      <c r="X412" s="277"/>
      <c r="Y412" s="277"/>
      <c r="Z412" s="277"/>
      <c r="AA412" s="277"/>
      <c r="AB412" s="277"/>
    </row>
    <row r="413">
      <c r="A413" s="276"/>
      <c r="B413" s="276"/>
      <c r="C413" s="276"/>
      <c r="D413" s="277"/>
      <c r="E413" s="277"/>
      <c r="F413" s="277"/>
      <c r="G413" s="277"/>
      <c r="H413" s="277"/>
      <c r="I413" s="277"/>
      <c r="J413" s="277"/>
      <c r="K413" s="277"/>
      <c r="L413" s="278"/>
      <c r="M413" s="277"/>
      <c r="N413" s="277"/>
      <c r="O413" s="277"/>
      <c r="P413" s="277"/>
      <c r="Q413" s="277"/>
      <c r="R413" s="277"/>
      <c r="S413" s="277"/>
      <c r="T413" s="277"/>
      <c r="U413" s="277"/>
      <c r="V413" s="277"/>
      <c r="W413" s="277"/>
      <c r="X413" s="277"/>
      <c r="Y413" s="277"/>
      <c r="Z413" s="277"/>
      <c r="AA413" s="277"/>
      <c r="AB413" s="277"/>
    </row>
    <row r="414">
      <c r="A414" s="276"/>
      <c r="B414" s="276"/>
      <c r="C414" s="276"/>
      <c r="D414" s="277"/>
      <c r="E414" s="277"/>
      <c r="F414" s="277"/>
      <c r="G414" s="277"/>
      <c r="H414" s="277"/>
      <c r="I414" s="277"/>
      <c r="J414" s="277"/>
      <c r="K414" s="277"/>
      <c r="L414" s="278"/>
      <c r="M414" s="277"/>
      <c r="N414" s="277"/>
      <c r="O414" s="277"/>
      <c r="P414" s="277"/>
      <c r="Q414" s="277"/>
      <c r="R414" s="277"/>
      <c r="S414" s="277"/>
      <c r="T414" s="277"/>
      <c r="U414" s="277"/>
      <c r="V414" s="277"/>
      <c r="W414" s="277"/>
      <c r="X414" s="277"/>
      <c r="Y414" s="277"/>
      <c r="Z414" s="277"/>
      <c r="AA414" s="277"/>
      <c r="AB414" s="277"/>
    </row>
    <row r="415">
      <c r="A415" s="276"/>
      <c r="B415" s="276"/>
      <c r="C415" s="276"/>
      <c r="D415" s="277"/>
      <c r="E415" s="277"/>
      <c r="F415" s="277"/>
      <c r="G415" s="277"/>
      <c r="H415" s="277"/>
      <c r="I415" s="277"/>
      <c r="J415" s="277"/>
      <c r="K415" s="277"/>
      <c r="L415" s="278"/>
      <c r="M415" s="277"/>
      <c r="N415" s="277"/>
      <c r="O415" s="277"/>
      <c r="P415" s="277"/>
      <c r="Q415" s="277"/>
      <c r="R415" s="277"/>
      <c r="S415" s="277"/>
      <c r="T415" s="277"/>
      <c r="U415" s="277"/>
      <c r="V415" s="277"/>
      <c r="W415" s="277"/>
      <c r="X415" s="277"/>
      <c r="Y415" s="277"/>
      <c r="Z415" s="277"/>
      <c r="AA415" s="277"/>
      <c r="AB415" s="277"/>
    </row>
    <row r="416">
      <c r="A416" s="276"/>
      <c r="B416" s="276"/>
      <c r="C416" s="276"/>
      <c r="D416" s="277"/>
      <c r="E416" s="277"/>
      <c r="F416" s="277"/>
      <c r="G416" s="277"/>
      <c r="H416" s="277"/>
      <c r="I416" s="277"/>
      <c r="J416" s="277"/>
      <c r="K416" s="277"/>
      <c r="L416" s="278"/>
      <c r="M416" s="277"/>
      <c r="N416" s="277"/>
      <c r="O416" s="277"/>
      <c r="P416" s="277"/>
      <c r="Q416" s="277"/>
      <c r="R416" s="277"/>
      <c r="S416" s="277"/>
      <c r="T416" s="277"/>
      <c r="U416" s="277"/>
      <c r="V416" s="277"/>
      <c r="W416" s="277"/>
      <c r="X416" s="277"/>
      <c r="Y416" s="277"/>
      <c r="Z416" s="277"/>
      <c r="AA416" s="277"/>
      <c r="AB416" s="277"/>
    </row>
    <row r="417">
      <c r="A417" s="276"/>
      <c r="B417" s="276"/>
      <c r="C417" s="276"/>
      <c r="D417" s="277"/>
      <c r="E417" s="277"/>
      <c r="F417" s="277"/>
      <c r="G417" s="277"/>
      <c r="H417" s="277"/>
      <c r="I417" s="277"/>
      <c r="J417" s="277"/>
      <c r="K417" s="277"/>
      <c r="L417" s="278"/>
      <c r="M417" s="277"/>
      <c r="N417" s="277"/>
      <c r="O417" s="277"/>
      <c r="P417" s="277"/>
      <c r="Q417" s="277"/>
      <c r="R417" s="277"/>
      <c r="S417" s="277"/>
      <c r="T417" s="277"/>
      <c r="U417" s="277"/>
      <c r="V417" s="277"/>
      <c r="W417" s="277"/>
      <c r="X417" s="277"/>
      <c r="Y417" s="277"/>
      <c r="Z417" s="277"/>
      <c r="AA417" s="277"/>
      <c r="AB417" s="277"/>
    </row>
    <row r="418">
      <c r="A418" s="276"/>
      <c r="B418" s="276"/>
      <c r="C418" s="276"/>
      <c r="D418" s="277"/>
      <c r="E418" s="277"/>
      <c r="F418" s="277"/>
      <c r="G418" s="277"/>
      <c r="H418" s="277"/>
      <c r="I418" s="277"/>
      <c r="J418" s="277"/>
      <c r="K418" s="277"/>
      <c r="L418" s="278"/>
      <c r="M418" s="277"/>
      <c r="N418" s="277"/>
      <c r="O418" s="277"/>
      <c r="P418" s="277"/>
      <c r="Q418" s="277"/>
      <c r="R418" s="277"/>
      <c r="S418" s="277"/>
      <c r="T418" s="277"/>
      <c r="U418" s="277"/>
      <c r="V418" s="277"/>
      <c r="W418" s="277"/>
      <c r="X418" s="277"/>
      <c r="Y418" s="277"/>
      <c r="Z418" s="277"/>
      <c r="AA418" s="277"/>
      <c r="AB418" s="277"/>
    </row>
    <row r="419">
      <c r="A419" s="276"/>
      <c r="B419" s="276"/>
      <c r="C419" s="276"/>
      <c r="D419" s="277"/>
      <c r="E419" s="277"/>
      <c r="F419" s="277"/>
      <c r="G419" s="277"/>
      <c r="H419" s="277"/>
      <c r="I419" s="277"/>
      <c r="J419" s="277"/>
      <c r="K419" s="277"/>
      <c r="L419" s="278"/>
      <c r="M419" s="277"/>
      <c r="N419" s="277"/>
      <c r="O419" s="277"/>
      <c r="P419" s="277"/>
      <c r="Q419" s="277"/>
      <c r="R419" s="277"/>
      <c r="S419" s="277"/>
      <c r="T419" s="277"/>
      <c r="U419" s="277"/>
      <c r="V419" s="277"/>
      <c r="W419" s="277"/>
      <c r="X419" s="277"/>
      <c r="Y419" s="277"/>
      <c r="Z419" s="277"/>
      <c r="AA419" s="277"/>
      <c r="AB419" s="277"/>
    </row>
    <row r="420">
      <c r="A420" s="276"/>
      <c r="B420" s="276"/>
      <c r="C420" s="276"/>
      <c r="D420" s="277"/>
      <c r="E420" s="277"/>
      <c r="F420" s="277"/>
      <c r="G420" s="277"/>
      <c r="H420" s="277"/>
      <c r="I420" s="277"/>
      <c r="J420" s="277"/>
      <c r="K420" s="277"/>
      <c r="L420" s="278"/>
      <c r="M420" s="277"/>
      <c r="N420" s="277"/>
      <c r="O420" s="277"/>
      <c r="P420" s="277"/>
      <c r="Q420" s="277"/>
      <c r="R420" s="277"/>
      <c r="S420" s="277"/>
      <c r="T420" s="277"/>
      <c r="U420" s="277"/>
      <c r="V420" s="277"/>
      <c r="W420" s="277"/>
      <c r="X420" s="277"/>
      <c r="Y420" s="277"/>
      <c r="Z420" s="277"/>
      <c r="AA420" s="277"/>
      <c r="AB420" s="277"/>
    </row>
    <row r="421">
      <c r="A421" s="276"/>
      <c r="B421" s="276"/>
      <c r="C421" s="276"/>
      <c r="D421" s="277"/>
      <c r="E421" s="277"/>
      <c r="F421" s="277"/>
      <c r="G421" s="277"/>
      <c r="H421" s="277"/>
      <c r="I421" s="277"/>
      <c r="J421" s="277"/>
      <c r="K421" s="277"/>
      <c r="L421" s="278"/>
      <c r="M421" s="277"/>
      <c r="N421" s="277"/>
      <c r="O421" s="277"/>
      <c r="P421" s="277"/>
      <c r="Q421" s="277"/>
      <c r="R421" s="277"/>
      <c r="S421" s="277"/>
      <c r="T421" s="277"/>
      <c r="U421" s="277"/>
      <c r="V421" s="277"/>
      <c r="W421" s="277"/>
      <c r="X421" s="277"/>
      <c r="Y421" s="277"/>
      <c r="Z421" s="277"/>
      <c r="AA421" s="277"/>
      <c r="AB421" s="277"/>
    </row>
    <row r="422">
      <c r="A422" s="276"/>
      <c r="B422" s="276"/>
      <c r="C422" s="276"/>
      <c r="D422" s="277"/>
      <c r="E422" s="277"/>
      <c r="F422" s="277"/>
      <c r="G422" s="277"/>
      <c r="H422" s="277"/>
      <c r="I422" s="277"/>
      <c r="J422" s="277"/>
      <c r="K422" s="277"/>
      <c r="L422" s="278"/>
      <c r="M422" s="277"/>
      <c r="N422" s="277"/>
      <c r="O422" s="277"/>
      <c r="P422" s="277"/>
      <c r="Q422" s="277"/>
      <c r="R422" s="277"/>
      <c r="S422" s="277"/>
      <c r="T422" s="277"/>
      <c r="U422" s="277"/>
      <c r="V422" s="277"/>
      <c r="W422" s="277"/>
      <c r="X422" s="277"/>
      <c r="Y422" s="277"/>
      <c r="Z422" s="277"/>
      <c r="AA422" s="277"/>
      <c r="AB422" s="277"/>
    </row>
    <row r="423">
      <c r="A423" s="276"/>
      <c r="B423" s="276"/>
      <c r="C423" s="276"/>
      <c r="D423" s="277"/>
      <c r="E423" s="277"/>
      <c r="F423" s="277"/>
      <c r="G423" s="277"/>
      <c r="H423" s="277"/>
      <c r="I423" s="277"/>
      <c r="J423" s="277"/>
      <c r="K423" s="277"/>
      <c r="L423" s="278"/>
      <c r="M423" s="277"/>
      <c r="N423" s="277"/>
      <c r="O423" s="277"/>
      <c r="P423" s="277"/>
      <c r="Q423" s="277"/>
      <c r="R423" s="277"/>
      <c r="S423" s="277"/>
      <c r="T423" s="277"/>
      <c r="U423" s="277"/>
      <c r="V423" s="277"/>
      <c r="W423" s="277"/>
      <c r="X423" s="277"/>
      <c r="Y423" s="277"/>
      <c r="Z423" s="277"/>
      <c r="AA423" s="277"/>
      <c r="AB423" s="277"/>
    </row>
    <row r="424">
      <c r="A424" s="276"/>
      <c r="B424" s="276"/>
      <c r="C424" s="276"/>
      <c r="D424" s="277"/>
      <c r="E424" s="277"/>
      <c r="F424" s="277"/>
      <c r="G424" s="277"/>
      <c r="H424" s="277"/>
      <c r="I424" s="277"/>
      <c r="J424" s="277"/>
      <c r="K424" s="277"/>
      <c r="L424" s="278"/>
      <c r="M424" s="277"/>
      <c r="N424" s="277"/>
      <c r="O424" s="277"/>
      <c r="P424" s="277"/>
      <c r="Q424" s="277"/>
      <c r="R424" s="277"/>
      <c r="S424" s="277"/>
      <c r="T424" s="277"/>
      <c r="U424" s="277"/>
      <c r="V424" s="277"/>
      <c r="W424" s="277"/>
      <c r="X424" s="277"/>
      <c r="Y424" s="277"/>
      <c r="Z424" s="277"/>
      <c r="AA424" s="277"/>
      <c r="AB424" s="277"/>
    </row>
    <row r="425">
      <c r="A425" s="276"/>
      <c r="B425" s="276"/>
      <c r="C425" s="276"/>
      <c r="D425" s="277"/>
      <c r="E425" s="277"/>
      <c r="F425" s="277"/>
      <c r="G425" s="277"/>
      <c r="H425" s="277"/>
      <c r="I425" s="277"/>
      <c r="J425" s="277"/>
      <c r="K425" s="277"/>
      <c r="L425" s="278"/>
      <c r="M425" s="277"/>
      <c r="N425" s="277"/>
      <c r="O425" s="277"/>
      <c r="P425" s="277"/>
      <c r="Q425" s="277"/>
      <c r="R425" s="277"/>
      <c r="S425" s="277"/>
      <c r="T425" s="277"/>
      <c r="U425" s="277"/>
      <c r="V425" s="277"/>
      <c r="W425" s="277"/>
      <c r="X425" s="277"/>
      <c r="Y425" s="277"/>
      <c r="Z425" s="277"/>
      <c r="AA425" s="277"/>
      <c r="AB425" s="277"/>
    </row>
    <row r="426">
      <c r="A426" s="276"/>
      <c r="B426" s="276"/>
      <c r="C426" s="276"/>
      <c r="D426" s="277"/>
      <c r="E426" s="277"/>
      <c r="F426" s="277"/>
      <c r="G426" s="277"/>
      <c r="H426" s="277"/>
      <c r="I426" s="277"/>
      <c r="J426" s="277"/>
      <c r="K426" s="277"/>
      <c r="L426" s="278"/>
      <c r="M426" s="277"/>
      <c r="N426" s="277"/>
      <c r="O426" s="277"/>
      <c r="P426" s="277"/>
      <c r="Q426" s="277"/>
      <c r="R426" s="277"/>
      <c r="S426" s="277"/>
      <c r="T426" s="277"/>
      <c r="U426" s="277"/>
      <c r="V426" s="277"/>
      <c r="W426" s="277"/>
      <c r="X426" s="277"/>
      <c r="Y426" s="277"/>
      <c r="Z426" s="277"/>
      <c r="AA426" s="277"/>
      <c r="AB426" s="277"/>
    </row>
    <row r="427">
      <c r="A427" s="276"/>
      <c r="B427" s="276"/>
      <c r="C427" s="276"/>
      <c r="D427" s="277"/>
      <c r="E427" s="277"/>
      <c r="F427" s="277"/>
      <c r="G427" s="277"/>
      <c r="H427" s="277"/>
      <c r="I427" s="277"/>
      <c r="J427" s="277"/>
      <c r="K427" s="277"/>
      <c r="L427" s="278"/>
      <c r="M427" s="277"/>
      <c r="N427" s="277"/>
      <c r="O427" s="277"/>
      <c r="P427" s="277"/>
      <c r="Q427" s="277"/>
      <c r="R427" s="277"/>
      <c r="S427" s="277"/>
      <c r="T427" s="277"/>
      <c r="U427" s="277"/>
      <c r="V427" s="277"/>
      <c r="W427" s="277"/>
      <c r="X427" s="277"/>
      <c r="Y427" s="277"/>
      <c r="Z427" s="277"/>
      <c r="AA427" s="277"/>
      <c r="AB427" s="277"/>
    </row>
    <row r="428">
      <c r="A428" s="276"/>
      <c r="B428" s="276"/>
      <c r="C428" s="276"/>
      <c r="D428" s="277"/>
      <c r="E428" s="277"/>
      <c r="F428" s="277"/>
      <c r="G428" s="277"/>
      <c r="H428" s="277"/>
      <c r="I428" s="277"/>
      <c r="J428" s="277"/>
      <c r="K428" s="277"/>
      <c r="L428" s="278"/>
      <c r="M428" s="277"/>
      <c r="N428" s="277"/>
      <c r="O428" s="277"/>
      <c r="P428" s="277"/>
      <c r="Q428" s="277"/>
      <c r="R428" s="277"/>
      <c r="S428" s="277"/>
      <c r="T428" s="277"/>
      <c r="U428" s="277"/>
      <c r="V428" s="277"/>
      <c r="W428" s="277"/>
      <c r="X428" s="277"/>
      <c r="Y428" s="277"/>
      <c r="Z428" s="277"/>
      <c r="AA428" s="277"/>
      <c r="AB428" s="277"/>
    </row>
    <row r="429">
      <c r="A429" s="276"/>
      <c r="B429" s="276"/>
      <c r="C429" s="276"/>
      <c r="D429" s="277"/>
      <c r="E429" s="277"/>
      <c r="F429" s="277"/>
      <c r="G429" s="277"/>
      <c r="H429" s="277"/>
      <c r="I429" s="277"/>
      <c r="J429" s="277"/>
      <c r="K429" s="277"/>
      <c r="L429" s="278"/>
      <c r="M429" s="277"/>
      <c r="N429" s="277"/>
      <c r="O429" s="277"/>
      <c r="P429" s="277"/>
      <c r="Q429" s="277"/>
      <c r="R429" s="277"/>
      <c r="S429" s="277"/>
      <c r="T429" s="277"/>
      <c r="U429" s="277"/>
      <c r="V429" s="277"/>
      <c r="W429" s="277"/>
      <c r="X429" s="277"/>
      <c r="Y429" s="277"/>
      <c r="Z429" s="277"/>
      <c r="AA429" s="277"/>
      <c r="AB429" s="277"/>
    </row>
    <row r="430">
      <c r="A430" s="276"/>
      <c r="B430" s="276"/>
      <c r="C430" s="276"/>
      <c r="D430" s="277"/>
      <c r="E430" s="277"/>
      <c r="F430" s="277"/>
      <c r="G430" s="277"/>
      <c r="H430" s="277"/>
      <c r="I430" s="277"/>
      <c r="J430" s="277"/>
      <c r="K430" s="277"/>
      <c r="L430" s="278"/>
      <c r="M430" s="277"/>
      <c r="N430" s="277"/>
      <c r="O430" s="277"/>
      <c r="P430" s="277"/>
      <c r="Q430" s="277"/>
      <c r="R430" s="277"/>
      <c r="S430" s="277"/>
      <c r="T430" s="277"/>
      <c r="U430" s="277"/>
      <c r="V430" s="277"/>
      <c r="W430" s="277"/>
      <c r="X430" s="277"/>
      <c r="Y430" s="277"/>
      <c r="Z430" s="277"/>
      <c r="AA430" s="277"/>
      <c r="AB430" s="277"/>
    </row>
    <row r="431">
      <c r="A431" s="276"/>
      <c r="B431" s="276"/>
      <c r="C431" s="276"/>
      <c r="D431" s="277"/>
      <c r="E431" s="277"/>
      <c r="F431" s="277"/>
      <c r="G431" s="277"/>
      <c r="H431" s="277"/>
      <c r="I431" s="277"/>
      <c r="J431" s="277"/>
      <c r="K431" s="277"/>
      <c r="L431" s="278"/>
      <c r="M431" s="277"/>
      <c r="N431" s="277"/>
      <c r="O431" s="277"/>
      <c r="P431" s="277"/>
      <c r="Q431" s="277"/>
      <c r="R431" s="277"/>
      <c r="S431" s="277"/>
      <c r="T431" s="277"/>
      <c r="U431" s="277"/>
      <c r="V431" s="277"/>
      <c r="W431" s="277"/>
      <c r="X431" s="277"/>
      <c r="Y431" s="277"/>
      <c r="Z431" s="277"/>
      <c r="AA431" s="277"/>
      <c r="AB431" s="277"/>
    </row>
    <row r="432">
      <c r="A432" s="276"/>
      <c r="B432" s="276"/>
      <c r="C432" s="276"/>
      <c r="D432" s="277"/>
      <c r="E432" s="277"/>
      <c r="F432" s="277"/>
      <c r="G432" s="277"/>
      <c r="H432" s="277"/>
      <c r="I432" s="277"/>
      <c r="J432" s="277"/>
      <c r="K432" s="277"/>
      <c r="L432" s="278"/>
      <c r="M432" s="277"/>
      <c r="N432" s="277"/>
      <c r="O432" s="277"/>
      <c r="P432" s="277"/>
      <c r="Q432" s="277"/>
      <c r="R432" s="277"/>
      <c r="S432" s="277"/>
      <c r="T432" s="277"/>
      <c r="U432" s="277"/>
      <c r="V432" s="277"/>
      <c r="W432" s="277"/>
      <c r="X432" s="277"/>
      <c r="Y432" s="277"/>
      <c r="Z432" s="277"/>
      <c r="AA432" s="277"/>
      <c r="AB432" s="277"/>
    </row>
    <row r="433">
      <c r="A433" s="276"/>
      <c r="B433" s="276"/>
      <c r="C433" s="276"/>
      <c r="D433" s="277"/>
      <c r="E433" s="277"/>
      <c r="F433" s="277"/>
      <c r="G433" s="277"/>
      <c r="H433" s="277"/>
      <c r="I433" s="277"/>
      <c r="J433" s="277"/>
      <c r="K433" s="277"/>
      <c r="L433" s="278"/>
      <c r="M433" s="277"/>
      <c r="N433" s="277"/>
      <c r="O433" s="277"/>
      <c r="P433" s="277"/>
      <c r="Q433" s="277"/>
      <c r="R433" s="277"/>
      <c r="S433" s="277"/>
      <c r="T433" s="277"/>
      <c r="U433" s="277"/>
      <c r="V433" s="277"/>
      <c r="W433" s="277"/>
      <c r="X433" s="277"/>
      <c r="Y433" s="277"/>
      <c r="Z433" s="277"/>
      <c r="AA433" s="277"/>
      <c r="AB433" s="277"/>
    </row>
    <row r="434">
      <c r="A434" s="276"/>
      <c r="B434" s="276"/>
      <c r="C434" s="276"/>
      <c r="D434" s="277"/>
      <c r="E434" s="277"/>
      <c r="F434" s="277"/>
      <c r="G434" s="277"/>
      <c r="H434" s="277"/>
      <c r="I434" s="277"/>
      <c r="J434" s="277"/>
      <c r="K434" s="277"/>
      <c r="L434" s="278"/>
      <c r="M434" s="277"/>
      <c r="N434" s="277"/>
      <c r="O434" s="277"/>
      <c r="P434" s="277"/>
      <c r="Q434" s="277"/>
      <c r="R434" s="277"/>
      <c r="S434" s="277"/>
      <c r="T434" s="277"/>
      <c r="U434" s="277"/>
      <c r="V434" s="277"/>
      <c r="W434" s="277"/>
      <c r="X434" s="277"/>
      <c r="Y434" s="277"/>
      <c r="Z434" s="277"/>
      <c r="AA434" s="277"/>
      <c r="AB434" s="277"/>
    </row>
    <row r="435">
      <c r="A435" s="276"/>
      <c r="B435" s="276"/>
      <c r="C435" s="276"/>
      <c r="D435" s="277"/>
      <c r="E435" s="277"/>
      <c r="F435" s="277"/>
      <c r="G435" s="277"/>
      <c r="H435" s="277"/>
      <c r="I435" s="277"/>
      <c r="J435" s="277"/>
      <c r="K435" s="277"/>
      <c r="L435" s="278"/>
      <c r="M435" s="277"/>
      <c r="N435" s="277"/>
      <c r="O435" s="277"/>
      <c r="P435" s="277"/>
      <c r="Q435" s="277"/>
      <c r="R435" s="277"/>
      <c r="S435" s="277"/>
      <c r="T435" s="277"/>
      <c r="U435" s="277"/>
      <c r="V435" s="277"/>
      <c r="W435" s="277"/>
      <c r="X435" s="277"/>
      <c r="Y435" s="277"/>
      <c r="Z435" s="277"/>
      <c r="AA435" s="277"/>
      <c r="AB435" s="277"/>
    </row>
    <row r="436">
      <c r="A436" s="276"/>
      <c r="B436" s="276"/>
      <c r="C436" s="276"/>
      <c r="D436" s="277"/>
      <c r="E436" s="277"/>
      <c r="F436" s="277"/>
      <c r="G436" s="277"/>
      <c r="H436" s="277"/>
      <c r="I436" s="277"/>
      <c r="J436" s="277"/>
      <c r="K436" s="277"/>
      <c r="L436" s="278"/>
      <c r="M436" s="277"/>
      <c r="N436" s="277"/>
      <c r="O436" s="277"/>
      <c r="P436" s="277"/>
      <c r="Q436" s="277"/>
      <c r="R436" s="277"/>
      <c r="S436" s="277"/>
      <c r="T436" s="277"/>
      <c r="U436" s="277"/>
      <c r="V436" s="277"/>
      <c r="W436" s="277"/>
      <c r="X436" s="277"/>
      <c r="Y436" s="277"/>
      <c r="Z436" s="277"/>
      <c r="AA436" s="277"/>
      <c r="AB436" s="277"/>
    </row>
    <row r="437">
      <c r="A437" s="276"/>
      <c r="B437" s="276"/>
      <c r="C437" s="276"/>
      <c r="D437" s="277"/>
      <c r="E437" s="277"/>
      <c r="F437" s="277"/>
      <c r="G437" s="277"/>
      <c r="H437" s="277"/>
      <c r="I437" s="277"/>
      <c r="J437" s="277"/>
      <c r="K437" s="277"/>
      <c r="L437" s="278"/>
      <c r="M437" s="277"/>
      <c r="N437" s="277"/>
      <c r="O437" s="277"/>
      <c r="P437" s="277"/>
      <c r="Q437" s="277"/>
      <c r="R437" s="277"/>
      <c r="S437" s="277"/>
      <c r="T437" s="277"/>
      <c r="U437" s="277"/>
      <c r="V437" s="277"/>
      <c r="W437" s="277"/>
      <c r="X437" s="277"/>
      <c r="Y437" s="277"/>
      <c r="Z437" s="277"/>
      <c r="AA437" s="277"/>
      <c r="AB437" s="277"/>
    </row>
    <row r="438">
      <c r="A438" s="276"/>
      <c r="B438" s="276"/>
      <c r="C438" s="276"/>
      <c r="D438" s="277"/>
      <c r="E438" s="277"/>
      <c r="F438" s="277"/>
      <c r="G438" s="277"/>
      <c r="H438" s="277"/>
      <c r="I438" s="277"/>
      <c r="J438" s="277"/>
      <c r="K438" s="277"/>
      <c r="L438" s="278"/>
      <c r="M438" s="277"/>
      <c r="N438" s="277"/>
      <c r="O438" s="277"/>
      <c r="P438" s="277"/>
      <c r="Q438" s="277"/>
      <c r="R438" s="277"/>
      <c r="S438" s="277"/>
      <c r="T438" s="277"/>
      <c r="U438" s="277"/>
      <c r="V438" s="277"/>
      <c r="W438" s="277"/>
      <c r="X438" s="277"/>
      <c r="Y438" s="277"/>
      <c r="Z438" s="277"/>
      <c r="AA438" s="277"/>
      <c r="AB438" s="277"/>
    </row>
    <row r="439">
      <c r="A439" s="276"/>
      <c r="B439" s="276"/>
      <c r="C439" s="276"/>
      <c r="D439" s="277"/>
      <c r="E439" s="277"/>
      <c r="F439" s="277"/>
      <c r="G439" s="277"/>
      <c r="H439" s="277"/>
      <c r="I439" s="277"/>
      <c r="J439" s="277"/>
      <c r="K439" s="277"/>
      <c r="L439" s="278"/>
      <c r="M439" s="277"/>
      <c r="N439" s="277"/>
      <c r="O439" s="277"/>
      <c r="P439" s="277"/>
      <c r="Q439" s="277"/>
      <c r="R439" s="277"/>
      <c r="S439" s="277"/>
      <c r="T439" s="277"/>
      <c r="U439" s="277"/>
      <c r="V439" s="277"/>
      <c r="W439" s="277"/>
      <c r="X439" s="277"/>
      <c r="Y439" s="277"/>
      <c r="Z439" s="277"/>
      <c r="AA439" s="277"/>
      <c r="AB439" s="277"/>
    </row>
    <row r="440">
      <c r="A440" s="276"/>
      <c r="B440" s="276"/>
      <c r="C440" s="276"/>
      <c r="D440" s="277"/>
      <c r="E440" s="277"/>
      <c r="F440" s="277"/>
      <c r="G440" s="277"/>
      <c r="H440" s="277"/>
      <c r="I440" s="277"/>
      <c r="J440" s="277"/>
      <c r="K440" s="277"/>
      <c r="L440" s="278"/>
      <c r="M440" s="277"/>
      <c r="N440" s="277"/>
      <c r="O440" s="277"/>
      <c r="P440" s="277"/>
      <c r="Q440" s="277"/>
      <c r="R440" s="277"/>
      <c r="S440" s="277"/>
      <c r="T440" s="277"/>
      <c r="U440" s="277"/>
      <c r="V440" s="277"/>
      <c r="W440" s="277"/>
      <c r="X440" s="277"/>
      <c r="Y440" s="277"/>
      <c r="Z440" s="277"/>
      <c r="AA440" s="277"/>
      <c r="AB440" s="277"/>
    </row>
    <row r="441">
      <c r="A441" s="276"/>
      <c r="B441" s="276"/>
      <c r="C441" s="276"/>
      <c r="D441" s="277"/>
      <c r="E441" s="277"/>
      <c r="F441" s="277"/>
      <c r="G441" s="277"/>
      <c r="H441" s="277"/>
      <c r="I441" s="277"/>
      <c r="J441" s="277"/>
      <c r="K441" s="277"/>
      <c r="L441" s="278"/>
      <c r="M441" s="277"/>
      <c r="N441" s="277"/>
      <c r="O441" s="277"/>
      <c r="P441" s="277"/>
      <c r="Q441" s="277"/>
      <c r="R441" s="277"/>
      <c r="S441" s="277"/>
      <c r="T441" s="277"/>
      <c r="U441" s="277"/>
      <c r="V441" s="277"/>
      <c r="W441" s="277"/>
      <c r="X441" s="277"/>
      <c r="Y441" s="277"/>
      <c r="Z441" s="277"/>
      <c r="AA441" s="277"/>
      <c r="AB441" s="277"/>
    </row>
    <row r="442">
      <c r="A442" s="276"/>
      <c r="B442" s="276"/>
      <c r="C442" s="276"/>
      <c r="D442" s="277"/>
      <c r="E442" s="277"/>
      <c r="F442" s="277"/>
      <c r="G442" s="277"/>
      <c r="H442" s="277"/>
      <c r="I442" s="277"/>
      <c r="J442" s="277"/>
      <c r="K442" s="277"/>
      <c r="L442" s="278"/>
      <c r="M442" s="277"/>
      <c r="N442" s="277"/>
      <c r="O442" s="277"/>
      <c r="P442" s="277"/>
      <c r="Q442" s="277"/>
      <c r="R442" s="277"/>
      <c r="S442" s="277"/>
      <c r="T442" s="277"/>
      <c r="U442" s="277"/>
      <c r="V442" s="277"/>
      <c r="W442" s="277"/>
      <c r="X442" s="277"/>
      <c r="Y442" s="277"/>
      <c r="Z442" s="277"/>
      <c r="AA442" s="277"/>
      <c r="AB442" s="277"/>
    </row>
    <row r="443">
      <c r="A443" s="276"/>
      <c r="B443" s="276"/>
      <c r="C443" s="276"/>
      <c r="D443" s="277"/>
      <c r="E443" s="277"/>
      <c r="F443" s="277"/>
      <c r="G443" s="277"/>
      <c r="H443" s="277"/>
      <c r="I443" s="277"/>
      <c r="J443" s="277"/>
      <c r="K443" s="277"/>
      <c r="L443" s="278"/>
      <c r="M443" s="277"/>
      <c r="N443" s="277"/>
      <c r="O443" s="277"/>
      <c r="P443" s="277"/>
      <c r="Q443" s="277"/>
      <c r="R443" s="277"/>
      <c r="S443" s="277"/>
      <c r="T443" s="277"/>
      <c r="U443" s="277"/>
      <c r="V443" s="277"/>
      <c r="W443" s="277"/>
      <c r="X443" s="277"/>
      <c r="Y443" s="277"/>
      <c r="Z443" s="277"/>
      <c r="AA443" s="277"/>
      <c r="AB443" s="277"/>
    </row>
    <row r="444">
      <c r="A444" s="276"/>
      <c r="B444" s="276"/>
      <c r="C444" s="276"/>
      <c r="D444" s="277"/>
      <c r="E444" s="277"/>
      <c r="F444" s="277"/>
      <c r="G444" s="277"/>
      <c r="H444" s="277"/>
      <c r="I444" s="277"/>
      <c r="J444" s="277"/>
      <c r="K444" s="277"/>
      <c r="L444" s="278"/>
      <c r="M444" s="277"/>
      <c r="N444" s="277"/>
      <c r="O444" s="277"/>
      <c r="P444" s="277"/>
      <c r="Q444" s="277"/>
      <c r="R444" s="277"/>
      <c r="S444" s="277"/>
      <c r="T444" s="277"/>
      <c r="U444" s="277"/>
      <c r="V444" s="277"/>
      <c r="W444" s="277"/>
      <c r="X444" s="277"/>
      <c r="Y444" s="277"/>
      <c r="Z444" s="277"/>
      <c r="AA444" s="277"/>
      <c r="AB444" s="277"/>
    </row>
    <row r="445">
      <c r="A445" s="276"/>
      <c r="B445" s="276"/>
      <c r="C445" s="276"/>
      <c r="D445" s="277"/>
      <c r="E445" s="277"/>
      <c r="F445" s="277"/>
      <c r="G445" s="277"/>
      <c r="H445" s="277"/>
      <c r="I445" s="277"/>
      <c r="J445" s="277"/>
      <c r="K445" s="277"/>
      <c r="L445" s="278"/>
      <c r="M445" s="277"/>
      <c r="N445" s="277"/>
      <c r="O445" s="277"/>
      <c r="P445" s="277"/>
      <c r="Q445" s="277"/>
      <c r="R445" s="277"/>
      <c r="S445" s="277"/>
      <c r="T445" s="277"/>
      <c r="U445" s="277"/>
      <c r="V445" s="277"/>
      <c r="W445" s="277"/>
      <c r="X445" s="277"/>
      <c r="Y445" s="277"/>
      <c r="Z445" s="277"/>
      <c r="AA445" s="277"/>
      <c r="AB445" s="277"/>
    </row>
    <row r="446">
      <c r="A446" s="276"/>
      <c r="B446" s="276"/>
      <c r="C446" s="276"/>
      <c r="D446" s="277"/>
      <c r="E446" s="277"/>
      <c r="F446" s="277"/>
      <c r="G446" s="277"/>
      <c r="H446" s="277"/>
      <c r="I446" s="277"/>
      <c r="J446" s="277"/>
      <c r="K446" s="277"/>
      <c r="L446" s="278"/>
      <c r="M446" s="277"/>
      <c r="N446" s="277"/>
      <c r="O446" s="277"/>
      <c r="P446" s="277"/>
      <c r="Q446" s="277"/>
      <c r="R446" s="277"/>
      <c r="S446" s="277"/>
      <c r="T446" s="277"/>
      <c r="U446" s="277"/>
      <c r="V446" s="277"/>
      <c r="W446" s="277"/>
      <c r="X446" s="277"/>
      <c r="Y446" s="277"/>
      <c r="Z446" s="277"/>
      <c r="AA446" s="277"/>
      <c r="AB446" s="277"/>
    </row>
    <row r="447">
      <c r="A447" s="276"/>
      <c r="B447" s="276"/>
      <c r="C447" s="276"/>
      <c r="D447" s="277"/>
      <c r="E447" s="277"/>
      <c r="F447" s="277"/>
      <c r="G447" s="277"/>
      <c r="H447" s="277"/>
      <c r="I447" s="277"/>
      <c r="J447" s="277"/>
      <c r="K447" s="277"/>
      <c r="L447" s="278"/>
      <c r="M447" s="277"/>
      <c r="N447" s="277"/>
      <c r="O447" s="277"/>
      <c r="P447" s="277"/>
      <c r="Q447" s="277"/>
      <c r="R447" s="277"/>
      <c r="S447" s="277"/>
      <c r="T447" s="277"/>
      <c r="U447" s="277"/>
      <c r="V447" s="277"/>
      <c r="W447" s="277"/>
      <c r="X447" s="277"/>
      <c r="Y447" s="277"/>
      <c r="Z447" s="277"/>
      <c r="AA447" s="277"/>
      <c r="AB447" s="277"/>
    </row>
    <row r="448">
      <c r="A448" s="276"/>
      <c r="B448" s="276"/>
      <c r="C448" s="276"/>
      <c r="D448" s="277"/>
      <c r="E448" s="277"/>
      <c r="F448" s="277"/>
      <c r="G448" s="277"/>
      <c r="H448" s="277"/>
      <c r="I448" s="277"/>
      <c r="J448" s="277"/>
      <c r="K448" s="277"/>
      <c r="L448" s="278"/>
      <c r="M448" s="277"/>
      <c r="N448" s="277"/>
      <c r="O448" s="277"/>
      <c r="P448" s="277"/>
      <c r="Q448" s="277"/>
      <c r="R448" s="277"/>
      <c r="S448" s="277"/>
      <c r="T448" s="277"/>
      <c r="U448" s="277"/>
      <c r="V448" s="277"/>
      <c r="W448" s="277"/>
      <c r="X448" s="277"/>
      <c r="Y448" s="277"/>
      <c r="Z448" s="277"/>
      <c r="AA448" s="277"/>
      <c r="AB448" s="277"/>
    </row>
    <row r="449">
      <c r="A449" s="276"/>
      <c r="B449" s="276"/>
      <c r="C449" s="276"/>
      <c r="D449" s="277"/>
      <c r="E449" s="277"/>
      <c r="F449" s="277"/>
      <c r="G449" s="277"/>
      <c r="H449" s="277"/>
      <c r="I449" s="277"/>
      <c r="J449" s="277"/>
      <c r="K449" s="277"/>
      <c r="L449" s="278"/>
      <c r="M449" s="277"/>
      <c r="N449" s="277"/>
      <c r="O449" s="277"/>
      <c r="P449" s="277"/>
      <c r="Q449" s="277"/>
      <c r="R449" s="277"/>
      <c r="S449" s="277"/>
      <c r="T449" s="277"/>
      <c r="U449" s="277"/>
      <c r="V449" s="277"/>
      <c r="W449" s="277"/>
      <c r="X449" s="277"/>
      <c r="Y449" s="277"/>
      <c r="Z449" s="277"/>
      <c r="AA449" s="277"/>
      <c r="AB449" s="277"/>
    </row>
    <row r="450">
      <c r="A450" s="276"/>
      <c r="B450" s="276"/>
      <c r="C450" s="276"/>
      <c r="D450" s="277"/>
      <c r="E450" s="277"/>
      <c r="F450" s="277"/>
      <c r="G450" s="277"/>
      <c r="H450" s="277"/>
      <c r="I450" s="277"/>
      <c r="J450" s="277"/>
      <c r="K450" s="277"/>
      <c r="L450" s="278"/>
      <c r="M450" s="277"/>
      <c r="N450" s="277"/>
      <c r="O450" s="277"/>
      <c r="P450" s="277"/>
      <c r="Q450" s="277"/>
      <c r="R450" s="277"/>
      <c r="S450" s="277"/>
      <c r="T450" s="277"/>
      <c r="U450" s="277"/>
      <c r="V450" s="277"/>
      <c r="W450" s="277"/>
      <c r="X450" s="277"/>
      <c r="Y450" s="277"/>
      <c r="Z450" s="277"/>
      <c r="AA450" s="277"/>
      <c r="AB450" s="277"/>
    </row>
    <row r="451">
      <c r="A451" s="276"/>
      <c r="B451" s="276"/>
      <c r="C451" s="276"/>
      <c r="D451" s="277"/>
      <c r="E451" s="277"/>
      <c r="F451" s="277"/>
      <c r="G451" s="277"/>
      <c r="H451" s="277"/>
      <c r="I451" s="277"/>
      <c r="J451" s="277"/>
      <c r="K451" s="277"/>
      <c r="L451" s="278"/>
      <c r="M451" s="277"/>
      <c r="N451" s="277"/>
      <c r="O451" s="277"/>
      <c r="P451" s="277"/>
      <c r="Q451" s="277"/>
      <c r="R451" s="277"/>
      <c r="S451" s="277"/>
      <c r="T451" s="277"/>
      <c r="U451" s="277"/>
      <c r="V451" s="277"/>
      <c r="W451" s="277"/>
      <c r="X451" s="277"/>
      <c r="Y451" s="277"/>
      <c r="Z451" s="277"/>
      <c r="AA451" s="277"/>
      <c r="AB451" s="277"/>
    </row>
    <row r="452">
      <c r="A452" s="276"/>
      <c r="B452" s="276"/>
      <c r="C452" s="276"/>
      <c r="D452" s="277"/>
      <c r="E452" s="277"/>
      <c r="F452" s="277"/>
      <c r="G452" s="277"/>
      <c r="H452" s="277"/>
      <c r="I452" s="277"/>
      <c r="J452" s="277"/>
      <c r="K452" s="277"/>
      <c r="L452" s="278"/>
      <c r="M452" s="277"/>
      <c r="N452" s="277"/>
      <c r="O452" s="277"/>
      <c r="P452" s="277"/>
      <c r="Q452" s="277"/>
      <c r="R452" s="277"/>
      <c r="S452" s="277"/>
      <c r="T452" s="277"/>
      <c r="U452" s="277"/>
      <c r="V452" s="277"/>
      <c r="W452" s="277"/>
      <c r="X452" s="277"/>
      <c r="Y452" s="277"/>
      <c r="Z452" s="277"/>
      <c r="AA452" s="277"/>
      <c r="AB452" s="277"/>
    </row>
    <row r="453">
      <c r="A453" s="276"/>
      <c r="B453" s="276"/>
      <c r="C453" s="276"/>
      <c r="D453" s="277"/>
      <c r="E453" s="277"/>
      <c r="F453" s="277"/>
      <c r="G453" s="277"/>
      <c r="H453" s="277"/>
      <c r="I453" s="277"/>
      <c r="J453" s="277"/>
      <c r="K453" s="277"/>
      <c r="L453" s="278"/>
      <c r="M453" s="277"/>
      <c r="N453" s="277"/>
      <c r="O453" s="277"/>
      <c r="P453" s="277"/>
      <c r="Q453" s="277"/>
      <c r="R453" s="277"/>
      <c r="S453" s="277"/>
      <c r="T453" s="277"/>
      <c r="U453" s="277"/>
      <c r="V453" s="277"/>
      <c r="W453" s="277"/>
      <c r="X453" s="277"/>
      <c r="Y453" s="277"/>
      <c r="Z453" s="277"/>
      <c r="AA453" s="277"/>
      <c r="AB453" s="277"/>
    </row>
    <row r="454">
      <c r="A454" s="276"/>
      <c r="B454" s="276"/>
      <c r="C454" s="276"/>
      <c r="D454" s="277"/>
      <c r="E454" s="277"/>
      <c r="F454" s="277"/>
      <c r="G454" s="277"/>
      <c r="H454" s="277"/>
      <c r="I454" s="277"/>
      <c r="J454" s="277"/>
      <c r="K454" s="277"/>
      <c r="L454" s="278"/>
      <c r="M454" s="277"/>
      <c r="N454" s="277"/>
      <c r="O454" s="277"/>
      <c r="P454" s="277"/>
      <c r="Q454" s="277"/>
      <c r="R454" s="277"/>
      <c r="S454" s="277"/>
      <c r="T454" s="277"/>
      <c r="U454" s="277"/>
      <c r="V454" s="277"/>
      <c r="W454" s="277"/>
      <c r="X454" s="277"/>
      <c r="Y454" s="277"/>
      <c r="Z454" s="277"/>
      <c r="AA454" s="277"/>
      <c r="AB454" s="277"/>
    </row>
    <row r="455">
      <c r="A455" s="276"/>
      <c r="B455" s="276"/>
      <c r="C455" s="276"/>
      <c r="D455" s="277"/>
      <c r="E455" s="277"/>
      <c r="F455" s="277"/>
      <c r="G455" s="277"/>
      <c r="H455" s="277"/>
      <c r="I455" s="277"/>
      <c r="J455" s="277"/>
      <c r="K455" s="277"/>
      <c r="L455" s="278"/>
      <c r="M455" s="277"/>
      <c r="N455" s="277"/>
      <c r="O455" s="277"/>
      <c r="P455" s="277"/>
      <c r="Q455" s="277"/>
      <c r="R455" s="277"/>
      <c r="S455" s="277"/>
      <c r="T455" s="277"/>
      <c r="U455" s="277"/>
      <c r="V455" s="277"/>
      <c r="W455" s="277"/>
      <c r="X455" s="277"/>
      <c r="Y455" s="277"/>
      <c r="Z455" s="277"/>
      <c r="AA455" s="277"/>
      <c r="AB455" s="277"/>
    </row>
    <row r="456">
      <c r="A456" s="276"/>
      <c r="B456" s="276"/>
      <c r="C456" s="276"/>
      <c r="D456" s="277"/>
      <c r="E456" s="277"/>
      <c r="F456" s="277"/>
      <c r="G456" s="277"/>
      <c r="H456" s="277"/>
      <c r="I456" s="277"/>
      <c r="J456" s="277"/>
      <c r="K456" s="277"/>
      <c r="L456" s="278"/>
      <c r="M456" s="277"/>
      <c r="N456" s="277"/>
      <c r="O456" s="277"/>
      <c r="P456" s="277"/>
      <c r="Q456" s="277"/>
      <c r="R456" s="277"/>
      <c r="S456" s="277"/>
      <c r="T456" s="277"/>
      <c r="U456" s="277"/>
      <c r="V456" s="277"/>
      <c r="W456" s="277"/>
      <c r="X456" s="277"/>
      <c r="Y456" s="277"/>
      <c r="Z456" s="277"/>
      <c r="AA456" s="277"/>
      <c r="AB456" s="277"/>
    </row>
    <row r="457">
      <c r="A457" s="276"/>
      <c r="B457" s="276"/>
      <c r="C457" s="276"/>
      <c r="D457" s="277"/>
      <c r="E457" s="277"/>
      <c r="F457" s="277"/>
      <c r="G457" s="277"/>
      <c r="H457" s="277"/>
      <c r="I457" s="277"/>
      <c r="J457" s="277"/>
      <c r="K457" s="277"/>
      <c r="L457" s="278"/>
      <c r="M457" s="277"/>
      <c r="N457" s="277"/>
      <c r="O457" s="277"/>
      <c r="P457" s="277"/>
      <c r="Q457" s="277"/>
      <c r="R457" s="277"/>
      <c r="S457" s="277"/>
      <c r="T457" s="277"/>
      <c r="U457" s="277"/>
      <c r="V457" s="277"/>
      <c r="W457" s="277"/>
      <c r="X457" s="277"/>
      <c r="Y457" s="277"/>
      <c r="Z457" s="277"/>
      <c r="AA457" s="277"/>
      <c r="AB457" s="277"/>
    </row>
    <row r="458">
      <c r="A458" s="276"/>
      <c r="B458" s="276"/>
      <c r="C458" s="276"/>
      <c r="D458" s="277"/>
      <c r="E458" s="277"/>
      <c r="F458" s="277"/>
      <c r="G458" s="277"/>
      <c r="H458" s="277"/>
      <c r="I458" s="277"/>
      <c r="J458" s="277"/>
      <c r="K458" s="277"/>
      <c r="L458" s="278"/>
      <c r="M458" s="277"/>
      <c r="N458" s="277"/>
      <c r="O458" s="277"/>
      <c r="P458" s="277"/>
      <c r="Q458" s="277"/>
      <c r="R458" s="277"/>
      <c r="S458" s="277"/>
      <c r="T458" s="277"/>
      <c r="U458" s="277"/>
      <c r="V458" s="277"/>
      <c r="W458" s="277"/>
      <c r="X458" s="277"/>
      <c r="Y458" s="277"/>
      <c r="Z458" s="277"/>
      <c r="AA458" s="277"/>
      <c r="AB458" s="277"/>
    </row>
    <row r="459">
      <c r="A459" s="276"/>
      <c r="B459" s="276"/>
      <c r="C459" s="276"/>
      <c r="D459" s="277"/>
      <c r="E459" s="277"/>
      <c r="F459" s="277"/>
      <c r="G459" s="277"/>
      <c r="H459" s="277"/>
      <c r="I459" s="277"/>
      <c r="J459" s="277"/>
      <c r="K459" s="277"/>
      <c r="L459" s="278"/>
      <c r="M459" s="277"/>
      <c r="N459" s="277"/>
      <c r="O459" s="277"/>
      <c r="P459" s="277"/>
      <c r="Q459" s="277"/>
      <c r="R459" s="277"/>
      <c r="S459" s="277"/>
      <c r="T459" s="277"/>
      <c r="U459" s="277"/>
      <c r="V459" s="277"/>
      <c r="W459" s="277"/>
      <c r="X459" s="277"/>
      <c r="Y459" s="277"/>
      <c r="Z459" s="277"/>
      <c r="AA459" s="277"/>
      <c r="AB459" s="277"/>
    </row>
    <row r="460">
      <c r="A460" s="276"/>
      <c r="B460" s="276"/>
      <c r="C460" s="276"/>
      <c r="D460" s="277"/>
      <c r="E460" s="277"/>
      <c r="F460" s="277"/>
      <c r="G460" s="277"/>
      <c r="H460" s="277"/>
      <c r="I460" s="277"/>
      <c r="J460" s="277"/>
      <c r="K460" s="277"/>
      <c r="L460" s="278"/>
      <c r="M460" s="277"/>
      <c r="N460" s="277"/>
      <c r="O460" s="277"/>
      <c r="P460" s="277"/>
      <c r="Q460" s="277"/>
      <c r="R460" s="277"/>
      <c r="S460" s="277"/>
      <c r="T460" s="277"/>
      <c r="U460" s="277"/>
      <c r="V460" s="277"/>
      <c r="W460" s="277"/>
      <c r="X460" s="277"/>
      <c r="Y460" s="277"/>
      <c r="Z460" s="277"/>
      <c r="AA460" s="277"/>
      <c r="AB460" s="277"/>
    </row>
    <row r="461">
      <c r="A461" s="276"/>
      <c r="B461" s="276"/>
      <c r="C461" s="276"/>
      <c r="D461" s="277"/>
      <c r="E461" s="277"/>
      <c r="F461" s="277"/>
      <c r="G461" s="277"/>
      <c r="H461" s="277"/>
      <c r="I461" s="277"/>
      <c r="J461" s="277"/>
      <c r="K461" s="277"/>
      <c r="L461" s="278"/>
      <c r="M461" s="277"/>
      <c r="N461" s="277"/>
      <c r="O461" s="277"/>
      <c r="P461" s="277"/>
      <c r="Q461" s="277"/>
      <c r="R461" s="277"/>
      <c r="S461" s="277"/>
      <c r="T461" s="277"/>
      <c r="U461" s="277"/>
      <c r="V461" s="277"/>
      <c r="W461" s="277"/>
      <c r="X461" s="277"/>
      <c r="Y461" s="277"/>
      <c r="Z461" s="277"/>
      <c r="AA461" s="277"/>
      <c r="AB461" s="277"/>
    </row>
    <row r="462">
      <c r="A462" s="276"/>
      <c r="B462" s="276"/>
      <c r="C462" s="276"/>
      <c r="D462" s="277"/>
      <c r="E462" s="277"/>
      <c r="F462" s="277"/>
      <c r="G462" s="277"/>
      <c r="H462" s="277"/>
      <c r="I462" s="277"/>
      <c r="J462" s="277"/>
      <c r="K462" s="277"/>
      <c r="L462" s="278"/>
      <c r="M462" s="277"/>
      <c r="N462" s="277"/>
      <c r="O462" s="277"/>
      <c r="P462" s="277"/>
      <c r="Q462" s="277"/>
      <c r="R462" s="277"/>
      <c r="S462" s="277"/>
      <c r="T462" s="277"/>
      <c r="U462" s="277"/>
      <c r="V462" s="277"/>
      <c r="W462" s="277"/>
      <c r="X462" s="277"/>
      <c r="Y462" s="277"/>
      <c r="Z462" s="277"/>
      <c r="AA462" s="277"/>
      <c r="AB462" s="277"/>
    </row>
    <row r="463">
      <c r="A463" s="276"/>
      <c r="B463" s="276"/>
      <c r="C463" s="276"/>
      <c r="D463" s="277"/>
      <c r="E463" s="277"/>
      <c r="F463" s="277"/>
      <c r="G463" s="277"/>
      <c r="H463" s="277"/>
      <c r="I463" s="277"/>
      <c r="J463" s="277"/>
      <c r="K463" s="277"/>
      <c r="L463" s="278"/>
      <c r="M463" s="277"/>
      <c r="N463" s="277"/>
      <c r="O463" s="277"/>
      <c r="P463" s="277"/>
      <c r="Q463" s="277"/>
      <c r="R463" s="277"/>
      <c r="S463" s="277"/>
      <c r="T463" s="277"/>
      <c r="U463" s="277"/>
      <c r="V463" s="277"/>
      <c r="W463" s="277"/>
      <c r="X463" s="277"/>
      <c r="Y463" s="277"/>
      <c r="Z463" s="277"/>
      <c r="AA463" s="277"/>
      <c r="AB463" s="277"/>
    </row>
    <row r="464">
      <c r="A464" s="276"/>
      <c r="B464" s="276"/>
      <c r="C464" s="276"/>
      <c r="D464" s="277"/>
      <c r="E464" s="277"/>
      <c r="F464" s="277"/>
      <c r="G464" s="277"/>
      <c r="H464" s="277"/>
      <c r="I464" s="277"/>
      <c r="J464" s="277"/>
      <c r="K464" s="277"/>
      <c r="L464" s="278"/>
      <c r="M464" s="277"/>
      <c r="N464" s="277"/>
      <c r="O464" s="277"/>
      <c r="P464" s="277"/>
      <c r="Q464" s="277"/>
      <c r="R464" s="277"/>
      <c r="S464" s="277"/>
      <c r="T464" s="277"/>
      <c r="U464" s="277"/>
      <c r="V464" s="277"/>
      <c r="W464" s="277"/>
      <c r="X464" s="277"/>
      <c r="Y464" s="277"/>
      <c r="Z464" s="277"/>
      <c r="AA464" s="277"/>
      <c r="AB464" s="277"/>
    </row>
    <row r="465">
      <c r="A465" s="276"/>
      <c r="B465" s="276"/>
      <c r="C465" s="276"/>
      <c r="D465" s="277"/>
      <c r="E465" s="277"/>
      <c r="F465" s="277"/>
      <c r="G465" s="277"/>
      <c r="H465" s="277"/>
      <c r="I465" s="277"/>
      <c r="J465" s="277"/>
      <c r="K465" s="277"/>
      <c r="L465" s="278"/>
      <c r="M465" s="277"/>
      <c r="N465" s="277"/>
      <c r="O465" s="277"/>
      <c r="P465" s="277"/>
      <c r="Q465" s="277"/>
      <c r="R465" s="277"/>
      <c r="S465" s="277"/>
      <c r="T465" s="277"/>
      <c r="U465" s="277"/>
      <c r="V465" s="277"/>
      <c r="W465" s="277"/>
      <c r="X465" s="277"/>
      <c r="Y465" s="277"/>
      <c r="Z465" s="277"/>
      <c r="AA465" s="277"/>
      <c r="AB465" s="277"/>
    </row>
    <row r="466">
      <c r="A466" s="276"/>
      <c r="B466" s="276"/>
      <c r="C466" s="276"/>
      <c r="D466" s="277"/>
      <c r="E466" s="277"/>
      <c r="F466" s="277"/>
      <c r="G466" s="277"/>
      <c r="H466" s="277"/>
      <c r="I466" s="277"/>
      <c r="J466" s="277"/>
      <c r="K466" s="277"/>
      <c r="L466" s="278"/>
      <c r="M466" s="277"/>
      <c r="N466" s="277"/>
      <c r="O466" s="277"/>
      <c r="P466" s="277"/>
      <c r="Q466" s="277"/>
      <c r="R466" s="277"/>
      <c r="S466" s="277"/>
      <c r="T466" s="277"/>
      <c r="U466" s="277"/>
      <c r="V466" s="277"/>
      <c r="W466" s="277"/>
      <c r="X466" s="277"/>
      <c r="Y466" s="277"/>
      <c r="Z466" s="277"/>
      <c r="AA466" s="277"/>
      <c r="AB466" s="277"/>
    </row>
    <row r="467">
      <c r="A467" s="276"/>
      <c r="B467" s="276"/>
      <c r="C467" s="276"/>
      <c r="D467" s="277"/>
      <c r="E467" s="277"/>
      <c r="F467" s="277"/>
      <c r="G467" s="277"/>
      <c r="H467" s="277"/>
      <c r="I467" s="277"/>
      <c r="J467" s="277"/>
      <c r="K467" s="277"/>
      <c r="L467" s="278"/>
      <c r="M467" s="277"/>
      <c r="N467" s="277"/>
      <c r="O467" s="277"/>
      <c r="P467" s="277"/>
      <c r="Q467" s="277"/>
      <c r="R467" s="277"/>
      <c r="S467" s="277"/>
      <c r="T467" s="277"/>
      <c r="U467" s="277"/>
      <c r="V467" s="277"/>
      <c r="W467" s="277"/>
      <c r="X467" s="277"/>
      <c r="Y467" s="277"/>
      <c r="Z467" s="277"/>
      <c r="AA467" s="277"/>
      <c r="AB467" s="277"/>
    </row>
    <row r="468">
      <c r="A468" s="276"/>
      <c r="B468" s="276"/>
      <c r="C468" s="276"/>
      <c r="D468" s="277"/>
      <c r="E468" s="277"/>
      <c r="F468" s="277"/>
      <c r="G468" s="277"/>
      <c r="H468" s="277"/>
      <c r="I468" s="277"/>
      <c r="J468" s="277"/>
      <c r="K468" s="277"/>
      <c r="L468" s="278"/>
      <c r="M468" s="277"/>
      <c r="N468" s="277"/>
      <c r="O468" s="277"/>
      <c r="P468" s="277"/>
      <c r="Q468" s="277"/>
      <c r="R468" s="277"/>
      <c r="S468" s="277"/>
      <c r="T468" s="277"/>
      <c r="U468" s="277"/>
      <c r="V468" s="277"/>
      <c r="W468" s="277"/>
      <c r="X468" s="277"/>
      <c r="Y468" s="277"/>
      <c r="Z468" s="277"/>
      <c r="AA468" s="277"/>
      <c r="AB468" s="277"/>
    </row>
    <row r="469">
      <c r="A469" s="276"/>
      <c r="B469" s="276"/>
      <c r="C469" s="276"/>
      <c r="D469" s="277"/>
      <c r="E469" s="277"/>
      <c r="F469" s="277"/>
      <c r="G469" s="277"/>
      <c r="H469" s="277"/>
      <c r="I469" s="277"/>
      <c r="J469" s="277"/>
      <c r="K469" s="277"/>
      <c r="L469" s="278"/>
      <c r="M469" s="277"/>
      <c r="N469" s="277"/>
      <c r="O469" s="277"/>
      <c r="P469" s="277"/>
      <c r="Q469" s="277"/>
      <c r="R469" s="277"/>
      <c r="S469" s="277"/>
      <c r="T469" s="277"/>
      <c r="U469" s="277"/>
      <c r="V469" s="277"/>
      <c r="W469" s="277"/>
      <c r="X469" s="277"/>
      <c r="Y469" s="277"/>
      <c r="Z469" s="277"/>
      <c r="AA469" s="277"/>
      <c r="AB469" s="277"/>
    </row>
    <row r="470">
      <c r="A470" s="276"/>
      <c r="B470" s="276"/>
      <c r="C470" s="276"/>
      <c r="D470" s="277"/>
      <c r="E470" s="277"/>
      <c r="F470" s="277"/>
      <c r="G470" s="277"/>
      <c r="H470" s="277"/>
      <c r="I470" s="277"/>
      <c r="J470" s="277"/>
      <c r="K470" s="277"/>
      <c r="L470" s="278"/>
      <c r="M470" s="277"/>
      <c r="N470" s="277"/>
      <c r="O470" s="277"/>
      <c r="P470" s="277"/>
      <c r="Q470" s="277"/>
      <c r="R470" s="277"/>
      <c r="S470" s="277"/>
      <c r="T470" s="277"/>
      <c r="U470" s="277"/>
      <c r="V470" s="277"/>
      <c r="W470" s="277"/>
      <c r="X470" s="277"/>
      <c r="Y470" s="277"/>
      <c r="Z470" s="277"/>
      <c r="AA470" s="277"/>
      <c r="AB470" s="277"/>
    </row>
    <row r="471">
      <c r="A471" s="276"/>
      <c r="B471" s="276"/>
      <c r="C471" s="276"/>
      <c r="D471" s="277"/>
      <c r="E471" s="277"/>
      <c r="F471" s="277"/>
      <c r="G471" s="277"/>
      <c r="H471" s="277"/>
      <c r="I471" s="277"/>
      <c r="J471" s="277"/>
      <c r="K471" s="277"/>
      <c r="L471" s="278"/>
      <c r="M471" s="277"/>
      <c r="N471" s="277"/>
      <c r="O471" s="277"/>
      <c r="P471" s="277"/>
      <c r="Q471" s="277"/>
      <c r="R471" s="277"/>
      <c r="S471" s="277"/>
      <c r="T471" s="277"/>
      <c r="U471" s="277"/>
      <c r="V471" s="277"/>
      <c r="W471" s="277"/>
      <c r="X471" s="277"/>
      <c r="Y471" s="277"/>
      <c r="Z471" s="277"/>
      <c r="AA471" s="277"/>
      <c r="AB471" s="277"/>
    </row>
    <row r="472">
      <c r="A472" s="276"/>
      <c r="B472" s="276"/>
      <c r="C472" s="276"/>
      <c r="D472" s="277"/>
      <c r="E472" s="277"/>
      <c r="F472" s="277"/>
      <c r="G472" s="277"/>
      <c r="H472" s="277"/>
      <c r="I472" s="277"/>
      <c r="J472" s="277"/>
      <c r="K472" s="277"/>
      <c r="L472" s="278"/>
      <c r="M472" s="277"/>
      <c r="N472" s="277"/>
      <c r="O472" s="277"/>
      <c r="P472" s="277"/>
      <c r="Q472" s="277"/>
      <c r="R472" s="277"/>
      <c r="S472" s="277"/>
      <c r="T472" s="277"/>
      <c r="U472" s="277"/>
      <c r="V472" s="277"/>
      <c r="W472" s="277"/>
      <c r="X472" s="277"/>
      <c r="Y472" s="277"/>
      <c r="Z472" s="277"/>
      <c r="AA472" s="277"/>
      <c r="AB472" s="277"/>
    </row>
    <row r="473">
      <c r="A473" s="276"/>
      <c r="B473" s="276"/>
      <c r="C473" s="276"/>
      <c r="D473" s="277"/>
      <c r="E473" s="277"/>
      <c r="F473" s="277"/>
      <c r="G473" s="277"/>
      <c r="H473" s="277"/>
      <c r="I473" s="277"/>
      <c r="J473" s="277"/>
      <c r="K473" s="277"/>
      <c r="L473" s="278"/>
      <c r="M473" s="277"/>
      <c r="N473" s="277"/>
      <c r="O473" s="277"/>
      <c r="P473" s="277"/>
      <c r="Q473" s="277"/>
      <c r="R473" s="277"/>
      <c r="S473" s="277"/>
      <c r="T473" s="277"/>
      <c r="U473" s="277"/>
      <c r="V473" s="277"/>
      <c r="W473" s="277"/>
      <c r="X473" s="277"/>
      <c r="Y473" s="277"/>
      <c r="Z473" s="277"/>
      <c r="AA473" s="277"/>
      <c r="AB473" s="277"/>
    </row>
    <row r="474">
      <c r="A474" s="276"/>
      <c r="B474" s="276"/>
      <c r="C474" s="276"/>
      <c r="D474" s="277"/>
      <c r="E474" s="277"/>
      <c r="F474" s="277"/>
      <c r="G474" s="277"/>
      <c r="H474" s="277"/>
      <c r="I474" s="277"/>
      <c r="J474" s="277"/>
      <c r="K474" s="277"/>
      <c r="L474" s="278"/>
      <c r="M474" s="277"/>
      <c r="N474" s="277"/>
      <c r="O474" s="277"/>
      <c r="P474" s="277"/>
      <c r="Q474" s="277"/>
      <c r="R474" s="277"/>
      <c r="S474" s="277"/>
      <c r="T474" s="277"/>
      <c r="U474" s="277"/>
      <c r="V474" s="277"/>
      <c r="W474" s="277"/>
      <c r="X474" s="277"/>
      <c r="Y474" s="277"/>
      <c r="Z474" s="277"/>
      <c r="AA474" s="277"/>
      <c r="AB474" s="277"/>
    </row>
    <row r="475">
      <c r="A475" s="276"/>
      <c r="B475" s="276"/>
      <c r="C475" s="276"/>
      <c r="D475" s="277"/>
      <c r="E475" s="277"/>
      <c r="F475" s="277"/>
      <c r="G475" s="277"/>
      <c r="H475" s="277"/>
      <c r="I475" s="277"/>
      <c r="J475" s="277"/>
      <c r="K475" s="277"/>
      <c r="L475" s="278"/>
      <c r="M475" s="277"/>
      <c r="N475" s="277"/>
      <c r="O475" s="277"/>
      <c r="P475" s="277"/>
      <c r="Q475" s="277"/>
      <c r="R475" s="277"/>
      <c r="S475" s="277"/>
      <c r="T475" s="277"/>
      <c r="U475" s="277"/>
      <c r="V475" s="277"/>
      <c r="W475" s="277"/>
      <c r="X475" s="277"/>
      <c r="Y475" s="277"/>
      <c r="Z475" s="277"/>
      <c r="AA475" s="277"/>
      <c r="AB475" s="277"/>
    </row>
    <row r="476">
      <c r="A476" s="276"/>
      <c r="B476" s="276"/>
      <c r="C476" s="276"/>
      <c r="D476" s="277"/>
      <c r="E476" s="277"/>
      <c r="F476" s="277"/>
      <c r="G476" s="277"/>
      <c r="H476" s="277"/>
      <c r="I476" s="277"/>
      <c r="J476" s="277"/>
      <c r="K476" s="277"/>
      <c r="L476" s="278"/>
      <c r="M476" s="277"/>
      <c r="N476" s="277"/>
      <c r="O476" s="277"/>
      <c r="P476" s="277"/>
      <c r="Q476" s="277"/>
      <c r="R476" s="277"/>
      <c r="S476" s="277"/>
      <c r="T476" s="277"/>
      <c r="U476" s="277"/>
      <c r="V476" s="277"/>
      <c r="W476" s="277"/>
      <c r="X476" s="277"/>
      <c r="Y476" s="277"/>
      <c r="Z476" s="277"/>
      <c r="AA476" s="277"/>
      <c r="AB476" s="277"/>
    </row>
    <row r="477">
      <c r="A477" s="276"/>
      <c r="B477" s="276"/>
      <c r="C477" s="276"/>
      <c r="D477" s="277"/>
      <c r="E477" s="277"/>
      <c r="F477" s="277"/>
      <c r="G477" s="277"/>
      <c r="H477" s="277"/>
      <c r="I477" s="277"/>
      <c r="J477" s="277"/>
      <c r="K477" s="277"/>
      <c r="L477" s="278"/>
      <c r="M477" s="277"/>
      <c r="N477" s="277"/>
      <c r="O477" s="277"/>
      <c r="P477" s="277"/>
      <c r="Q477" s="277"/>
      <c r="R477" s="277"/>
      <c r="S477" s="277"/>
      <c r="T477" s="277"/>
      <c r="U477" s="277"/>
      <c r="V477" s="277"/>
      <c r="W477" s="277"/>
      <c r="X477" s="277"/>
      <c r="Y477" s="277"/>
      <c r="Z477" s="277"/>
      <c r="AA477" s="277"/>
      <c r="AB477" s="277"/>
    </row>
    <row r="478">
      <c r="A478" s="276"/>
      <c r="B478" s="276"/>
      <c r="C478" s="276"/>
      <c r="D478" s="277"/>
      <c r="E478" s="277"/>
      <c r="F478" s="277"/>
      <c r="G478" s="277"/>
      <c r="H478" s="277"/>
      <c r="I478" s="277"/>
      <c r="J478" s="277"/>
      <c r="K478" s="277"/>
      <c r="L478" s="278"/>
      <c r="M478" s="277"/>
      <c r="N478" s="277"/>
      <c r="O478" s="277"/>
      <c r="P478" s="277"/>
      <c r="Q478" s="277"/>
      <c r="R478" s="277"/>
      <c r="S478" s="277"/>
      <c r="T478" s="277"/>
      <c r="U478" s="277"/>
      <c r="V478" s="277"/>
      <c r="W478" s="277"/>
      <c r="X478" s="277"/>
      <c r="Y478" s="277"/>
      <c r="Z478" s="277"/>
      <c r="AA478" s="277"/>
      <c r="AB478" s="277"/>
    </row>
    <row r="479">
      <c r="A479" s="276"/>
      <c r="B479" s="276"/>
      <c r="C479" s="276"/>
      <c r="D479" s="277"/>
      <c r="E479" s="277"/>
      <c r="F479" s="277"/>
      <c r="G479" s="277"/>
      <c r="H479" s="277"/>
      <c r="I479" s="277"/>
      <c r="J479" s="277"/>
      <c r="K479" s="277"/>
      <c r="L479" s="278"/>
      <c r="M479" s="277"/>
      <c r="N479" s="277"/>
      <c r="O479" s="277"/>
      <c r="P479" s="277"/>
      <c r="Q479" s="277"/>
      <c r="R479" s="277"/>
      <c r="S479" s="277"/>
      <c r="T479" s="277"/>
      <c r="U479" s="277"/>
      <c r="V479" s="277"/>
      <c r="W479" s="277"/>
      <c r="X479" s="277"/>
      <c r="Y479" s="277"/>
      <c r="Z479" s="277"/>
      <c r="AA479" s="277"/>
      <c r="AB479" s="277"/>
    </row>
    <row r="480">
      <c r="A480" s="276"/>
      <c r="B480" s="276"/>
      <c r="C480" s="276"/>
      <c r="D480" s="277"/>
      <c r="E480" s="277"/>
      <c r="F480" s="277"/>
      <c r="G480" s="277"/>
      <c r="H480" s="277"/>
      <c r="I480" s="277"/>
      <c r="J480" s="277"/>
      <c r="K480" s="277"/>
      <c r="L480" s="278"/>
      <c r="M480" s="277"/>
      <c r="N480" s="277"/>
      <c r="O480" s="277"/>
      <c r="P480" s="277"/>
      <c r="Q480" s="277"/>
      <c r="R480" s="277"/>
      <c r="S480" s="277"/>
      <c r="T480" s="277"/>
      <c r="U480" s="277"/>
      <c r="V480" s="277"/>
      <c r="W480" s="277"/>
      <c r="X480" s="277"/>
      <c r="Y480" s="277"/>
      <c r="Z480" s="277"/>
      <c r="AA480" s="277"/>
      <c r="AB480" s="277"/>
    </row>
    <row r="481">
      <c r="A481" s="276"/>
      <c r="B481" s="276"/>
      <c r="C481" s="276"/>
      <c r="D481" s="277"/>
      <c r="E481" s="277"/>
      <c r="F481" s="277"/>
      <c r="G481" s="277"/>
      <c r="H481" s="277"/>
      <c r="I481" s="277"/>
      <c r="J481" s="277"/>
      <c r="K481" s="277"/>
      <c r="L481" s="278"/>
      <c r="M481" s="277"/>
      <c r="N481" s="277"/>
      <c r="O481" s="277"/>
      <c r="P481" s="277"/>
      <c r="Q481" s="277"/>
      <c r="R481" s="277"/>
      <c r="S481" s="277"/>
      <c r="T481" s="277"/>
      <c r="U481" s="277"/>
      <c r="V481" s="277"/>
      <c r="W481" s="277"/>
      <c r="X481" s="277"/>
      <c r="Y481" s="277"/>
      <c r="Z481" s="277"/>
      <c r="AA481" s="277"/>
      <c r="AB481" s="277"/>
    </row>
    <row r="482">
      <c r="A482" s="276"/>
      <c r="B482" s="276"/>
      <c r="C482" s="276"/>
      <c r="D482" s="277"/>
      <c r="E482" s="277"/>
      <c r="F482" s="277"/>
      <c r="G482" s="277"/>
      <c r="H482" s="277"/>
      <c r="I482" s="277"/>
      <c r="J482" s="277"/>
      <c r="K482" s="277"/>
      <c r="L482" s="278"/>
      <c r="M482" s="277"/>
      <c r="N482" s="277"/>
      <c r="O482" s="277"/>
      <c r="P482" s="277"/>
      <c r="Q482" s="277"/>
      <c r="R482" s="277"/>
      <c r="S482" s="277"/>
      <c r="T482" s="277"/>
      <c r="U482" s="277"/>
      <c r="V482" s="277"/>
      <c r="W482" s="277"/>
      <c r="X482" s="277"/>
      <c r="Y482" s="277"/>
      <c r="Z482" s="277"/>
      <c r="AA482" s="277"/>
      <c r="AB482" s="277"/>
    </row>
    <row r="483">
      <c r="A483" s="276"/>
      <c r="B483" s="276"/>
      <c r="C483" s="276"/>
      <c r="D483" s="277"/>
      <c r="E483" s="277"/>
      <c r="F483" s="277"/>
      <c r="G483" s="277"/>
      <c r="H483" s="277"/>
      <c r="I483" s="277"/>
      <c r="J483" s="277"/>
      <c r="K483" s="277"/>
      <c r="L483" s="278"/>
      <c r="M483" s="277"/>
      <c r="N483" s="277"/>
      <c r="O483" s="277"/>
      <c r="P483" s="277"/>
      <c r="Q483" s="277"/>
      <c r="R483" s="277"/>
      <c r="S483" s="277"/>
      <c r="T483" s="277"/>
      <c r="U483" s="277"/>
      <c r="V483" s="277"/>
      <c r="W483" s="277"/>
      <c r="X483" s="277"/>
      <c r="Y483" s="277"/>
      <c r="Z483" s="277"/>
      <c r="AA483" s="277"/>
      <c r="AB483" s="277"/>
    </row>
    <row r="484">
      <c r="A484" s="276"/>
      <c r="B484" s="276"/>
      <c r="C484" s="276"/>
      <c r="D484" s="277"/>
      <c r="E484" s="277"/>
      <c r="F484" s="277"/>
      <c r="G484" s="277"/>
      <c r="H484" s="277"/>
      <c r="I484" s="277"/>
      <c r="J484" s="277"/>
      <c r="K484" s="277"/>
      <c r="L484" s="278"/>
      <c r="M484" s="277"/>
      <c r="N484" s="277"/>
      <c r="O484" s="277"/>
      <c r="P484" s="277"/>
      <c r="Q484" s="277"/>
      <c r="R484" s="277"/>
      <c r="S484" s="277"/>
      <c r="T484" s="277"/>
      <c r="U484" s="277"/>
      <c r="V484" s="277"/>
      <c r="W484" s="277"/>
      <c r="X484" s="277"/>
      <c r="Y484" s="277"/>
      <c r="Z484" s="277"/>
      <c r="AA484" s="277"/>
      <c r="AB484" s="277"/>
    </row>
    <row r="485">
      <c r="A485" s="276"/>
      <c r="B485" s="276"/>
      <c r="C485" s="276"/>
      <c r="D485" s="277"/>
      <c r="E485" s="277"/>
      <c r="F485" s="277"/>
      <c r="G485" s="277"/>
      <c r="H485" s="277"/>
      <c r="I485" s="277"/>
      <c r="J485" s="277"/>
      <c r="K485" s="277"/>
      <c r="L485" s="278"/>
      <c r="M485" s="277"/>
      <c r="N485" s="277"/>
      <c r="O485" s="277"/>
      <c r="P485" s="277"/>
      <c r="Q485" s="277"/>
      <c r="R485" s="277"/>
      <c r="S485" s="277"/>
      <c r="T485" s="277"/>
      <c r="U485" s="277"/>
      <c r="V485" s="277"/>
      <c r="W485" s="277"/>
      <c r="X485" s="277"/>
      <c r="Y485" s="277"/>
      <c r="Z485" s="277"/>
      <c r="AA485" s="277"/>
      <c r="AB485" s="277"/>
    </row>
    <row r="486">
      <c r="A486" s="276"/>
      <c r="B486" s="276"/>
      <c r="C486" s="276"/>
      <c r="D486" s="277"/>
      <c r="E486" s="277"/>
      <c r="F486" s="277"/>
      <c r="G486" s="277"/>
      <c r="H486" s="277"/>
      <c r="I486" s="277"/>
      <c r="J486" s="277"/>
      <c r="K486" s="277"/>
      <c r="L486" s="278"/>
      <c r="M486" s="277"/>
      <c r="N486" s="277"/>
      <c r="O486" s="277"/>
      <c r="P486" s="277"/>
      <c r="Q486" s="277"/>
      <c r="R486" s="277"/>
      <c r="S486" s="277"/>
      <c r="T486" s="277"/>
      <c r="U486" s="277"/>
      <c r="V486" s="277"/>
      <c r="W486" s="277"/>
      <c r="X486" s="277"/>
      <c r="Y486" s="277"/>
      <c r="Z486" s="277"/>
      <c r="AA486" s="277"/>
      <c r="AB486" s="277"/>
    </row>
    <row r="487">
      <c r="A487" s="276"/>
      <c r="B487" s="276"/>
      <c r="C487" s="276"/>
      <c r="D487" s="277"/>
      <c r="E487" s="277"/>
      <c r="F487" s="277"/>
      <c r="G487" s="277"/>
      <c r="H487" s="277"/>
      <c r="I487" s="277"/>
      <c r="J487" s="277"/>
      <c r="K487" s="277"/>
      <c r="L487" s="278"/>
      <c r="M487" s="277"/>
      <c r="N487" s="277"/>
      <c r="O487" s="277"/>
      <c r="P487" s="277"/>
      <c r="Q487" s="277"/>
      <c r="R487" s="277"/>
      <c r="S487" s="277"/>
      <c r="T487" s="277"/>
      <c r="U487" s="277"/>
      <c r="V487" s="277"/>
      <c r="W487" s="277"/>
      <c r="X487" s="277"/>
      <c r="Y487" s="277"/>
      <c r="Z487" s="277"/>
      <c r="AA487" s="277"/>
      <c r="AB487" s="277"/>
    </row>
    <row r="488">
      <c r="A488" s="276"/>
      <c r="B488" s="276"/>
      <c r="C488" s="276"/>
      <c r="D488" s="277"/>
      <c r="E488" s="277"/>
      <c r="F488" s="277"/>
      <c r="G488" s="277"/>
      <c r="H488" s="277"/>
      <c r="I488" s="277"/>
      <c r="J488" s="277"/>
      <c r="K488" s="277"/>
      <c r="L488" s="278"/>
      <c r="M488" s="277"/>
      <c r="N488" s="277"/>
      <c r="O488" s="277"/>
      <c r="P488" s="277"/>
      <c r="Q488" s="277"/>
      <c r="R488" s="277"/>
      <c r="S488" s="277"/>
      <c r="T488" s="277"/>
      <c r="U488" s="277"/>
      <c r="V488" s="277"/>
      <c r="W488" s="277"/>
      <c r="X488" s="277"/>
      <c r="Y488" s="277"/>
      <c r="Z488" s="277"/>
      <c r="AA488" s="277"/>
      <c r="AB488" s="277"/>
    </row>
    <row r="489">
      <c r="A489" s="276"/>
      <c r="B489" s="276"/>
      <c r="C489" s="276"/>
      <c r="D489" s="277"/>
      <c r="E489" s="277"/>
      <c r="F489" s="277"/>
      <c r="G489" s="277"/>
      <c r="H489" s="277"/>
      <c r="I489" s="277"/>
      <c r="J489" s="277"/>
      <c r="K489" s="277"/>
      <c r="L489" s="278"/>
      <c r="M489" s="277"/>
      <c r="N489" s="277"/>
      <c r="O489" s="277"/>
      <c r="P489" s="277"/>
      <c r="Q489" s="277"/>
      <c r="R489" s="277"/>
      <c r="S489" s="277"/>
      <c r="T489" s="277"/>
      <c r="U489" s="277"/>
      <c r="V489" s="277"/>
      <c r="W489" s="277"/>
      <c r="X489" s="277"/>
      <c r="Y489" s="277"/>
      <c r="Z489" s="277"/>
      <c r="AA489" s="277"/>
      <c r="AB489" s="277"/>
    </row>
    <row r="490">
      <c r="A490" s="276"/>
      <c r="B490" s="276"/>
      <c r="C490" s="276"/>
      <c r="D490" s="277"/>
      <c r="E490" s="277"/>
      <c r="F490" s="277"/>
      <c r="G490" s="277"/>
      <c r="H490" s="277"/>
      <c r="I490" s="277"/>
      <c r="J490" s="277"/>
      <c r="K490" s="277"/>
      <c r="L490" s="278"/>
      <c r="M490" s="277"/>
      <c r="N490" s="277"/>
      <c r="O490" s="277"/>
      <c r="P490" s="277"/>
      <c r="Q490" s="277"/>
      <c r="R490" s="277"/>
      <c r="S490" s="277"/>
      <c r="T490" s="277"/>
      <c r="U490" s="277"/>
      <c r="V490" s="277"/>
      <c r="W490" s="277"/>
      <c r="X490" s="277"/>
      <c r="Y490" s="277"/>
      <c r="Z490" s="277"/>
      <c r="AA490" s="277"/>
      <c r="AB490" s="277"/>
    </row>
    <row r="491">
      <c r="A491" s="276"/>
      <c r="B491" s="276"/>
      <c r="C491" s="276"/>
      <c r="D491" s="277"/>
      <c r="E491" s="277"/>
      <c r="F491" s="277"/>
      <c r="G491" s="277"/>
      <c r="H491" s="277"/>
      <c r="I491" s="277"/>
      <c r="J491" s="277"/>
      <c r="K491" s="277"/>
      <c r="L491" s="278"/>
      <c r="M491" s="277"/>
      <c r="N491" s="277"/>
      <c r="O491" s="277"/>
      <c r="P491" s="277"/>
      <c r="Q491" s="277"/>
      <c r="R491" s="277"/>
      <c r="S491" s="277"/>
      <c r="T491" s="277"/>
      <c r="U491" s="277"/>
      <c r="V491" s="277"/>
      <c r="W491" s="277"/>
      <c r="X491" s="277"/>
      <c r="Y491" s="277"/>
      <c r="Z491" s="277"/>
      <c r="AA491" s="277"/>
      <c r="AB491" s="277"/>
    </row>
    <row r="492">
      <c r="A492" s="276"/>
      <c r="B492" s="276"/>
      <c r="C492" s="276"/>
      <c r="D492" s="277"/>
      <c r="E492" s="277"/>
      <c r="F492" s="277"/>
      <c r="G492" s="277"/>
      <c r="H492" s="277"/>
      <c r="I492" s="277"/>
      <c r="J492" s="277"/>
      <c r="K492" s="277"/>
      <c r="L492" s="278"/>
      <c r="M492" s="277"/>
      <c r="N492" s="277"/>
      <c r="O492" s="277"/>
      <c r="P492" s="277"/>
      <c r="Q492" s="277"/>
      <c r="R492" s="277"/>
      <c r="S492" s="277"/>
      <c r="T492" s="277"/>
      <c r="U492" s="277"/>
      <c r="V492" s="277"/>
      <c r="W492" s="277"/>
      <c r="X492" s="277"/>
      <c r="Y492" s="277"/>
      <c r="Z492" s="277"/>
      <c r="AA492" s="277"/>
      <c r="AB492" s="277"/>
    </row>
    <row r="493">
      <c r="A493" s="276"/>
      <c r="B493" s="276"/>
      <c r="C493" s="276"/>
      <c r="D493" s="277"/>
      <c r="E493" s="277"/>
      <c r="F493" s="277"/>
      <c r="G493" s="277"/>
      <c r="H493" s="277"/>
      <c r="I493" s="277"/>
      <c r="J493" s="277"/>
      <c r="K493" s="277"/>
      <c r="L493" s="278"/>
      <c r="M493" s="277"/>
      <c r="N493" s="277"/>
      <c r="O493" s="277"/>
      <c r="P493" s="277"/>
      <c r="Q493" s="277"/>
      <c r="R493" s="277"/>
      <c r="S493" s="277"/>
      <c r="T493" s="277"/>
      <c r="U493" s="277"/>
      <c r="V493" s="277"/>
      <c r="W493" s="277"/>
      <c r="X493" s="277"/>
      <c r="Y493" s="277"/>
      <c r="Z493" s="277"/>
      <c r="AA493" s="277"/>
      <c r="AB493" s="277"/>
    </row>
    <row r="494">
      <c r="A494" s="276"/>
      <c r="B494" s="276"/>
      <c r="C494" s="276"/>
      <c r="D494" s="277"/>
      <c r="E494" s="277"/>
      <c r="F494" s="277"/>
      <c r="G494" s="277"/>
      <c r="H494" s="277"/>
      <c r="I494" s="277"/>
      <c r="J494" s="277"/>
      <c r="K494" s="277"/>
      <c r="L494" s="278"/>
      <c r="M494" s="277"/>
      <c r="N494" s="277"/>
      <c r="O494" s="277"/>
      <c r="P494" s="277"/>
      <c r="Q494" s="277"/>
      <c r="R494" s="277"/>
      <c r="S494" s="277"/>
      <c r="T494" s="277"/>
      <c r="U494" s="277"/>
      <c r="V494" s="277"/>
      <c r="W494" s="277"/>
      <c r="X494" s="277"/>
      <c r="Y494" s="277"/>
      <c r="Z494" s="277"/>
      <c r="AA494" s="277"/>
      <c r="AB494" s="277"/>
    </row>
    <row r="495">
      <c r="A495" s="276"/>
      <c r="B495" s="276"/>
      <c r="C495" s="276"/>
      <c r="D495" s="277"/>
      <c r="E495" s="277"/>
      <c r="F495" s="277"/>
      <c r="G495" s="277"/>
      <c r="H495" s="277"/>
      <c r="I495" s="277"/>
      <c r="J495" s="277"/>
      <c r="K495" s="277"/>
      <c r="L495" s="278"/>
      <c r="M495" s="277"/>
      <c r="N495" s="277"/>
      <c r="O495" s="277"/>
      <c r="P495" s="277"/>
      <c r="Q495" s="277"/>
      <c r="R495" s="277"/>
      <c r="S495" s="277"/>
      <c r="T495" s="277"/>
      <c r="U495" s="277"/>
      <c r="V495" s="277"/>
      <c r="W495" s="277"/>
      <c r="X495" s="277"/>
      <c r="Y495" s="277"/>
      <c r="Z495" s="277"/>
      <c r="AA495" s="277"/>
      <c r="AB495" s="277"/>
    </row>
    <row r="496">
      <c r="A496" s="276"/>
      <c r="B496" s="276"/>
      <c r="C496" s="276"/>
      <c r="D496" s="277"/>
      <c r="E496" s="277"/>
      <c r="F496" s="277"/>
      <c r="G496" s="277"/>
      <c r="H496" s="277"/>
      <c r="I496" s="277"/>
      <c r="J496" s="277"/>
      <c r="K496" s="277"/>
      <c r="L496" s="278"/>
      <c r="M496" s="277"/>
      <c r="N496" s="277"/>
      <c r="O496" s="277"/>
      <c r="P496" s="277"/>
      <c r="Q496" s="277"/>
      <c r="R496" s="277"/>
      <c r="S496" s="277"/>
      <c r="T496" s="277"/>
      <c r="U496" s="277"/>
      <c r="V496" s="277"/>
      <c r="W496" s="277"/>
      <c r="X496" s="277"/>
      <c r="Y496" s="277"/>
      <c r="Z496" s="277"/>
      <c r="AA496" s="277"/>
      <c r="AB496" s="277"/>
    </row>
    <row r="497">
      <c r="A497" s="276"/>
      <c r="B497" s="276"/>
      <c r="C497" s="276"/>
      <c r="D497" s="277"/>
      <c r="E497" s="277"/>
      <c r="F497" s="277"/>
      <c r="G497" s="277"/>
      <c r="H497" s="277"/>
      <c r="I497" s="277"/>
      <c r="J497" s="277"/>
      <c r="K497" s="277"/>
      <c r="L497" s="278"/>
      <c r="M497" s="277"/>
      <c r="N497" s="277"/>
      <c r="O497" s="277"/>
      <c r="P497" s="277"/>
      <c r="Q497" s="277"/>
      <c r="R497" s="277"/>
      <c r="S497" s="277"/>
      <c r="T497" s="277"/>
      <c r="U497" s="277"/>
      <c r="V497" s="277"/>
      <c r="W497" s="277"/>
      <c r="X497" s="277"/>
      <c r="Y497" s="277"/>
      <c r="Z497" s="277"/>
      <c r="AA497" s="277"/>
      <c r="AB497" s="277"/>
    </row>
    <row r="498">
      <c r="A498" s="276"/>
      <c r="B498" s="276"/>
      <c r="C498" s="276"/>
      <c r="D498" s="277"/>
      <c r="E498" s="277"/>
      <c r="F498" s="277"/>
      <c r="G498" s="277"/>
      <c r="H498" s="277"/>
      <c r="I498" s="277"/>
      <c r="J498" s="277"/>
      <c r="K498" s="277"/>
      <c r="L498" s="278"/>
      <c r="M498" s="277"/>
      <c r="N498" s="277"/>
      <c r="O498" s="277"/>
      <c r="P498" s="277"/>
      <c r="Q498" s="277"/>
      <c r="R498" s="277"/>
      <c r="S498" s="277"/>
      <c r="T498" s="277"/>
      <c r="U498" s="277"/>
      <c r="V498" s="277"/>
      <c r="W498" s="277"/>
      <c r="X498" s="277"/>
      <c r="Y498" s="277"/>
      <c r="Z498" s="277"/>
      <c r="AA498" s="277"/>
      <c r="AB498" s="277"/>
    </row>
    <row r="499">
      <c r="A499" s="276"/>
      <c r="B499" s="276"/>
      <c r="C499" s="276"/>
      <c r="D499" s="277"/>
      <c r="E499" s="277"/>
      <c r="F499" s="277"/>
      <c r="G499" s="277"/>
      <c r="H499" s="277"/>
      <c r="I499" s="277"/>
      <c r="J499" s="277"/>
      <c r="K499" s="277"/>
      <c r="L499" s="278"/>
      <c r="M499" s="277"/>
      <c r="N499" s="277"/>
      <c r="O499" s="277"/>
      <c r="P499" s="277"/>
      <c r="Q499" s="277"/>
      <c r="R499" s="277"/>
      <c r="S499" s="277"/>
      <c r="T499" s="277"/>
      <c r="U499" s="277"/>
      <c r="V499" s="277"/>
      <c r="W499" s="277"/>
      <c r="X499" s="277"/>
      <c r="Y499" s="277"/>
      <c r="Z499" s="277"/>
      <c r="AA499" s="277"/>
      <c r="AB499" s="277"/>
    </row>
    <row r="500">
      <c r="A500" s="276"/>
      <c r="B500" s="276"/>
      <c r="C500" s="276"/>
      <c r="D500" s="277"/>
      <c r="E500" s="277"/>
      <c r="F500" s="277"/>
      <c r="G500" s="277"/>
      <c r="H500" s="277"/>
      <c r="I500" s="277"/>
      <c r="J500" s="277"/>
      <c r="K500" s="277"/>
      <c r="L500" s="278"/>
      <c r="M500" s="277"/>
      <c r="N500" s="277"/>
      <c r="O500" s="277"/>
      <c r="P500" s="277"/>
      <c r="Q500" s="277"/>
      <c r="R500" s="277"/>
      <c r="S500" s="277"/>
      <c r="T500" s="277"/>
      <c r="U500" s="277"/>
      <c r="V500" s="277"/>
      <c r="W500" s="277"/>
      <c r="X500" s="277"/>
      <c r="Y500" s="277"/>
      <c r="Z500" s="277"/>
      <c r="AA500" s="277"/>
      <c r="AB500" s="277"/>
    </row>
    <row r="501">
      <c r="A501" s="276"/>
      <c r="B501" s="276"/>
      <c r="C501" s="276"/>
      <c r="D501" s="277"/>
      <c r="E501" s="277"/>
      <c r="F501" s="277"/>
      <c r="G501" s="277"/>
      <c r="H501" s="277"/>
      <c r="I501" s="277"/>
      <c r="J501" s="277"/>
      <c r="K501" s="277"/>
      <c r="L501" s="278"/>
      <c r="M501" s="277"/>
      <c r="N501" s="277"/>
      <c r="O501" s="277"/>
      <c r="P501" s="277"/>
      <c r="Q501" s="277"/>
      <c r="R501" s="277"/>
      <c r="S501" s="277"/>
      <c r="T501" s="277"/>
      <c r="U501" s="277"/>
      <c r="V501" s="277"/>
      <c r="W501" s="277"/>
      <c r="X501" s="277"/>
      <c r="Y501" s="277"/>
      <c r="Z501" s="277"/>
      <c r="AA501" s="277"/>
      <c r="AB501" s="277"/>
    </row>
    <row r="502">
      <c r="A502" s="276"/>
      <c r="B502" s="276"/>
      <c r="C502" s="276"/>
      <c r="D502" s="277"/>
      <c r="E502" s="277"/>
      <c r="F502" s="277"/>
      <c r="G502" s="277"/>
      <c r="H502" s="277"/>
      <c r="I502" s="277"/>
      <c r="J502" s="277"/>
      <c r="K502" s="277"/>
      <c r="L502" s="278"/>
      <c r="M502" s="277"/>
      <c r="N502" s="277"/>
      <c r="O502" s="277"/>
      <c r="P502" s="277"/>
      <c r="Q502" s="277"/>
      <c r="R502" s="277"/>
      <c r="S502" s="277"/>
      <c r="T502" s="277"/>
      <c r="U502" s="277"/>
      <c r="V502" s="277"/>
      <c r="W502" s="277"/>
      <c r="X502" s="277"/>
      <c r="Y502" s="277"/>
      <c r="Z502" s="277"/>
      <c r="AA502" s="277"/>
      <c r="AB502" s="277"/>
    </row>
    <row r="503">
      <c r="A503" s="276"/>
      <c r="B503" s="276"/>
      <c r="C503" s="276"/>
      <c r="D503" s="277"/>
      <c r="E503" s="277"/>
      <c r="F503" s="277"/>
      <c r="G503" s="277"/>
      <c r="H503" s="277"/>
      <c r="I503" s="277"/>
      <c r="J503" s="277"/>
      <c r="K503" s="277"/>
      <c r="L503" s="278"/>
      <c r="M503" s="277"/>
      <c r="N503" s="277"/>
      <c r="O503" s="277"/>
      <c r="P503" s="277"/>
      <c r="Q503" s="277"/>
      <c r="R503" s="277"/>
      <c r="S503" s="277"/>
      <c r="T503" s="277"/>
      <c r="U503" s="277"/>
      <c r="V503" s="277"/>
      <c r="W503" s="277"/>
      <c r="X503" s="277"/>
      <c r="Y503" s="277"/>
      <c r="Z503" s="277"/>
      <c r="AA503" s="277"/>
      <c r="AB503" s="277"/>
    </row>
    <row r="504">
      <c r="A504" s="276"/>
      <c r="B504" s="276"/>
      <c r="C504" s="276"/>
      <c r="D504" s="277"/>
      <c r="E504" s="277"/>
      <c r="F504" s="277"/>
      <c r="G504" s="277"/>
      <c r="H504" s="277"/>
      <c r="I504" s="277"/>
      <c r="J504" s="277"/>
      <c r="K504" s="277"/>
      <c r="L504" s="278"/>
      <c r="M504" s="277"/>
      <c r="N504" s="277"/>
      <c r="O504" s="277"/>
      <c r="P504" s="277"/>
      <c r="Q504" s="277"/>
      <c r="R504" s="277"/>
      <c r="S504" s="277"/>
      <c r="T504" s="277"/>
      <c r="U504" s="277"/>
      <c r="V504" s="277"/>
      <c r="W504" s="277"/>
      <c r="X504" s="277"/>
      <c r="Y504" s="277"/>
      <c r="Z504" s="277"/>
      <c r="AA504" s="277"/>
      <c r="AB504" s="277"/>
    </row>
    <row r="505">
      <c r="A505" s="276"/>
      <c r="B505" s="276"/>
      <c r="C505" s="276"/>
      <c r="D505" s="277"/>
      <c r="E505" s="277"/>
      <c r="F505" s="277"/>
      <c r="G505" s="277"/>
      <c r="H505" s="277"/>
      <c r="I505" s="277"/>
      <c r="J505" s="277"/>
      <c r="K505" s="277"/>
      <c r="L505" s="278"/>
      <c r="M505" s="277"/>
      <c r="N505" s="277"/>
      <c r="O505" s="277"/>
      <c r="P505" s="277"/>
      <c r="Q505" s="277"/>
      <c r="R505" s="277"/>
      <c r="S505" s="277"/>
      <c r="T505" s="277"/>
      <c r="U505" s="277"/>
      <c r="V505" s="277"/>
      <c r="W505" s="277"/>
      <c r="X505" s="277"/>
      <c r="Y505" s="277"/>
      <c r="Z505" s="277"/>
      <c r="AA505" s="277"/>
      <c r="AB505" s="277"/>
    </row>
    <row r="506">
      <c r="A506" s="276"/>
      <c r="B506" s="276"/>
      <c r="C506" s="276"/>
      <c r="D506" s="277"/>
      <c r="E506" s="277"/>
      <c r="F506" s="277"/>
      <c r="G506" s="277"/>
      <c r="H506" s="277"/>
      <c r="I506" s="277"/>
      <c r="J506" s="277"/>
      <c r="K506" s="277"/>
      <c r="L506" s="278"/>
      <c r="M506" s="277"/>
      <c r="N506" s="277"/>
      <c r="O506" s="277"/>
      <c r="P506" s="277"/>
      <c r="Q506" s="277"/>
      <c r="R506" s="277"/>
      <c r="S506" s="277"/>
      <c r="T506" s="277"/>
      <c r="U506" s="277"/>
      <c r="V506" s="277"/>
      <c r="W506" s="277"/>
      <c r="X506" s="277"/>
      <c r="Y506" s="277"/>
      <c r="Z506" s="277"/>
      <c r="AA506" s="277"/>
      <c r="AB506" s="277"/>
    </row>
    <row r="507">
      <c r="A507" s="276"/>
      <c r="B507" s="276"/>
      <c r="C507" s="276"/>
      <c r="D507" s="277"/>
      <c r="E507" s="277"/>
      <c r="F507" s="277"/>
      <c r="G507" s="277"/>
      <c r="H507" s="277"/>
      <c r="I507" s="277"/>
      <c r="J507" s="277"/>
      <c r="K507" s="277"/>
      <c r="L507" s="278"/>
      <c r="M507" s="277"/>
      <c r="N507" s="277"/>
      <c r="O507" s="277"/>
      <c r="P507" s="277"/>
      <c r="Q507" s="277"/>
      <c r="R507" s="277"/>
      <c r="S507" s="277"/>
      <c r="T507" s="277"/>
      <c r="U507" s="277"/>
      <c r="V507" s="277"/>
      <c r="W507" s="277"/>
      <c r="X507" s="277"/>
      <c r="Y507" s="277"/>
      <c r="Z507" s="277"/>
      <c r="AA507" s="277"/>
      <c r="AB507" s="277"/>
    </row>
    <row r="508">
      <c r="A508" s="276"/>
      <c r="B508" s="276"/>
      <c r="C508" s="276"/>
      <c r="D508" s="277"/>
      <c r="E508" s="277"/>
      <c r="F508" s="277"/>
      <c r="G508" s="277"/>
      <c r="H508" s="277"/>
      <c r="I508" s="277"/>
      <c r="J508" s="277"/>
      <c r="K508" s="277"/>
      <c r="L508" s="278"/>
      <c r="M508" s="277"/>
      <c r="N508" s="277"/>
      <c r="O508" s="277"/>
      <c r="P508" s="277"/>
      <c r="Q508" s="277"/>
      <c r="R508" s="277"/>
      <c r="S508" s="277"/>
      <c r="T508" s="277"/>
      <c r="U508" s="277"/>
      <c r="V508" s="277"/>
      <c r="W508" s="277"/>
      <c r="X508" s="277"/>
      <c r="Y508" s="277"/>
      <c r="Z508" s="277"/>
      <c r="AA508" s="277"/>
      <c r="AB508" s="277"/>
    </row>
    <row r="509">
      <c r="A509" s="276"/>
      <c r="B509" s="276"/>
      <c r="C509" s="276"/>
      <c r="D509" s="277"/>
      <c r="E509" s="277"/>
      <c r="F509" s="277"/>
      <c r="G509" s="277"/>
      <c r="H509" s="277"/>
      <c r="I509" s="277"/>
      <c r="J509" s="277"/>
      <c r="K509" s="277"/>
      <c r="L509" s="278"/>
      <c r="M509" s="277"/>
      <c r="N509" s="277"/>
      <c r="O509" s="277"/>
      <c r="P509" s="277"/>
      <c r="Q509" s="277"/>
      <c r="R509" s="277"/>
      <c r="S509" s="277"/>
      <c r="T509" s="277"/>
      <c r="U509" s="277"/>
      <c r="V509" s="277"/>
      <c r="W509" s="277"/>
      <c r="X509" s="277"/>
      <c r="Y509" s="277"/>
      <c r="Z509" s="277"/>
      <c r="AA509" s="277"/>
      <c r="AB509" s="277"/>
    </row>
    <row r="510">
      <c r="A510" s="276"/>
      <c r="B510" s="276"/>
      <c r="C510" s="276"/>
      <c r="D510" s="277"/>
      <c r="E510" s="277"/>
      <c r="F510" s="277"/>
      <c r="G510" s="277"/>
      <c r="H510" s="277"/>
      <c r="I510" s="277"/>
      <c r="J510" s="277"/>
      <c r="K510" s="277"/>
      <c r="L510" s="278"/>
      <c r="M510" s="277"/>
      <c r="N510" s="277"/>
      <c r="O510" s="277"/>
      <c r="P510" s="277"/>
      <c r="Q510" s="277"/>
      <c r="R510" s="277"/>
      <c r="S510" s="277"/>
      <c r="T510" s="277"/>
      <c r="U510" s="277"/>
      <c r="V510" s="277"/>
      <c r="W510" s="277"/>
      <c r="X510" s="277"/>
      <c r="Y510" s="277"/>
      <c r="Z510" s="277"/>
      <c r="AA510" s="277"/>
      <c r="AB510" s="277"/>
    </row>
    <row r="511">
      <c r="A511" s="276"/>
      <c r="B511" s="276"/>
      <c r="C511" s="276"/>
      <c r="D511" s="277"/>
      <c r="E511" s="277"/>
      <c r="F511" s="277"/>
      <c r="G511" s="277"/>
      <c r="H511" s="277"/>
      <c r="I511" s="277"/>
      <c r="J511" s="277"/>
      <c r="K511" s="277"/>
      <c r="L511" s="278"/>
      <c r="M511" s="277"/>
      <c r="N511" s="277"/>
      <c r="O511" s="277"/>
      <c r="P511" s="277"/>
      <c r="Q511" s="277"/>
      <c r="R511" s="277"/>
      <c r="S511" s="277"/>
      <c r="T511" s="277"/>
      <c r="U511" s="277"/>
      <c r="V511" s="277"/>
      <c r="W511" s="277"/>
      <c r="X511" s="277"/>
      <c r="Y511" s="277"/>
      <c r="Z511" s="277"/>
      <c r="AA511" s="277"/>
      <c r="AB511" s="277"/>
    </row>
    <row r="512">
      <c r="A512" s="276"/>
      <c r="B512" s="276"/>
      <c r="C512" s="276"/>
      <c r="D512" s="277"/>
      <c r="E512" s="277"/>
      <c r="F512" s="277"/>
      <c r="G512" s="277"/>
      <c r="H512" s="277"/>
      <c r="I512" s="277"/>
      <c r="J512" s="277"/>
      <c r="K512" s="277"/>
      <c r="L512" s="278"/>
      <c r="M512" s="277"/>
      <c r="N512" s="277"/>
      <c r="O512" s="277"/>
      <c r="P512" s="277"/>
      <c r="Q512" s="277"/>
      <c r="R512" s="277"/>
      <c r="S512" s="277"/>
      <c r="T512" s="277"/>
      <c r="U512" s="277"/>
      <c r="V512" s="277"/>
      <c r="W512" s="277"/>
      <c r="X512" s="277"/>
      <c r="Y512" s="277"/>
      <c r="Z512" s="277"/>
      <c r="AA512" s="277"/>
      <c r="AB512" s="277"/>
    </row>
    <row r="513">
      <c r="A513" s="276"/>
      <c r="B513" s="276"/>
      <c r="C513" s="276"/>
      <c r="D513" s="277"/>
      <c r="E513" s="277"/>
      <c r="F513" s="277"/>
      <c r="G513" s="277"/>
      <c r="H513" s="277"/>
      <c r="I513" s="277"/>
      <c r="J513" s="277"/>
      <c r="K513" s="277"/>
      <c r="L513" s="278"/>
      <c r="M513" s="277"/>
      <c r="N513" s="277"/>
      <c r="O513" s="277"/>
      <c r="P513" s="277"/>
      <c r="Q513" s="277"/>
      <c r="R513" s="277"/>
      <c r="S513" s="277"/>
      <c r="T513" s="277"/>
      <c r="U513" s="277"/>
      <c r="V513" s="277"/>
      <c r="W513" s="277"/>
      <c r="X513" s="277"/>
      <c r="Y513" s="277"/>
      <c r="Z513" s="277"/>
      <c r="AA513" s="277"/>
      <c r="AB513" s="277"/>
    </row>
    <row r="514">
      <c r="A514" s="276"/>
      <c r="B514" s="276"/>
      <c r="C514" s="276"/>
      <c r="D514" s="277"/>
      <c r="E514" s="277"/>
      <c r="F514" s="277"/>
      <c r="G514" s="277"/>
      <c r="H514" s="277"/>
      <c r="I514" s="277"/>
      <c r="J514" s="277"/>
      <c r="K514" s="277"/>
      <c r="L514" s="278"/>
      <c r="M514" s="277"/>
      <c r="N514" s="277"/>
      <c r="O514" s="277"/>
      <c r="P514" s="277"/>
      <c r="Q514" s="277"/>
      <c r="R514" s="277"/>
      <c r="S514" s="277"/>
      <c r="T514" s="277"/>
      <c r="U514" s="277"/>
      <c r="V514" s="277"/>
      <c r="W514" s="277"/>
      <c r="X514" s="277"/>
      <c r="Y514" s="277"/>
      <c r="Z514" s="277"/>
      <c r="AA514" s="277"/>
      <c r="AB514" s="277"/>
    </row>
    <row r="515">
      <c r="A515" s="276"/>
      <c r="B515" s="276"/>
      <c r="C515" s="276"/>
      <c r="D515" s="277"/>
      <c r="E515" s="277"/>
      <c r="F515" s="277"/>
      <c r="G515" s="277"/>
      <c r="H515" s="277"/>
      <c r="I515" s="277"/>
      <c r="J515" s="277"/>
      <c r="K515" s="277"/>
      <c r="L515" s="278"/>
      <c r="M515" s="277"/>
      <c r="N515" s="277"/>
      <c r="O515" s="277"/>
      <c r="P515" s="277"/>
      <c r="Q515" s="277"/>
      <c r="R515" s="277"/>
      <c r="S515" s="277"/>
      <c r="T515" s="277"/>
      <c r="U515" s="277"/>
      <c r="V515" s="277"/>
      <c r="W515" s="277"/>
      <c r="X515" s="277"/>
      <c r="Y515" s="277"/>
      <c r="Z515" s="277"/>
      <c r="AA515" s="277"/>
      <c r="AB515" s="277"/>
    </row>
    <row r="516">
      <c r="A516" s="276"/>
      <c r="B516" s="276"/>
      <c r="C516" s="276"/>
      <c r="D516" s="277"/>
      <c r="E516" s="277"/>
      <c r="F516" s="277"/>
      <c r="G516" s="277"/>
      <c r="H516" s="277"/>
      <c r="I516" s="277"/>
      <c r="J516" s="277"/>
      <c r="K516" s="277"/>
      <c r="L516" s="278"/>
      <c r="M516" s="277"/>
      <c r="N516" s="277"/>
      <c r="O516" s="277"/>
      <c r="P516" s="277"/>
      <c r="Q516" s="277"/>
      <c r="R516" s="277"/>
      <c r="S516" s="277"/>
      <c r="T516" s="277"/>
      <c r="U516" s="277"/>
      <c r="V516" s="277"/>
      <c r="W516" s="277"/>
      <c r="X516" s="277"/>
      <c r="Y516" s="277"/>
      <c r="Z516" s="277"/>
      <c r="AA516" s="277"/>
      <c r="AB516" s="277"/>
    </row>
    <row r="517">
      <c r="A517" s="276"/>
      <c r="B517" s="276"/>
      <c r="C517" s="276"/>
      <c r="D517" s="277"/>
      <c r="E517" s="277"/>
      <c r="F517" s="277"/>
      <c r="G517" s="277"/>
      <c r="H517" s="277"/>
      <c r="I517" s="277"/>
      <c r="J517" s="277"/>
      <c r="K517" s="277"/>
      <c r="L517" s="278"/>
      <c r="M517" s="277"/>
      <c r="N517" s="277"/>
      <c r="O517" s="277"/>
      <c r="P517" s="277"/>
      <c r="Q517" s="277"/>
      <c r="R517" s="277"/>
      <c r="S517" s="277"/>
      <c r="T517" s="277"/>
      <c r="U517" s="277"/>
      <c r="V517" s="277"/>
      <c r="W517" s="277"/>
      <c r="X517" s="277"/>
      <c r="Y517" s="277"/>
      <c r="Z517" s="277"/>
      <c r="AA517" s="277"/>
      <c r="AB517" s="277"/>
    </row>
    <row r="518">
      <c r="A518" s="276"/>
      <c r="B518" s="276"/>
      <c r="C518" s="276"/>
      <c r="D518" s="277"/>
      <c r="E518" s="277"/>
      <c r="F518" s="277"/>
      <c r="G518" s="277"/>
      <c r="H518" s="277"/>
      <c r="I518" s="277"/>
      <c r="J518" s="277"/>
      <c r="K518" s="277"/>
      <c r="L518" s="278"/>
      <c r="M518" s="277"/>
      <c r="N518" s="277"/>
      <c r="O518" s="277"/>
      <c r="P518" s="277"/>
      <c r="Q518" s="277"/>
      <c r="R518" s="277"/>
      <c r="S518" s="277"/>
      <c r="T518" s="277"/>
      <c r="U518" s="277"/>
      <c r="V518" s="277"/>
      <c r="W518" s="277"/>
      <c r="X518" s="277"/>
      <c r="Y518" s="277"/>
      <c r="Z518" s="277"/>
      <c r="AA518" s="277"/>
      <c r="AB518" s="277"/>
    </row>
    <row r="519">
      <c r="A519" s="276"/>
      <c r="B519" s="276"/>
      <c r="C519" s="276"/>
      <c r="D519" s="277"/>
      <c r="E519" s="277"/>
      <c r="F519" s="277"/>
      <c r="G519" s="277"/>
      <c r="H519" s="277"/>
      <c r="I519" s="277"/>
      <c r="J519" s="277"/>
      <c r="K519" s="277"/>
      <c r="L519" s="278"/>
      <c r="M519" s="277"/>
      <c r="N519" s="277"/>
      <c r="O519" s="277"/>
      <c r="P519" s="277"/>
      <c r="Q519" s="277"/>
      <c r="R519" s="277"/>
      <c r="S519" s="277"/>
      <c r="T519" s="277"/>
      <c r="U519" s="277"/>
      <c r="V519" s="277"/>
      <c r="W519" s="277"/>
      <c r="X519" s="277"/>
      <c r="Y519" s="277"/>
      <c r="Z519" s="277"/>
      <c r="AA519" s="277"/>
      <c r="AB519" s="277"/>
    </row>
    <row r="520">
      <c r="A520" s="276"/>
      <c r="B520" s="276"/>
      <c r="C520" s="276"/>
      <c r="D520" s="277"/>
      <c r="E520" s="277"/>
      <c r="F520" s="277"/>
      <c r="G520" s="277"/>
      <c r="H520" s="277"/>
      <c r="I520" s="277"/>
      <c r="J520" s="277"/>
      <c r="K520" s="277"/>
      <c r="L520" s="278"/>
      <c r="M520" s="277"/>
      <c r="N520" s="277"/>
      <c r="O520" s="277"/>
      <c r="P520" s="277"/>
      <c r="Q520" s="277"/>
      <c r="R520" s="277"/>
      <c r="S520" s="277"/>
      <c r="T520" s="277"/>
      <c r="U520" s="277"/>
      <c r="V520" s="277"/>
      <c r="W520" s="277"/>
      <c r="X520" s="277"/>
      <c r="Y520" s="277"/>
      <c r="Z520" s="277"/>
      <c r="AA520" s="277"/>
      <c r="AB520" s="277"/>
    </row>
    <row r="521">
      <c r="A521" s="276"/>
      <c r="B521" s="276"/>
      <c r="C521" s="276"/>
      <c r="D521" s="277"/>
      <c r="E521" s="277"/>
      <c r="F521" s="277"/>
      <c r="G521" s="277"/>
      <c r="H521" s="277"/>
      <c r="I521" s="277"/>
      <c r="J521" s="277"/>
      <c r="K521" s="277"/>
      <c r="L521" s="278"/>
      <c r="M521" s="277"/>
      <c r="N521" s="277"/>
      <c r="O521" s="277"/>
      <c r="P521" s="277"/>
      <c r="Q521" s="277"/>
      <c r="R521" s="277"/>
      <c r="S521" s="277"/>
      <c r="T521" s="277"/>
      <c r="U521" s="277"/>
      <c r="V521" s="277"/>
      <c r="W521" s="277"/>
      <c r="X521" s="277"/>
      <c r="Y521" s="277"/>
      <c r="Z521" s="277"/>
      <c r="AA521" s="277"/>
      <c r="AB521" s="277"/>
    </row>
    <row r="522">
      <c r="A522" s="276"/>
      <c r="B522" s="276"/>
      <c r="C522" s="276"/>
      <c r="D522" s="277"/>
      <c r="E522" s="277"/>
      <c r="F522" s="277"/>
      <c r="G522" s="277"/>
      <c r="H522" s="277"/>
      <c r="I522" s="277"/>
      <c r="J522" s="277"/>
      <c r="K522" s="277"/>
      <c r="L522" s="278"/>
      <c r="M522" s="277"/>
      <c r="N522" s="277"/>
      <c r="O522" s="277"/>
      <c r="P522" s="277"/>
      <c r="Q522" s="277"/>
      <c r="R522" s="277"/>
      <c r="S522" s="277"/>
      <c r="T522" s="277"/>
      <c r="U522" s="277"/>
      <c r="V522" s="277"/>
      <c r="W522" s="277"/>
      <c r="X522" s="277"/>
      <c r="Y522" s="277"/>
      <c r="Z522" s="277"/>
      <c r="AA522" s="277"/>
      <c r="AB522" s="277"/>
    </row>
    <row r="523">
      <c r="A523" s="276"/>
      <c r="B523" s="276"/>
      <c r="C523" s="276"/>
      <c r="D523" s="277"/>
      <c r="E523" s="277"/>
      <c r="F523" s="277"/>
      <c r="G523" s="277"/>
      <c r="H523" s="277"/>
      <c r="I523" s="277"/>
      <c r="J523" s="277"/>
      <c r="K523" s="277"/>
      <c r="L523" s="278"/>
      <c r="M523" s="277"/>
      <c r="N523" s="277"/>
      <c r="O523" s="277"/>
      <c r="P523" s="277"/>
      <c r="Q523" s="277"/>
      <c r="R523" s="277"/>
      <c r="S523" s="277"/>
      <c r="T523" s="277"/>
      <c r="U523" s="277"/>
      <c r="V523" s="277"/>
      <c r="W523" s="277"/>
      <c r="X523" s="277"/>
      <c r="Y523" s="277"/>
      <c r="Z523" s="277"/>
      <c r="AA523" s="277"/>
      <c r="AB523" s="277"/>
    </row>
    <row r="524">
      <c r="A524" s="276"/>
      <c r="B524" s="276"/>
      <c r="C524" s="276"/>
      <c r="D524" s="277"/>
      <c r="E524" s="277"/>
      <c r="F524" s="277"/>
      <c r="G524" s="277"/>
      <c r="H524" s="277"/>
      <c r="I524" s="277"/>
      <c r="J524" s="277"/>
      <c r="K524" s="277"/>
      <c r="L524" s="278"/>
      <c r="M524" s="277"/>
      <c r="N524" s="277"/>
      <c r="O524" s="277"/>
      <c r="P524" s="277"/>
      <c r="Q524" s="277"/>
      <c r="R524" s="277"/>
      <c r="S524" s="277"/>
      <c r="T524" s="277"/>
      <c r="U524" s="277"/>
      <c r="V524" s="277"/>
      <c r="W524" s="277"/>
      <c r="X524" s="277"/>
      <c r="Y524" s="277"/>
      <c r="Z524" s="277"/>
      <c r="AA524" s="277"/>
      <c r="AB524" s="277"/>
    </row>
    <row r="525">
      <c r="A525" s="276"/>
      <c r="B525" s="276"/>
      <c r="C525" s="276"/>
      <c r="D525" s="277"/>
      <c r="E525" s="277"/>
      <c r="F525" s="277"/>
      <c r="G525" s="277"/>
      <c r="H525" s="277"/>
      <c r="I525" s="277"/>
      <c r="J525" s="277"/>
      <c r="K525" s="277"/>
      <c r="L525" s="278"/>
      <c r="M525" s="277"/>
      <c r="N525" s="277"/>
      <c r="O525" s="277"/>
      <c r="P525" s="277"/>
      <c r="Q525" s="277"/>
      <c r="R525" s="277"/>
      <c r="S525" s="277"/>
      <c r="T525" s="277"/>
      <c r="U525" s="277"/>
      <c r="V525" s="277"/>
      <c r="W525" s="277"/>
      <c r="X525" s="277"/>
      <c r="Y525" s="277"/>
      <c r="Z525" s="277"/>
      <c r="AA525" s="277"/>
      <c r="AB525" s="277"/>
    </row>
    <row r="526">
      <c r="A526" s="276"/>
      <c r="B526" s="276"/>
      <c r="C526" s="276"/>
      <c r="D526" s="277"/>
      <c r="E526" s="277"/>
      <c r="F526" s="277"/>
      <c r="G526" s="277"/>
      <c r="H526" s="277"/>
      <c r="I526" s="277"/>
      <c r="J526" s="277"/>
      <c r="K526" s="277"/>
      <c r="L526" s="278"/>
      <c r="M526" s="277"/>
      <c r="N526" s="277"/>
      <c r="O526" s="277"/>
      <c r="P526" s="277"/>
      <c r="Q526" s="277"/>
      <c r="R526" s="277"/>
      <c r="S526" s="277"/>
      <c r="T526" s="277"/>
      <c r="U526" s="277"/>
      <c r="V526" s="277"/>
      <c r="W526" s="277"/>
      <c r="X526" s="277"/>
      <c r="Y526" s="277"/>
      <c r="Z526" s="277"/>
      <c r="AA526" s="277"/>
      <c r="AB526" s="277"/>
    </row>
    <row r="527">
      <c r="A527" s="276"/>
      <c r="B527" s="276"/>
      <c r="C527" s="276"/>
      <c r="D527" s="277"/>
      <c r="E527" s="277"/>
      <c r="F527" s="277"/>
      <c r="G527" s="277"/>
      <c r="H527" s="277"/>
      <c r="I527" s="277"/>
      <c r="J527" s="277"/>
      <c r="K527" s="277"/>
      <c r="L527" s="278"/>
      <c r="M527" s="277"/>
      <c r="N527" s="277"/>
      <c r="O527" s="277"/>
      <c r="P527" s="277"/>
      <c r="Q527" s="277"/>
      <c r="R527" s="277"/>
      <c r="S527" s="277"/>
      <c r="T527" s="277"/>
      <c r="U527" s="277"/>
      <c r="V527" s="277"/>
      <c r="W527" s="277"/>
      <c r="X527" s="277"/>
      <c r="Y527" s="277"/>
      <c r="Z527" s="277"/>
      <c r="AA527" s="277"/>
      <c r="AB527" s="277"/>
    </row>
    <row r="528">
      <c r="A528" s="276"/>
      <c r="B528" s="276"/>
      <c r="C528" s="276"/>
      <c r="D528" s="277"/>
      <c r="E528" s="277"/>
      <c r="F528" s="277"/>
      <c r="G528" s="277"/>
      <c r="H528" s="277"/>
      <c r="I528" s="277"/>
      <c r="J528" s="277"/>
      <c r="K528" s="277"/>
      <c r="L528" s="278"/>
      <c r="M528" s="277"/>
      <c r="N528" s="277"/>
      <c r="O528" s="277"/>
      <c r="P528" s="277"/>
      <c r="Q528" s="277"/>
      <c r="R528" s="277"/>
      <c r="S528" s="277"/>
      <c r="T528" s="277"/>
      <c r="U528" s="277"/>
      <c r="V528" s="277"/>
      <c r="W528" s="277"/>
      <c r="X528" s="277"/>
      <c r="Y528" s="277"/>
      <c r="Z528" s="277"/>
      <c r="AA528" s="277"/>
      <c r="AB528" s="277"/>
    </row>
    <row r="529">
      <c r="A529" s="276"/>
      <c r="B529" s="276"/>
      <c r="C529" s="276"/>
      <c r="D529" s="277"/>
      <c r="E529" s="277"/>
      <c r="F529" s="277"/>
      <c r="G529" s="277"/>
      <c r="H529" s="277"/>
      <c r="I529" s="277"/>
      <c r="J529" s="277"/>
      <c r="K529" s="277"/>
      <c r="L529" s="278"/>
      <c r="M529" s="277"/>
      <c r="N529" s="277"/>
      <c r="O529" s="277"/>
      <c r="P529" s="277"/>
      <c r="Q529" s="277"/>
      <c r="R529" s="277"/>
      <c r="S529" s="277"/>
      <c r="T529" s="277"/>
      <c r="U529" s="277"/>
      <c r="V529" s="277"/>
      <c r="W529" s="277"/>
      <c r="X529" s="277"/>
      <c r="Y529" s="277"/>
      <c r="Z529" s="277"/>
      <c r="AA529" s="277"/>
      <c r="AB529" s="277"/>
    </row>
    <row r="530">
      <c r="A530" s="276"/>
      <c r="B530" s="276"/>
      <c r="C530" s="276"/>
      <c r="D530" s="277"/>
      <c r="E530" s="277"/>
      <c r="F530" s="277"/>
      <c r="G530" s="277"/>
      <c r="H530" s="277"/>
      <c r="I530" s="277"/>
      <c r="J530" s="277"/>
      <c r="K530" s="277"/>
      <c r="L530" s="278"/>
      <c r="M530" s="277"/>
      <c r="N530" s="277"/>
      <c r="O530" s="277"/>
      <c r="P530" s="277"/>
      <c r="Q530" s="277"/>
      <c r="R530" s="277"/>
      <c r="S530" s="277"/>
      <c r="T530" s="277"/>
      <c r="U530" s="277"/>
      <c r="V530" s="277"/>
      <c r="W530" s="277"/>
      <c r="X530" s="277"/>
      <c r="Y530" s="277"/>
      <c r="Z530" s="277"/>
      <c r="AA530" s="277"/>
      <c r="AB530" s="277"/>
    </row>
    <row r="531">
      <c r="A531" s="276"/>
      <c r="B531" s="276"/>
      <c r="C531" s="276"/>
      <c r="D531" s="277"/>
      <c r="E531" s="277"/>
      <c r="F531" s="277"/>
      <c r="G531" s="277"/>
      <c r="H531" s="277"/>
      <c r="I531" s="277"/>
      <c r="J531" s="277"/>
      <c r="K531" s="277"/>
      <c r="L531" s="278"/>
      <c r="M531" s="277"/>
      <c r="N531" s="277"/>
      <c r="O531" s="277"/>
      <c r="P531" s="277"/>
      <c r="Q531" s="277"/>
      <c r="R531" s="277"/>
      <c r="S531" s="277"/>
      <c r="T531" s="277"/>
      <c r="U531" s="277"/>
      <c r="V531" s="277"/>
      <c r="W531" s="277"/>
      <c r="X531" s="277"/>
      <c r="Y531" s="277"/>
      <c r="Z531" s="277"/>
      <c r="AA531" s="277"/>
      <c r="AB531" s="277"/>
    </row>
    <row r="532">
      <c r="A532" s="276"/>
      <c r="B532" s="276"/>
      <c r="C532" s="276"/>
      <c r="D532" s="277"/>
      <c r="E532" s="277"/>
      <c r="F532" s="277"/>
      <c r="G532" s="277"/>
      <c r="H532" s="277"/>
      <c r="I532" s="277"/>
      <c r="J532" s="277"/>
      <c r="K532" s="277"/>
      <c r="L532" s="278"/>
      <c r="M532" s="277"/>
      <c r="N532" s="277"/>
      <c r="O532" s="277"/>
      <c r="P532" s="277"/>
      <c r="Q532" s="277"/>
      <c r="R532" s="277"/>
      <c r="S532" s="277"/>
      <c r="T532" s="277"/>
      <c r="U532" s="277"/>
      <c r="V532" s="277"/>
      <c r="W532" s="277"/>
      <c r="X532" s="277"/>
      <c r="Y532" s="277"/>
      <c r="Z532" s="277"/>
      <c r="AA532" s="277"/>
      <c r="AB532" s="277"/>
    </row>
    <row r="533">
      <c r="A533" s="276"/>
      <c r="B533" s="276"/>
      <c r="C533" s="276"/>
      <c r="D533" s="277"/>
      <c r="E533" s="277"/>
      <c r="F533" s="277"/>
      <c r="G533" s="277"/>
      <c r="H533" s="277"/>
      <c r="I533" s="277"/>
      <c r="J533" s="277"/>
      <c r="K533" s="277"/>
      <c r="L533" s="278"/>
      <c r="M533" s="277"/>
      <c r="N533" s="277"/>
      <c r="O533" s="277"/>
      <c r="P533" s="277"/>
      <c r="Q533" s="277"/>
      <c r="R533" s="277"/>
      <c r="S533" s="277"/>
      <c r="T533" s="277"/>
      <c r="U533" s="277"/>
      <c r="V533" s="277"/>
      <c r="W533" s="277"/>
      <c r="X533" s="277"/>
      <c r="Y533" s="277"/>
      <c r="Z533" s="277"/>
      <c r="AA533" s="277"/>
      <c r="AB533" s="277"/>
    </row>
    <row r="534">
      <c r="A534" s="276"/>
      <c r="B534" s="276"/>
      <c r="C534" s="276"/>
      <c r="D534" s="277"/>
      <c r="E534" s="277"/>
      <c r="F534" s="277"/>
      <c r="G534" s="277"/>
      <c r="H534" s="277"/>
      <c r="I534" s="277"/>
      <c r="J534" s="277"/>
      <c r="K534" s="277"/>
      <c r="L534" s="278"/>
      <c r="M534" s="277"/>
      <c r="N534" s="277"/>
      <c r="O534" s="277"/>
      <c r="P534" s="277"/>
      <c r="Q534" s="277"/>
      <c r="R534" s="277"/>
      <c r="S534" s="277"/>
      <c r="T534" s="277"/>
      <c r="U534" s="277"/>
      <c r="V534" s="277"/>
      <c r="W534" s="277"/>
      <c r="X534" s="277"/>
      <c r="Y534" s="277"/>
      <c r="Z534" s="277"/>
      <c r="AA534" s="277"/>
      <c r="AB534" s="277"/>
    </row>
    <row r="535">
      <c r="A535" s="276"/>
      <c r="B535" s="276"/>
      <c r="C535" s="276"/>
      <c r="D535" s="277"/>
      <c r="E535" s="277"/>
      <c r="F535" s="277"/>
      <c r="G535" s="277"/>
      <c r="H535" s="277"/>
      <c r="I535" s="277"/>
      <c r="J535" s="277"/>
      <c r="K535" s="277"/>
      <c r="L535" s="278"/>
      <c r="M535" s="277"/>
      <c r="N535" s="277"/>
      <c r="O535" s="277"/>
      <c r="P535" s="277"/>
      <c r="Q535" s="277"/>
      <c r="R535" s="277"/>
      <c r="S535" s="277"/>
      <c r="T535" s="277"/>
      <c r="U535" s="277"/>
      <c r="V535" s="277"/>
      <c r="W535" s="277"/>
      <c r="X535" s="277"/>
      <c r="Y535" s="277"/>
      <c r="Z535" s="277"/>
      <c r="AA535" s="277"/>
      <c r="AB535" s="277"/>
    </row>
    <row r="536">
      <c r="A536" s="276"/>
      <c r="B536" s="276"/>
      <c r="C536" s="276"/>
      <c r="D536" s="277"/>
      <c r="E536" s="277"/>
      <c r="F536" s="277"/>
      <c r="G536" s="277"/>
      <c r="H536" s="277"/>
      <c r="I536" s="277"/>
      <c r="J536" s="277"/>
      <c r="K536" s="277"/>
      <c r="L536" s="278"/>
      <c r="M536" s="277"/>
      <c r="N536" s="277"/>
      <c r="O536" s="277"/>
      <c r="P536" s="277"/>
      <c r="Q536" s="277"/>
      <c r="R536" s="277"/>
      <c r="S536" s="277"/>
      <c r="T536" s="277"/>
      <c r="U536" s="277"/>
      <c r="V536" s="277"/>
      <c r="W536" s="277"/>
      <c r="X536" s="277"/>
      <c r="Y536" s="277"/>
      <c r="Z536" s="277"/>
      <c r="AA536" s="277"/>
      <c r="AB536" s="277"/>
    </row>
    <row r="537">
      <c r="A537" s="276"/>
      <c r="B537" s="276"/>
      <c r="C537" s="276"/>
      <c r="D537" s="277"/>
      <c r="E537" s="277"/>
      <c r="F537" s="277"/>
      <c r="G537" s="277"/>
      <c r="H537" s="277"/>
      <c r="I537" s="277"/>
      <c r="J537" s="277"/>
      <c r="K537" s="277"/>
      <c r="L537" s="278"/>
      <c r="M537" s="277"/>
      <c r="N537" s="277"/>
      <c r="O537" s="277"/>
      <c r="P537" s="277"/>
      <c r="Q537" s="277"/>
      <c r="R537" s="277"/>
      <c r="S537" s="277"/>
      <c r="T537" s="277"/>
      <c r="U537" s="277"/>
      <c r="V537" s="277"/>
      <c r="W537" s="277"/>
      <c r="X537" s="277"/>
      <c r="Y537" s="277"/>
      <c r="Z537" s="277"/>
      <c r="AA537" s="277"/>
      <c r="AB537" s="277"/>
    </row>
    <row r="538">
      <c r="A538" s="276"/>
      <c r="B538" s="276"/>
      <c r="C538" s="276"/>
      <c r="D538" s="277"/>
      <c r="E538" s="277"/>
      <c r="F538" s="277"/>
      <c r="G538" s="277"/>
      <c r="H538" s="277"/>
      <c r="I538" s="277"/>
      <c r="J538" s="277"/>
      <c r="K538" s="277"/>
      <c r="L538" s="278"/>
      <c r="M538" s="277"/>
      <c r="N538" s="277"/>
      <c r="O538" s="277"/>
      <c r="P538" s="277"/>
      <c r="Q538" s="277"/>
      <c r="R538" s="277"/>
      <c r="S538" s="277"/>
      <c r="T538" s="277"/>
      <c r="U538" s="277"/>
      <c r="V538" s="277"/>
      <c r="W538" s="277"/>
      <c r="X538" s="277"/>
      <c r="Y538" s="277"/>
      <c r="Z538" s="277"/>
      <c r="AA538" s="277"/>
      <c r="AB538" s="277"/>
    </row>
    <row r="539">
      <c r="A539" s="276"/>
      <c r="B539" s="276"/>
      <c r="C539" s="276"/>
      <c r="D539" s="277"/>
      <c r="E539" s="277"/>
      <c r="F539" s="277"/>
      <c r="G539" s="277"/>
      <c r="H539" s="277"/>
      <c r="I539" s="277"/>
      <c r="J539" s="277"/>
      <c r="K539" s="277"/>
      <c r="L539" s="278"/>
      <c r="M539" s="277"/>
      <c r="N539" s="277"/>
      <c r="O539" s="277"/>
      <c r="P539" s="277"/>
      <c r="Q539" s="277"/>
      <c r="R539" s="277"/>
      <c r="S539" s="277"/>
      <c r="T539" s="277"/>
      <c r="U539" s="277"/>
      <c r="V539" s="277"/>
      <c r="W539" s="277"/>
      <c r="X539" s="277"/>
      <c r="Y539" s="277"/>
      <c r="Z539" s="277"/>
      <c r="AA539" s="277"/>
      <c r="AB539" s="277"/>
    </row>
    <row r="540">
      <c r="A540" s="276"/>
      <c r="B540" s="276"/>
      <c r="C540" s="276"/>
      <c r="D540" s="277"/>
      <c r="E540" s="277"/>
      <c r="F540" s="277"/>
      <c r="G540" s="277"/>
      <c r="H540" s="277"/>
      <c r="I540" s="277"/>
      <c r="J540" s="277"/>
      <c r="K540" s="277"/>
      <c r="L540" s="278"/>
      <c r="M540" s="277"/>
      <c r="N540" s="277"/>
      <c r="O540" s="277"/>
      <c r="P540" s="277"/>
      <c r="Q540" s="277"/>
      <c r="R540" s="277"/>
      <c r="S540" s="277"/>
      <c r="T540" s="277"/>
      <c r="U540" s="277"/>
      <c r="V540" s="277"/>
      <c r="W540" s="277"/>
      <c r="X540" s="277"/>
      <c r="Y540" s="277"/>
      <c r="Z540" s="277"/>
      <c r="AA540" s="277"/>
      <c r="AB540" s="277"/>
    </row>
    <row r="541">
      <c r="A541" s="276"/>
      <c r="B541" s="276"/>
      <c r="C541" s="276"/>
      <c r="D541" s="277"/>
      <c r="E541" s="277"/>
      <c r="F541" s="277"/>
      <c r="G541" s="277"/>
      <c r="H541" s="277"/>
      <c r="I541" s="277"/>
      <c r="J541" s="277"/>
      <c r="K541" s="277"/>
      <c r="L541" s="278"/>
      <c r="M541" s="277"/>
      <c r="N541" s="277"/>
      <c r="O541" s="277"/>
      <c r="P541" s="277"/>
      <c r="Q541" s="277"/>
      <c r="R541" s="277"/>
      <c r="S541" s="277"/>
      <c r="T541" s="277"/>
      <c r="U541" s="277"/>
      <c r="V541" s="277"/>
      <c r="W541" s="277"/>
      <c r="X541" s="277"/>
      <c r="Y541" s="277"/>
      <c r="Z541" s="277"/>
      <c r="AA541" s="277"/>
      <c r="AB541" s="277"/>
    </row>
    <row r="542">
      <c r="A542" s="276"/>
      <c r="B542" s="276"/>
      <c r="C542" s="276"/>
      <c r="D542" s="277"/>
      <c r="E542" s="277"/>
      <c r="F542" s="277"/>
      <c r="G542" s="277"/>
      <c r="H542" s="277"/>
      <c r="I542" s="277"/>
      <c r="J542" s="277"/>
      <c r="K542" s="277"/>
      <c r="L542" s="278"/>
      <c r="M542" s="277"/>
      <c r="N542" s="277"/>
      <c r="O542" s="277"/>
      <c r="P542" s="277"/>
      <c r="Q542" s="277"/>
      <c r="R542" s="277"/>
      <c r="S542" s="277"/>
      <c r="T542" s="277"/>
      <c r="U542" s="277"/>
      <c r="V542" s="277"/>
      <c r="W542" s="277"/>
      <c r="X542" s="277"/>
      <c r="Y542" s="277"/>
      <c r="Z542" s="277"/>
      <c r="AA542" s="277"/>
      <c r="AB542" s="277"/>
    </row>
    <row r="543">
      <c r="A543" s="276"/>
      <c r="B543" s="276"/>
      <c r="C543" s="276"/>
      <c r="D543" s="277"/>
      <c r="E543" s="277"/>
      <c r="F543" s="277"/>
      <c r="G543" s="277"/>
      <c r="H543" s="277"/>
      <c r="I543" s="277"/>
      <c r="J543" s="277"/>
      <c r="K543" s="277"/>
      <c r="L543" s="278"/>
      <c r="M543" s="277"/>
      <c r="N543" s="277"/>
      <c r="O543" s="277"/>
      <c r="P543" s="277"/>
      <c r="Q543" s="277"/>
      <c r="R543" s="277"/>
      <c r="S543" s="277"/>
      <c r="T543" s="277"/>
      <c r="U543" s="277"/>
      <c r="V543" s="277"/>
      <c r="W543" s="277"/>
      <c r="X543" s="277"/>
      <c r="Y543" s="277"/>
      <c r="Z543" s="277"/>
      <c r="AA543" s="277"/>
      <c r="AB543" s="277"/>
    </row>
    <row r="544">
      <c r="A544" s="276"/>
      <c r="B544" s="276"/>
      <c r="C544" s="276"/>
      <c r="D544" s="277"/>
      <c r="E544" s="277"/>
      <c r="F544" s="277"/>
      <c r="G544" s="277"/>
      <c r="H544" s="277"/>
      <c r="I544" s="277"/>
      <c r="J544" s="277"/>
      <c r="K544" s="277"/>
      <c r="L544" s="278"/>
      <c r="M544" s="277"/>
      <c r="N544" s="277"/>
      <c r="O544" s="277"/>
      <c r="P544" s="277"/>
      <c r="Q544" s="277"/>
      <c r="R544" s="277"/>
      <c r="S544" s="277"/>
      <c r="T544" s="277"/>
      <c r="U544" s="277"/>
      <c r="V544" s="277"/>
      <c r="W544" s="277"/>
      <c r="X544" s="277"/>
      <c r="Y544" s="277"/>
      <c r="Z544" s="277"/>
      <c r="AA544" s="277"/>
      <c r="AB544" s="277"/>
    </row>
    <row r="545">
      <c r="A545" s="276"/>
      <c r="B545" s="276"/>
      <c r="C545" s="276"/>
      <c r="D545" s="277"/>
      <c r="E545" s="277"/>
      <c r="F545" s="277"/>
      <c r="G545" s="277"/>
      <c r="H545" s="277"/>
      <c r="I545" s="277"/>
      <c r="J545" s="277"/>
      <c r="K545" s="277"/>
      <c r="L545" s="278"/>
      <c r="M545" s="277"/>
      <c r="N545" s="277"/>
      <c r="O545" s="277"/>
      <c r="P545" s="277"/>
      <c r="Q545" s="277"/>
      <c r="R545" s="277"/>
      <c r="S545" s="277"/>
      <c r="T545" s="277"/>
      <c r="U545" s="277"/>
      <c r="V545" s="277"/>
      <c r="W545" s="277"/>
      <c r="X545" s="277"/>
      <c r="Y545" s="277"/>
      <c r="Z545" s="277"/>
      <c r="AA545" s="277"/>
      <c r="AB545" s="277"/>
    </row>
    <row r="546">
      <c r="A546" s="276"/>
      <c r="B546" s="276"/>
      <c r="C546" s="276"/>
      <c r="D546" s="277"/>
      <c r="E546" s="277"/>
      <c r="F546" s="277"/>
      <c r="G546" s="277"/>
      <c r="H546" s="277"/>
      <c r="I546" s="277"/>
      <c r="J546" s="277"/>
      <c r="K546" s="277"/>
      <c r="L546" s="278"/>
      <c r="M546" s="277"/>
      <c r="N546" s="277"/>
      <c r="O546" s="277"/>
      <c r="P546" s="277"/>
      <c r="Q546" s="277"/>
      <c r="R546" s="277"/>
      <c r="S546" s="277"/>
      <c r="T546" s="277"/>
      <c r="U546" s="277"/>
      <c r="V546" s="277"/>
      <c r="W546" s="277"/>
      <c r="X546" s="277"/>
      <c r="Y546" s="277"/>
      <c r="Z546" s="277"/>
      <c r="AA546" s="277"/>
      <c r="AB546" s="277"/>
    </row>
    <row r="547">
      <c r="A547" s="276"/>
      <c r="B547" s="276"/>
      <c r="C547" s="276"/>
      <c r="D547" s="277"/>
      <c r="E547" s="277"/>
      <c r="F547" s="277"/>
      <c r="G547" s="277"/>
      <c r="H547" s="277"/>
      <c r="I547" s="277"/>
      <c r="J547" s="277"/>
      <c r="K547" s="277"/>
      <c r="L547" s="278"/>
      <c r="M547" s="277"/>
      <c r="N547" s="277"/>
      <c r="O547" s="277"/>
      <c r="P547" s="277"/>
      <c r="Q547" s="277"/>
      <c r="R547" s="277"/>
      <c r="S547" s="277"/>
      <c r="T547" s="277"/>
      <c r="U547" s="277"/>
      <c r="V547" s="277"/>
      <c r="W547" s="277"/>
      <c r="X547" s="277"/>
      <c r="Y547" s="277"/>
      <c r="Z547" s="277"/>
      <c r="AA547" s="277"/>
      <c r="AB547" s="277"/>
    </row>
    <row r="548">
      <c r="A548" s="276"/>
      <c r="B548" s="276"/>
      <c r="C548" s="276"/>
      <c r="D548" s="277"/>
      <c r="E548" s="277"/>
      <c r="F548" s="277"/>
      <c r="G548" s="277"/>
      <c r="H548" s="277"/>
      <c r="I548" s="277"/>
      <c r="J548" s="277"/>
      <c r="K548" s="277"/>
      <c r="L548" s="278"/>
      <c r="M548" s="277"/>
      <c r="N548" s="277"/>
      <c r="O548" s="277"/>
      <c r="P548" s="277"/>
      <c r="Q548" s="277"/>
      <c r="R548" s="277"/>
      <c r="S548" s="277"/>
      <c r="T548" s="277"/>
      <c r="U548" s="277"/>
      <c r="V548" s="277"/>
      <c r="W548" s="277"/>
      <c r="X548" s="277"/>
      <c r="Y548" s="277"/>
      <c r="Z548" s="277"/>
      <c r="AA548" s="277"/>
      <c r="AB548" s="277"/>
    </row>
    <row r="549">
      <c r="A549" s="276"/>
      <c r="B549" s="276"/>
      <c r="C549" s="276"/>
      <c r="D549" s="277"/>
      <c r="E549" s="277"/>
      <c r="F549" s="277"/>
      <c r="G549" s="277"/>
      <c r="H549" s="277"/>
      <c r="I549" s="277"/>
      <c r="J549" s="277"/>
      <c r="K549" s="277"/>
      <c r="L549" s="278"/>
      <c r="M549" s="277"/>
      <c r="N549" s="277"/>
      <c r="O549" s="277"/>
      <c r="P549" s="277"/>
      <c r="Q549" s="277"/>
      <c r="R549" s="277"/>
      <c r="S549" s="277"/>
      <c r="T549" s="277"/>
      <c r="U549" s="277"/>
      <c r="V549" s="277"/>
      <c r="W549" s="277"/>
      <c r="X549" s="277"/>
      <c r="Y549" s="277"/>
      <c r="Z549" s="277"/>
      <c r="AA549" s="277"/>
      <c r="AB549" s="277"/>
    </row>
    <row r="550">
      <c r="A550" s="276"/>
      <c r="B550" s="276"/>
      <c r="C550" s="276"/>
      <c r="D550" s="277"/>
      <c r="E550" s="277"/>
      <c r="F550" s="277"/>
      <c r="G550" s="277"/>
      <c r="H550" s="277"/>
      <c r="I550" s="277"/>
      <c r="J550" s="277"/>
      <c r="K550" s="277"/>
      <c r="L550" s="278"/>
      <c r="M550" s="277"/>
      <c r="N550" s="277"/>
      <c r="O550" s="277"/>
      <c r="P550" s="277"/>
      <c r="Q550" s="277"/>
      <c r="R550" s="277"/>
      <c r="S550" s="277"/>
      <c r="T550" s="277"/>
      <c r="U550" s="277"/>
      <c r="V550" s="277"/>
      <c r="W550" s="277"/>
      <c r="X550" s="277"/>
      <c r="Y550" s="277"/>
      <c r="Z550" s="277"/>
      <c r="AA550" s="277"/>
      <c r="AB550" s="277"/>
    </row>
    <row r="551">
      <c r="A551" s="276"/>
      <c r="B551" s="276"/>
      <c r="C551" s="276"/>
      <c r="D551" s="277"/>
      <c r="E551" s="277"/>
      <c r="F551" s="277"/>
      <c r="G551" s="277"/>
      <c r="H551" s="277"/>
      <c r="I551" s="277"/>
      <c r="J551" s="277"/>
      <c r="K551" s="277"/>
      <c r="L551" s="278"/>
      <c r="M551" s="277"/>
      <c r="N551" s="277"/>
      <c r="O551" s="277"/>
      <c r="P551" s="277"/>
      <c r="Q551" s="277"/>
      <c r="R551" s="277"/>
      <c r="S551" s="277"/>
      <c r="T551" s="277"/>
      <c r="U551" s="277"/>
      <c r="V551" s="277"/>
      <c r="W551" s="277"/>
      <c r="X551" s="277"/>
      <c r="Y551" s="277"/>
      <c r="Z551" s="277"/>
      <c r="AA551" s="277"/>
      <c r="AB551" s="277"/>
    </row>
    <row r="552">
      <c r="A552" s="276"/>
      <c r="B552" s="276"/>
      <c r="C552" s="276"/>
      <c r="D552" s="277"/>
      <c r="E552" s="277"/>
      <c r="F552" s="277"/>
      <c r="G552" s="277"/>
      <c r="H552" s="277"/>
      <c r="I552" s="277"/>
      <c r="J552" s="277"/>
      <c r="K552" s="277"/>
      <c r="L552" s="278"/>
      <c r="M552" s="277"/>
      <c r="N552" s="277"/>
      <c r="O552" s="277"/>
      <c r="P552" s="277"/>
      <c r="Q552" s="277"/>
      <c r="R552" s="277"/>
      <c r="S552" s="277"/>
      <c r="T552" s="277"/>
      <c r="U552" s="277"/>
      <c r="V552" s="277"/>
      <c r="W552" s="277"/>
      <c r="X552" s="277"/>
      <c r="Y552" s="277"/>
      <c r="Z552" s="277"/>
      <c r="AA552" s="277"/>
      <c r="AB552" s="277"/>
    </row>
    <row r="553">
      <c r="A553" s="276"/>
      <c r="B553" s="276"/>
      <c r="C553" s="276"/>
      <c r="D553" s="277"/>
      <c r="E553" s="277"/>
      <c r="F553" s="277"/>
      <c r="G553" s="277"/>
      <c r="H553" s="277"/>
      <c r="I553" s="277"/>
      <c r="J553" s="277"/>
      <c r="K553" s="277"/>
      <c r="L553" s="278"/>
      <c r="M553" s="277"/>
      <c r="N553" s="277"/>
      <c r="O553" s="277"/>
      <c r="P553" s="277"/>
      <c r="Q553" s="277"/>
      <c r="R553" s="277"/>
      <c r="S553" s="277"/>
      <c r="T553" s="277"/>
      <c r="U553" s="277"/>
      <c r="V553" s="277"/>
      <c r="W553" s="277"/>
      <c r="X553" s="277"/>
      <c r="Y553" s="277"/>
      <c r="Z553" s="277"/>
      <c r="AA553" s="277"/>
      <c r="AB553" s="277"/>
    </row>
    <row r="554">
      <c r="A554" s="276"/>
      <c r="B554" s="276"/>
      <c r="C554" s="276"/>
      <c r="D554" s="277"/>
      <c r="E554" s="277"/>
      <c r="F554" s="277"/>
      <c r="G554" s="277"/>
      <c r="H554" s="277"/>
      <c r="I554" s="277"/>
      <c r="J554" s="277"/>
      <c r="K554" s="277"/>
      <c r="L554" s="278"/>
      <c r="M554" s="277"/>
      <c r="N554" s="277"/>
      <c r="O554" s="277"/>
      <c r="P554" s="277"/>
      <c r="Q554" s="277"/>
      <c r="R554" s="277"/>
      <c r="S554" s="277"/>
      <c r="T554" s="277"/>
      <c r="U554" s="277"/>
      <c r="V554" s="277"/>
      <c r="W554" s="277"/>
      <c r="X554" s="277"/>
      <c r="Y554" s="277"/>
      <c r="Z554" s="277"/>
      <c r="AA554" s="277"/>
      <c r="AB554" s="277"/>
    </row>
    <row r="555">
      <c r="A555" s="276"/>
      <c r="B555" s="276"/>
      <c r="C555" s="276"/>
      <c r="D555" s="277"/>
      <c r="E555" s="277"/>
      <c r="F555" s="277"/>
      <c r="G555" s="277"/>
      <c r="H555" s="277"/>
      <c r="I555" s="277"/>
      <c r="J555" s="277"/>
      <c r="K555" s="277"/>
      <c r="L555" s="278"/>
      <c r="M555" s="277"/>
      <c r="N555" s="277"/>
      <c r="O555" s="277"/>
      <c r="P555" s="277"/>
      <c r="Q555" s="277"/>
      <c r="R555" s="277"/>
      <c r="S555" s="277"/>
      <c r="T555" s="277"/>
      <c r="U555" s="277"/>
      <c r="V555" s="277"/>
      <c r="W555" s="277"/>
      <c r="X555" s="277"/>
      <c r="Y555" s="277"/>
      <c r="Z555" s="277"/>
      <c r="AA555" s="277"/>
      <c r="AB555" s="277"/>
    </row>
    <row r="556">
      <c r="A556" s="276"/>
      <c r="B556" s="276"/>
      <c r="C556" s="276"/>
      <c r="D556" s="277"/>
      <c r="E556" s="277"/>
      <c r="F556" s="277"/>
      <c r="G556" s="277"/>
      <c r="H556" s="277"/>
      <c r="I556" s="277"/>
      <c r="J556" s="277"/>
      <c r="K556" s="277"/>
      <c r="L556" s="278"/>
      <c r="M556" s="277"/>
      <c r="N556" s="277"/>
      <c r="O556" s="277"/>
      <c r="P556" s="277"/>
      <c r="Q556" s="277"/>
      <c r="R556" s="277"/>
      <c r="S556" s="277"/>
      <c r="T556" s="277"/>
      <c r="U556" s="277"/>
      <c r="V556" s="277"/>
      <c r="W556" s="277"/>
      <c r="X556" s="277"/>
      <c r="Y556" s="277"/>
      <c r="Z556" s="277"/>
      <c r="AA556" s="277"/>
      <c r="AB556" s="277"/>
    </row>
    <row r="557">
      <c r="A557" s="276"/>
      <c r="B557" s="276"/>
      <c r="C557" s="276"/>
      <c r="D557" s="277"/>
      <c r="E557" s="277"/>
      <c r="F557" s="277"/>
      <c r="G557" s="277"/>
      <c r="H557" s="277"/>
      <c r="I557" s="277"/>
      <c r="J557" s="277"/>
      <c r="K557" s="277"/>
      <c r="L557" s="278"/>
      <c r="M557" s="277"/>
      <c r="N557" s="277"/>
      <c r="O557" s="277"/>
      <c r="P557" s="277"/>
      <c r="Q557" s="277"/>
      <c r="R557" s="277"/>
      <c r="S557" s="277"/>
      <c r="T557" s="277"/>
      <c r="U557" s="277"/>
      <c r="V557" s="277"/>
      <c r="W557" s="277"/>
      <c r="X557" s="277"/>
      <c r="Y557" s="277"/>
      <c r="Z557" s="277"/>
      <c r="AA557" s="277"/>
      <c r="AB557" s="277"/>
    </row>
    <row r="558">
      <c r="A558" s="276"/>
      <c r="B558" s="276"/>
      <c r="C558" s="276"/>
      <c r="D558" s="277"/>
      <c r="E558" s="277"/>
      <c r="F558" s="277"/>
      <c r="G558" s="277"/>
      <c r="H558" s="277"/>
      <c r="I558" s="277"/>
      <c r="J558" s="277"/>
      <c r="K558" s="277"/>
      <c r="L558" s="278"/>
      <c r="M558" s="277"/>
      <c r="N558" s="277"/>
      <c r="O558" s="277"/>
      <c r="P558" s="277"/>
      <c r="Q558" s="277"/>
      <c r="R558" s="277"/>
      <c r="S558" s="277"/>
      <c r="T558" s="277"/>
      <c r="U558" s="277"/>
      <c r="V558" s="277"/>
      <c r="W558" s="277"/>
      <c r="X558" s="277"/>
      <c r="Y558" s="277"/>
      <c r="Z558" s="277"/>
      <c r="AA558" s="277"/>
      <c r="AB558" s="277"/>
    </row>
    <row r="559">
      <c r="A559" s="276"/>
      <c r="B559" s="276"/>
      <c r="C559" s="276"/>
      <c r="D559" s="277"/>
      <c r="E559" s="277"/>
      <c r="F559" s="277"/>
      <c r="G559" s="277"/>
      <c r="H559" s="277"/>
      <c r="I559" s="277"/>
      <c r="J559" s="277"/>
      <c r="K559" s="277"/>
      <c r="L559" s="278"/>
      <c r="M559" s="277"/>
      <c r="N559" s="277"/>
      <c r="O559" s="277"/>
      <c r="P559" s="277"/>
      <c r="Q559" s="277"/>
      <c r="R559" s="277"/>
      <c r="S559" s="277"/>
      <c r="T559" s="277"/>
      <c r="U559" s="277"/>
      <c r="V559" s="277"/>
      <c r="W559" s="277"/>
      <c r="X559" s="277"/>
      <c r="Y559" s="277"/>
      <c r="Z559" s="277"/>
      <c r="AA559" s="277"/>
      <c r="AB559" s="277"/>
    </row>
    <row r="560">
      <c r="A560" s="276"/>
      <c r="B560" s="276"/>
      <c r="C560" s="276"/>
      <c r="D560" s="277"/>
      <c r="E560" s="277"/>
      <c r="F560" s="277"/>
      <c r="G560" s="277"/>
      <c r="H560" s="277"/>
      <c r="I560" s="277"/>
      <c r="J560" s="277"/>
      <c r="K560" s="277"/>
      <c r="L560" s="278"/>
      <c r="M560" s="277"/>
      <c r="N560" s="277"/>
      <c r="O560" s="277"/>
      <c r="P560" s="277"/>
      <c r="Q560" s="277"/>
      <c r="R560" s="277"/>
      <c r="S560" s="277"/>
      <c r="T560" s="277"/>
      <c r="U560" s="277"/>
      <c r="V560" s="277"/>
      <c r="W560" s="277"/>
      <c r="X560" s="277"/>
      <c r="Y560" s="277"/>
      <c r="Z560" s="277"/>
      <c r="AA560" s="277"/>
      <c r="AB560" s="277"/>
    </row>
    <row r="561">
      <c r="A561" s="276"/>
      <c r="B561" s="276"/>
      <c r="C561" s="276"/>
      <c r="D561" s="277"/>
      <c r="E561" s="277"/>
      <c r="F561" s="277"/>
      <c r="G561" s="277"/>
      <c r="H561" s="277"/>
      <c r="I561" s="277"/>
      <c r="J561" s="277"/>
      <c r="K561" s="277"/>
      <c r="L561" s="278"/>
      <c r="M561" s="277"/>
      <c r="N561" s="277"/>
      <c r="O561" s="277"/>
      <c r="P561" s="277"/>
      <c r="Q561" s="277"/>
      <c r="R561" s="277"/>
      <c r="S561" s="277"/>
      <c r="T561" s="277"/>
      <c r="U561" s="277"/>
      <c r="V561" s="277"/>
      <c r="W561" s="277"/>
      <c r="X561" s="277"/>
      <c r="Y561" s="277"/>
      <c r="Z561" s="277"/>
      <c r="AA561" s="277"/>
      <c r="AB561" s="277"/>
    </row>
    <row r="562">
      <c r="A562" s="276"/>
      <c r="B562" s="276"/>
      <c r="C562" s="276"/>
      <c r="D562" s="277"/>
      <c r="E562" s="277"/>
      <c r="F562" s="277"/>
      <c r="G562" s="277"/>
      <c r="H562" s="277"/>
      <c r="I562" s="277"/>
      <c r="J562" s="277"/>
      <c r="K562" s="277"/>
      <c r="L562" s="278"/>
      <c r="M562" s="277"/>
      <c r="N562" s="277"/>
      <c r="O562" s="277"/>
      <c r="P562" s="277"/>
      <c r="Q562" s="277"/>
      <c r="R562" s="277"/>
      <c r="S562" s="277"/>
      <c r="T562" s="277"/>
      <c r="U562" s="277"/>
      <c r="V562" s="277"/>
      <c r="W562" s="277"/>
      <c r="X562" s="277"/>
      <c r="Y562" s="277"/>
      <c r="Z562" s="277"/>
      <c r="AA562" s="277"/>
      <c r="AB562" s="277"/>
    </row>
    <row r="563">
      <c r="A563" s="276"/>
      <c r="B563" s="276"/>
      <c r="C563" s="276"/>
      <c r="D563" s="277"/>
      <c r="E563" s="277"/>
      <c r="F563" s="277"/>
      <c r="G563" s="277"/>
      <c r="H563" s="277"/>
      <c r="I563" s="277"/>
      <c r="J563" s="277"/>
      <c r="K563" s="277"/>
      <c r="L563" s="278"/>
      <c r="M563" s="277"/>
      <c r="N563" s="277"/>
      <c r="O563" s="277"/>
      <c r="P563" s="277"/>
      <c r="Q563" s="277"/>
      <c r="R563" s="277"/>
      <c r="S563" s="277"/>
      <c r="T563" s="277"/>
      <c r="U563" s="277"/>
      <c r="V563" s="277"/>
      <c r="W563" s="277"/>
      <c r="X563" s="277"/>
      <c r="Y563" s="277"/>
      <c r="Z563" s="277"/>
      <c r="AA563" s="277"/>
      <c r="AB563" s="277"/>
    </row>
    <row r="564">
      <c r="A564" s="276"/>
      <c r="B564" s="276"/>
      <c r="C564" s="276"/>
      <c r="D564" s="277"/>
      <c r="E564" s="277"/>
      <c r="F564" s="277"/>
      <c r="G564" s="277"/>
      <c r="H564" s="277"/>
      <c r="I564" s="277"/>
      <c r="J564" s="277"/>
      <c r="K564" s="277"/>
      <c r="L564" s="278"/>
      <c r="M564" s="277"/>
      <c r="N564" s="277"/>
      <c r="O564" s="277"/>
      <c r="P564" s="277"/>
      <c r="Q564" s="277"/>
      <c r="R564" s="277"/>
      <c r="S564" s="277"/>
      <c r="T564" s="277"/>
      <c r="U564" s="277"/>
      <c r="V564" s="277"/>
      <c r="W564" s="277"/>
      <c r="X564" s="277"/>
      <c r="Y564" s="277"/>
      <c r="Z564" s="277"/>
      <c r="AA564" s="277"/>
      <c r="AB564" s="277"/>
    </row>
    <row r="565">
      <c r="A565" s="276"/>
      <c r="B565" s="276"/>
      <c r="C565" s="276"/>
      <c r="D565" s="277"/>
      <c r="E565" s="277"/>
      <c r="F565" s="277"/>
      <c r="G565" s="277"/>
      <c r="H565" s="277"/>
      <c r="I565" s="277"/>
      <c r="J565" s="277"/>
      <c r="K565" s="277"/>
      <c r="L565" s="278"/>
      <c r="M565" s="277"/>
      <c r="N565" s="277"/>
      <c r="O565" s="277"/>
      <c r="P565" s="277"/>
      <c r="Q565" s="277"/>
      <c r="R565" s="277"/>
      <c r="S565" s="277"/>
      <c r="T565" s="277"/>
      <c r="U565" s="277"/>
      <c r="V565" s="277"/>
      <c r="W565" s="277"/>
      <c r="X565" s="277"/>
      <c r="Y565" s="277"/>
      <c r="Z565" s="277"/>
      <c r="AA565" s="277"/>
      <c r="AB565" s="277"/>
    </row>
    <row r="566">
      <c r="A566" s="276"/>
      <c r="B566" s="276"/>
      <c r="C566" s="276"/>
      <c r="D566" s="277"/>
      <c r="E566" s="277"/>
      <c r="F566" s="277"/>
      <c r="G566" s="277"/>
      <c r="H566" s="277"/>
      <c r="I566" s="277"/>
      <c r="J566" s="277"/>
      <c r="K566" s="277"/>
      <c r="L566" s="278"/>
      <c r="M566" s="277"/>
      <c r="N566" s="277"/>
      <c r="O566" s="277"/>
      <c r="P566" s="277"/>
      <c r="Q566" s="277"/>
      <c r="R566" s="277"/>
      <c r="S566" s="277"/>
      <c r="T566" s="277"/>
      <c r="U566" s="277"/>
      <c r="V566" s="277"/>
      <c r="W566" s="277"/>
      <c r="X566" s="277"/>
      <c r="Y566" s="277"/>
      <c r="Z566" s="277"/>
      <c r="AA566" s="277"/>
      <c r="AB566" s="277"/>
    </row>
    <row r="567">
      <c r="A567" s="276"/>
      <c r="B567" s="276"/>
      <c r="C567" s="276"/>
      <c r="D567" s="277"/>
      <c r="E567" s="277"/>
      <c r="F567" s="277"/>
      <c r="G567" s="277"/>
      <c r="H567" s="277"/>
      <c r="I567" s="277"/>
      <c r="J567" s="277"/>
      <c r="K567" s="277"/>
      <c r="L567" s="278"/>
      <c r="M567" s="277"/>
      <c r="N567" s="277"/>
      <c r="O567" s="277"/>
      <c r="P567" s="277"/>
      <c r="Q567" s="277"/>
      <c r="R567" s="277"/>
      <c r="S567" s="277"/>
      <c r="T567" s="277"/>
      <c r="U567" s="277"/>
      <c r="V567" s="277"/>
      <c r="W567" s="277"/>
      <c r="X567" s="277"/>
      <c r="Y567" s="277"/>
      <c r="Z567" s="277"/>
      <c r="AA567" s="277"/>
      <c r="AB567" s="277"/>
    </row>
    <row r="568">
      <c r="A568" s="276"/>
      <c r="B568" s="276"/>
      <c r="C568" s="276"/>
      <c r="D568" s="277"/>
      <c r="E568" s="277"/>
      <c r="F568" s="277"/>
      <c r="G568" s="277"/>
      <c r="H568" s="277"/>
      <c r="I568" s="277"/>
      <c r="J568" s="277"/>
      <c r="K568" s="277"/>
      <c r="L568" s="278"/>
      <c r="M568" s="277"/>
      <c r="N568" s="277"/>
      <c r="O568" s="277"/>
      <c r="P568" s="277"/>
      <c r="Q568" s="277"/>
      <c r="R568" s="277"/>
      <c r="S568" s="277"/>
      <c r="T568" s="277"/>
      <c r="U568" s="277"/>
      <c r="V568" s="277"/>
      <c r="W568" s="277"/>
      <c r="X568" s="277"/>
      <c r="Y568" s="277"/>
      <c r="Z568" s="277"/>
      <c r="AA568" s="277"/>
      <c r="AB568" s="277"/>
    </row>
    <row r="569">
      <c r="A569" s="276"/>
      <c r="B569" s="276"/>
      <c r="C569" s="276"/>
      <c r="D569" s="277"/>
      <c r="E569" s="277"/>
      <c r="F569" s="277"/>
      <c r="G569" s="277"/>
      <c r="H569" s="277"/>
      <c r="I569" s="277"/>
      <c r="J569" s="277"/>
      <c r="K569" s="277"/>
      <c r="L569" s="278"/>
      <c r="M569" s="277"/>
      <c r="N569" s="277"/>
      <c r="O569" s="277"/>
      <c r="P569" s="277"/>
      <c r="Q569" s="277"/>
      <c r="R569" s="277"/>
      <c r="S569" s="277"/>
      <c r="T569" s="277"/>
      <c r="U569" s="277"/>
      <c r="V569" s="277"/>
      <c r="W569" s="277"/>
      <c r="X569" s="277"/>
      <c r="Y569" s="277"/>
      <c r="Z569" s="277"/>
      <c r="AA569" s="277"/>
      <c r="AB569" s="277"/>
    </row>
    <row r="570">
      <c r="A570" s="276"/>
      <c r="B570" s="276"/>
      <c r="C570" s="276"/>
      <c r="D570" s="277"/>
      <c r="E570" s="277"/>
      <c r="F570" s="277"/>
      <c r="G570" s="277"/>
      <c r="H570" s="277"/>
      <c r="I570" s="277"/>
      <c r="J570" s="277"/>
      <c r="K570" s="277"/>
      <c r="L570" s="278"/>
      <c r="M570" s="277"/>
      <c r="N570" s="277"/>
      <c r="O570" s="277"/>
      <c r="P570" s="277"/>
      <c r="Q570" s="277"/>
      <c r="R570" s="277"/>
      <c r="S570" s="277"/>
      <c r="T570" s="277"/>
      <c r="U570" s="277"/>
      <c r="V570" s="277"/>
      <c r="W570" s="277"/>
      <c r="X570" s="277"/>
      <c r="Y570" s="277"/>
      <c r="Z570" s="277"/>
      <c r="AA570" s="277"/>
      <c r="AB570" s="277"/>
    </row>
    <row r="571">
      <c r="A571" s="276"/>
      <c r="B571" s="276"/>
      <c r="C571" s="276"/>
      <c r="D571" s="277"/>
      <c r="E571" s="277"/>
      <c r="F571" s="277"/>
      <c r="G571" s="277"/>
      <c r="H571" s="277"/>
      <c r="I571" s="277"/>
      <c r="J571" s="277"/>
      <c r="K571" s="277"/>
      <c r="L571" s="278"/>
      <c r="M571" s="277"/>
      <c r="N571" s="277"/>
      <c r="O571" s="277"/>
      <c r="P571" s="277"/>
      <c r="Q571" s="277"/>
      <c r="R571" s="277"/>
      <c r="S571" s="277"/>
      <c r="T571" s="277"/>
      <c r="U571" s="277"/>
      <c r="V571" s="277"/>
      <c r="W571" s="277"/>
      <c r="X571" s="277"/>
      <c r="Y571" s="277"/>
      <c r="Z571" s="277"/>
      <c r="AA571" s="277"/>
      <c r="AB571" s="277"/>
    </row>
    <row r="572">
      <c r="A572" s="276"/>
      <c r="B572" s="276"/>
      <c r="C572" s="276"/>
      <c r="D572" s="277"/>
      <c r="E572" s="277"/>
      <c r="F572" s="277"/>
      <c r="G572" s="277"/>
      <c r="H572" s="277"/>
      <c r="I572" s="277"/>
      <c r="J572" s="277"/>
      <c r="K572" s="277"/>
      <c r="L572" s="278"/>
      <c r="M572" s="277"/>
      <c r="N572" s="277"/>
      <c r="O572" s="277"/>
      <c r="P572" s="277"/>
      <c r="Q572" s="277"/>
      <c r="R572" s="277"/>
      <c r="S572" s="277"/>
      <c r="T572" s="277"/>
      <c r="U572" s="277"/>
      <c r="V572" s="277"/>
      <c r="W572" s="277"/>
      <c r="X572" s="277"/>
      <c r="Y572" s="277"/>
      <c r="Z572" s="277"/>
      <c r="AA572" s="277"/>
      <c r="AB572" s="277"/>
    </row>
    <row r="573">
      <c r="A573" s="276"/>
      <c r="B573" s="276"/>
      <c r="C573" s="276"/>
      <c r="D573" s="277"/>
      <c r="E573" s="277"/>
      <c r="F573" s="277"/>
      <c r="G573" s="277"/>
      <c r="H573" s="277"/>
      <c r="I573" s="277"/>
      <c r="J573" s="277"/>
      <c r="K573" s="277"/>
      <c r="L573" s="278"/>
      <c r="M573" s="277"/>
      <c r="N573" s="277"/>
      <c r="O573" s="277"/>
      <c r="P573" s="277"/>
      <c r="Q573" s="277"/>
      <c r="R573" s="277"/>
      <c r="S573" s="277"/>
      <c r="T573" s="277"/>
      <c r="U573" s="277"/>
      <c r="V573" s="277"/>
      <c r="W573" s="277"/>
      <c r="X573" s="277"/>
      <c r="Y573" s="277"/>
      <c r="Z573" s="277"/>
      <c r="AA573" s="277"/>
      <c r="AB573" s="277"/>
    </row>
    <row r="574">
      <c r="A574" s="276"/>
      <c r="B574" s="276"/>
      <c r="C574" s="276"/>
      <c r="D574" s="277"/>
      <c r="E574" s="277"/>
      <c r="F574" s="277"/>
      <c r="G574" s="277"/>
      <c r="H574" s="277"/>
      <c r="I574" s="277"/>
      <c r="J574" s="277"/>
      <c r="K574" s="277"/>
      <c r="L574" s="278"/>
      <c r="M574" s="277"/>
      <c r="N574" s="277"/>
      <c r="O574" s="277"/>
      <c r="P574" s="277"/>
      <c r="Q574" s="277"/>
      <c r="R574" s="277"/>
      <c r="S574" s="277"/>
      <c r="T574" s="277"/>
      <c r="U574" s="277"/>
      <c r="V574" s="277"/>
      <c r="W574" s="277"/>
      <c r="X574" s="277"/>
      <c r="Y574" s="277"/>
      <c r="Z574" s="277"/>
      <c r="AA574" s="277"/>
      <c r="AB574" s="277"/>
    </row>
    <row r="575">
      <c r="A575" s="276"/>
      <c r="B575" s="276"/>
      <c r="C575" s="276"/>
      <c r="D575" s="277"/>
      <c r="E575" s="277"/>
      <c r="F575" s="277"/>
      <c r="G575" s="277"/>
      <c r="H575" s="277"/>
      <c r="I575" s="277"/>
      <c r="J575" s="277"/>
      <c r="K575" s="277"/>
      <c r="L575" s="278"/>
      <c r="M575" s="277"/>
      <c r="N575" s="277"/>
      <c r="O575" s="277"/>
      <c r="P575" s="277"/>
      <c r="Q575" s="277"/>
      <c r="R575" s="277"/>
      <c r="S575" s="277"/>
      <c r="T575" s="277"/>
      <c r="U575" s="277"/>
      <c r="V575" s="277"/>
      <c r="W575" s="277"/>
      <c r="X575" s="277"/>
      <c r="Y575" s="277"/>
      <c r="Z575" s="277"/>
      <c r="AA575" s="277"/>
      <c r="AB575" s="277"/>
    </row>
    <row r="576">
      <c r="A576" s="276"/>
      <c r="B576" s="276"/>
      <c r="C576" s="276"/>
      <c r="D576" s="277"/>
      <c r="E576" s="277"/>
      <c r="F576" s="277"/>
      <c r="G576" s="277"/>
      <c r="H576" s="277"/>
      <c r="I576" s="277"/>
      <c r="J576" s="277"/>
      <c r="K576" s="277"/>
      <c r="L576" s="278"/>
      <c r="M576" s="277"/>
      <c r="N576" s="277"/>
      <c r="O576" s="277"/>
      <c r="P576" s="277"/>
      <c r="Q576" s="277"/>
      <c r="R576" s="277"/>
      <c r="S576" s="277"/>
      <c r="T576" s="277"/>
      <c r="U576" s="277"/>
      <c r="V576" s="277"/>
      <c r="W576" s="277"/>
      <c r="X576" s="277"/>
      <c r="Y576" s="277"/>
      <c r="Z576" s="277"/>
      <c r="AA576" s="277"/>
      <c r="AB576" s="277"/>
    </row>
    <row r="577">
      <c r="A577" s="276"/>
      <c r="B577" s="276"/>
      <c r="C577" s="276"/>
      <c r="D577" s="277"/>
      <c r="E577" s="277"/>
      <c r="F577" s="277"/>
      <c r="G577" s="277"/>
      <c r="H577" s="277"/>
      <c r="I577" s="277"/>
      <c r="J577" s="277"/>
      <c r="K577" s="277"/>
      <c r="L577" s="278"/>
      <c r="M577" s="277"/>
      <c r="N577" s="277"/>
      <c r="O577" s="277"/>
      <c r="P577" s="277"/>
      <c r="Q577" s="277"/>
      <c r="R577" s="277"/>
      <c r="S577" s="277"/>
      <c r="T577" s="277"/>
      <c r="U577" s="277"/>
      <c r="V577" s="277"/>
      <c r="W577" s="277"/>
      <c r="X577" s="277"/>
      <c r="Y577" s="277"/>
      <c r="Z577" s="277"/>
      <c r="AA577" s="277"/>
      <c r="AB577" s="277"/>
    </row>
    <row r="578">
      <c r="A578" s="276"/>
      <c r="B578" s="276"/>
      <c r="C578" s="276"/>
      <c r="D578" s="277"/>
      <c r="E578" s="277"/>
      <c r="F578" s="277"/>
      <c r="G578" s="277"/>
      <c r="H578" s="277"/>
      <c r="I578" s="277"/>
      <c r="J578" s="277"/>
      <c r="K578" s="277"/>
      <c r="L578" s="278"/>
      <c r="M578" s="277"/>
      <c r="N578" s="277"/>
      <c r="O578" s="277"/>
      <c r="P578" s="277"/>
      <c r="Q578" s="277"/>
      <c r="R578" s="277"/>
      <c r="S578" s="277"/>
      <c r="T578" s="277"/>
      <c r="U578" s="277"/>
      <c r="V578" s="277"/>
      <c r="W578" s="277"/>
      <c r="X578" s="277"/>
      <c r="Y578" s="277"/>
      <c r="Z578" s="277"/>
      <c r="AA578" s="277"/>
      <c r="AB578" s="277"/>
    </row>
    <row r="579">
      <c r="A579" s="276"/>
      <c r="B579" s="276"/>
      <c r="C579" s="276"/>
      <c r="D579" s="277"/>
      <c r="E579" s="277"/>
      <c r="F579" s="277"/>
      <c r="G579" s="277"/>
      <c r="H579" s="277"/>
      <c r="I579" s="277"/>
      <c r="J579" s="277"/>
      <c r="K579" s="277"/>
      <c r="L579" s="278"/>
      <c r="M579" s="277"/>
      <c r="N579" s="277"/>
      <c r="O579" s="277"/>
      <c r="P579" s="277"/>
      <c r="Q579" s="277"/>
      <c r="R579" s="277"/>
      <c r="S579" s="277"/>
      <c r="T579" s="277"/>
      <c r="U579" s="277"/>
      <c r="V579" s="277"/>
      <c r="W579" s="277"/>
      <c r="X579" s="277"/>
      <c r="Y579" s="277"/>
      <c r="Z579" s="277"/>
      <c r="AA579" s="277"/>
      <c r="AB579" s="277"/>
    </row>
    <row r="580">
      <c r="A580" s="276"/>
      <c r="B580" s="276"/>
      <c r="C580" s="276"/>
      <c r="D580" s="277"/>
      <c r="E580" s="277"/>
      <c r="F580" s="277"/>
      <c r="G580" s="277"/>
      <c r="H580" s="277"/>
      <c r="I580" s="277"/>
      <c r="J580" s="277"/>
      <c r="K580" s="277"/>
      <c r="L580" s="278"/>
      <c r="M580" s="277"/>
      <c r="N580" s="277"/>
      <c r="O580" s="277"/>
      <c r="P580" s="277"/>
      <c r="Q580" s="277"/>
      <c r="R580" s="277"/>
      <c r="S580" s="277"/>
      <c r="T580" s="277"/>
      <c r="U580" s="277"/>
      <c r="V580" s="277"/>
      <c r="W580" s="277"/>
      <c r="X580" s="277"/>
      <c r="Y580" s="277"/>
      <c r="Z580" s="277"/>
      <c r="AA580" s="277"/>
      <c r="AB580" s="277"/>
    </row>
    <row r="581">
      <c r="A581" s="276"/>
      <c r="B581" s="276"/>
      <c r="C581" s="276"/>
      <c r="D581" s="277"/>
      <c r="E581" s="277"/>
      <c r="F581" s="277"/>
      <c r="G581" s="277"/>
      <c r="H581" s="277"/>
      <c r="I581" s="277"/>
      <c r="J581" s="277"/>
      <c r="K581" s="277"/>
      <c r="L581" s="278"/>
      <c r="M581" s="277"/>
      <c r="N581" s="277"/>
      <c r="O581" s="277"/>
      <c r="P581" s="277"/>
      <c r="Q581" s="277"/>
      <c r="R581" s="277"/>
      <c r="S581" s="277"/>
      <c r="T581" s="277"/>
      <c r="U581" s="277"/>
      <c r="V581" s="277"/>
      <c r="W581" s="277"/>
      <c r="X581" s="277"/>
      <c r="Y581" s="277"/>
      <c r="Z581" s="277"/>
      <c r="AA581" s="277"/>
      <c r="AB581" s="277"/>
    </row>
    <row r="582">
      <c r="A582" s="276"/>
      <c r="B582" s="276"/>
      <c r="C582" s="276"/>
      <c r="D582" s="277"/>
      <c r="E582" s="277"/>
      <c r="F582" s="277"/>
      <c r="G582" s="277"/>
      <c r="H582" s="277"/>
      <c r="I582" s="277"/>
      <c r="J582" s="277"/>
      <c r="K582" s="277"/>
      <c r="L582" s="278"/>
      <c r="M582" s="277"/>
      <c r="N582" s="277"/>
      <c r="O582" s="277"/>
      <c r="P582" s="277"/>
      <c r="Q582" s="277"/>
      <c r="R582" s="277"/>
      <c r="S582" s="277"/>
      <c r="T582" s="277"/>
      <c r="U582" s="277"/>
      <c r="V582" s="277"/>
      <c r="W582" s="277"/>
      <c r="X582" s="277"/>
      <c r="Y582" s="277"/>
      <c r="Z582" s="277"/>
      <c r="AA582" s="277"/>
      <c r="AB582" s="277"/>
    </row>
    <row r="583">
      <c r="A583" s="276"/>
      <c r="B583" s="276"/>
      <c r="C583" s="276"/>
      <c r="D583" s="277"/>
      <c r="E583" s="277"/>
      <c r="F583" s="277"/>
      <c r="G583" s="277"/>
      <c r="H583" s="277"/>
      <c r="I583" s="277"/>
      <c r="J583" s="277"/>
      <c r="K583" s="277"/>
      <c r="L583" s="278"/>
      <c r="M583" s="277"/>
      <c r="N583" s="277"/>
      <c r="O583" s="277"/>
      <c r="P583" s="277"/>
      <c r="Q583" s="277"/>
      <c r="R583" s="277"/>
      <c r="S583" s="277"/>
      <c r="T583" s="277"/>
      <c r="U583" s="277"/>
      <c r="V583" s="277"/>
      <c r="W583" s="277"/>
      <c r="X583" s="277"/>
      <c r="Y583" s="277"/>
      <c r="Z583" s="277"/>
      <c r="AA583" s="277"/>
      <c r="AB583" s="277"/>
    </row>
    <row r="584">
      <c r="A584" s="276"/>
      <c r="B584" s="276"/>
      <c r="C584" s="276"/>
      <c r="D584" s="277"/>
      <c r="E584" s="277"/>
      <c r="F584" s="277"/>
      <c r="G584" s="277"/>
      <c r="H584" s="277"/>
      <c r="I584" s="277"/>
      <c r="J584" s="277"/>
      <c r="K584" s="277"/>
      <c r="L584" s="278"/>
      <c r="M584" s="277"/>
      <c r="N584" s="277"/>
      <c r="O584" s="277"/>
      <c r="P584" s="277"/>
      <c r="Q584" s="277"/>
      <c r="R584" s="277"/>
      <c r="S584" s="277"/>
      <c r="T584" s="277"/>
      <c r="U584" s="277"/>
      <c r="V584" s="277"/>
      <c r="W584" s="277"/>
      <c r="X584" s="277"/>
      <c r="Y584" s="277"/>
      <c r="Z584" s="277"/>
      <c r="AA584" s="277"/>
      <c r="AB584" s="277"/>
    </row>
    <row r="585">
      <c r="A585" s="276"/>
      <c r="B585" s="276"/>
      <c r="C585" s="276"/>
      <c r="D585" s="277"/>
      <c r="E585" s="277"/>
      <c r="F585" s="277"/>
      <c r="G585" s="277"/>
      <c r="H585" s="277"/>
      <c r="I585" s="277"/>
      <c r="J585" s="277"/>
      <c r="K585" s="277"/>
      <c r="L585" s="278"/>
      <c r="M585" s="277"/>
      <c r="N585" s="277"/>
      <c r="O585" s="277"/>
      <c r="P585" s="277"/>
      <c r="Q585" s="277"/>
      <c r="R585" s="277"/>
      <c r="S585" s="277"/>
      <c r="T585" s="277"/>
      <c r="U585" s="277"/>
      <c r="V585" s="277"/>
      <c r="W585" s="277"/>
      <c r="X585" s="277"/>
      <c r="Y585" s="277"/>
      <c r="Z585" s="277"/>
      <c r="AA585" s="277"/>
      <c r="AB585" s="277"/>
    </row>
    <row r="586">
      <c r="A586" s="276"/>
      <c r="B586" s="276"/>
      <c r="C586" s="276"/>
      <c r="D586" s="277"/>
      <c r="E586" s="277"/>
      <c r="F586" s="277"/>
      <c r="G586" s="277"/>
      <c r="H586" s="277"/>
      <c r="I586" s="277"/>
      <c r="J586" s="277"/>
      <c r="K586" s="277"/>
      <c r="L586" s="278"/>
      <c r="M586" s="277"/>
      <c r="N586" s="277"/>
      <c r="O586" s="277"/>
      <c r="P586" s="277"/>
      <c r="Q586" s="277"/>
      <c r="R586" s="277"/>
      <c r="S586" s="277"/>
      <c r="T586" s="277"/>
      <c r="U586" s="277"/>
      <c r="V586" s="277"/>
      <c r="W586" s="277"/>
      <c r="X586" s="277"/>
      <c r="Y586" s="277"/>
      <c r="Z586" s="277"/>
      <c r="AA586" s="277"/>
      <c r="AB586" s="277"/>
    </row>
    <row r="587">
      <c r="A587" s="276"/>
      <c r="B587" s="276"/>
      <c r="C587" s="276"/>
      <c r="D587" s="277"/>
      <c r="E587" s="277"/>
      <c r="F587" s="277"/>
      <c r="G587" s="277"/>
      <c r="H587" s="277"/>
      <c r="I587" s="277"/>
      <c r="J587" s="277"/>
      <c r="K587" s="277"/>
      <c r="L587" s="278"/>
      <c r="M587" s="277"/>
      <c r="N587" s="277"/>
      <c r="O587" s="277"/>
      <c r="P587" s="277"/>
      <c r="Q587" s="277"/>
      <c r="R587" s="277"/>
      <c r="S587" s="277"/>
      <c r="T587" s="277"/>
      <c r="U587" s="277"/>
      <c r="V587" s="277"/>
      <c r="W587" s="277"/>
      <c r="X587" s="277"/>
      <c r="Y587" s="277"/>
      <c r="Z587" s="277"/>
      <c r="AA587" s="277"/>
      <c r="AB587" s="277"/>
    </row>
    <row r="588">
      <c r="A588" s="276"/>
      <c r="B588" s="276"/>
      <c r="C588" s="276"/>
      <c r="D588" s="277"/>
      <c r="E588" s="277"/>
      <c r="F588" s="277"/>
      <c r="G588" s="277"/>
      <c r="H588" s="277"/>
      <c r="I588" s="277"/>
      <c r="J588" s="277"/>
      <c r="K588" s="277"/>
      <c r="L588" s="278"/>
      <c r="M588" s="277"/>
      <c r="N588" s="277"/>
      <c r="O588" s="277"/>
      <c r="P588" s="277"/>
      <c r="Q588" s="277"/>
      <c r="R588" s="277"/>
      <c r="S588" s="277"/>
      <c r="T588" s="277"/>
      <c r="U588" s="277"/>
      <c r="V588" s="277"/>
      <c r="W588" s="277"/>
      <c r="X588" s="277"/>
      <c r="Y588" s="277"/>
      <c r="Z588" s="277"/>
      <c r="AA588" s="277"/>
      <c r="AB588" s="277"/>
    </row>
    <row r="589">
      <c r="A589" s="276"/>
      <c r="B589" s="276"/>
      <c r="C589" s="276"/>
      <c r="D589" s="277"/>
      <c r="E589" s="277"/>
      <c r="F589" s="277"/>
      <c r="G589" s="277"/>
      <c r="H589" s="277"/>
      <c r="I589" s="277"/>
      <c r="J589" s="277"/>
      <c r="K589" s="277"/>
      <c r="L589" s="278"/>
      <c r="M589" s="277"/>
      <c r="N589" s="277"/>
      <c r="O589" s="277"/>
      <c r="P589" s="277"/>
      <c r="Q589" s="277"/>
      <c r="R589" s="277"/>
      <c r="S589" s="277"/>
      <c r="T589" s="277"/>
      <c r="U589" s="277"/>
      <c r="V589" s="277"/>
      <c r="W589" s="277"/>
      <c r="X589" s="277"/>
      <c r="Y589" s="277"/>
      <c r="Z589" s="277"/>
      <c r="AA589" s="277"/>
      <c r="AB589" s="277"/>
    </row>
    <row r="590">
      <c r="A590" s="276"/>
      <c r="B590" s="276"/>
      <c r="C590" s="276"/>
      <c r="D590" s="277"/>
      <c r="E590" s="277"/>
      <c r="F590" s="277"/>
      <c r="G590" s="277"/>
      <c r="H590" s="277"/>
      <c r="I590" s="277"/>
      <c r="J590" s="277"/>
      <c r="K590" s="277"/>
      <c r="L590" s="278"/>
      <c r="M590" s="277"/>
      <c r="N590" s="277"/>
      <c r="O590" s="277"/>
      <c r="P590" s="277"/>
      <c r="Q590" s="277"/>
      <c r="R590" s="277"/>
      <c r="S590" s="277"/>
      <c r="T590" s="277"/>
      <c r="U590" s="277"/>
      <c r="V590" s="277"/>
      <c r="W590" s="277"/>
      <c r="X590" s="277"/>
      <c r="Y590" s="277"/>
      <c r="Z590" s="277"/>
      <c r="AA590" s="277"/>
      <c r="AB590" s="277"/>
    </row>
    <row r="591">
      <c r="A591" s="276"/>
      <c r="B591" s="276"/>
      <c r="C591" s="276"/>
      <c r="D591" s="277"/>
      <c r="E591" s="277"/>
      <c r="F591" s="277"/>
      <c r="G591" s="277"/>
      <c r="H591" s="277"/>
      <c r="I591" s="277"/>
      <c r="J591" s="277"/>
      <c r="K591" s="277"/>
      <c r="L591" s="278"/>
      <c r="M591" s="277"/>
      <c r="N591" s="277"/>
      <c r="O591" s="277"/>
      <c r="P591" s="277"/>
      <c r="Q591" s="277"/>
      <c r="R591" s="277"/>
      <c r="S591" s="277"/>
      <c r="T591" s="277"/>
      <c r="U591" s="277"/>
      <c r="V591" s="277"/>
      <c r="W591" s="277"/>
      <c r="X591" s="277"/>
      <c r="Y591" s="277"/>
      <c r="Z591" s="277"/>
      <c r="AA591" s="277"/>
      <c r="AB591" s="277"/>
    </row>
    <row r="592">
      <c r="A592" s="276"/>
      <c r="B592" s="276"/>
      <c r="C592" s="276"/>
      <c r="D592" s="277"/>
      <c r="E592" s="277"/>
      <c r="F592" s="277"/>
      <c r="G592" s="277"/>
      <c r="H592" s="277"/>
      <c r="I592" s="277"/>
      <c r="J592" s="277"/>
      <c r="K592" s="277"/>
      <c r="L592" s="278"/>
      <c r="M592" s="277"/>
      <c r="N592" s="277"/>
      <c r="O592" s="277"/>
      <c r="P592" s="277"/>
      <c r="Q592" s="277"/>
      <c r="R592" s="277"/>
      <c r="S592" s="277"/>
      <c r="T592" s="277"/>
      <c r="U592" s="277"/>
      <c r="V592" s="277"/>
      <c r="W592" s="277"/>
      <c r="X592" s="277"/>
      <c r="Y592" s="277"/>
      <c r="Z592" s="277"/>
      <c r="AA592" s="277"/>
      <c r="AB592" s="277"/>
    </row>
    <row r="593">
      <c r="A593" s="276"/>
      <c r="B593" s="276"/>
      <c r="C593" s="276"/>
      <c r="D593" s="277"/>
      <c r="E593" s="277"/>
      <c r="F593" s="277"/>
      <c r="G593" s="277"/>
      <c r="H593" s="277"/>
      <c r="I593" s="277"/>
      <c r="J593" s="277"/>
      <c r="K593" s="277"/>
      <c r="L593" s="278"/>
      <c r="M593" s="277"/>
      <c r="N593" s="277"/>
      <c r="O593" s="277"/>
      <c r="P593" s="277"/>
      <c r="Q593" s="277"/>
      <c r="R593" s="277"/>
      <c r="S593" s="277"/>
      <c r="T593" s="277"/>
      <c r="U593" s="277"/>
      <c r="V593" s="277"/>
      <c r="W593" s="277"/>
      <c r="X593" s="277"/>
      <c r="Y593" s="277"/>
      <c r="Z593" s="277"/>
      <c r="AA593" s="277"/>
      <c r="AB593" s="277"/>
    </row>
    <row r="594">
      <c r="A594" s="276"/>
      <c r="B594" s="276"/>
      <c r="C594" s="276"/>
      <c r="D594" s="277"/>
      <c r="E594" s="277"/>
      <c r="F594" s="277"/>
      <c r="G594" s="277"/>
      <c r="H594" s="277"/>
      <c r="I594" s="277"/>
      <c r="J594" s="277"/>
      <c r="K594" s="277"/>
      <c r="L594" s="278"/>
      <c r="M594" s="277"/>
      <c r="N594" s="277"/>
      <c r="O594" s="277"/>
      <c r="P594" s="277"/>
      <c r="Q594" s="277"/>
      <c r="R594" s="277"/>
      <c r="S594" s="277"/>
      <c r="T594" s="277"/>
      <c r="U594" s="277"/>
      <c r="V594" s="277"/>
      <c r="W594" s="277"/>
      <c r="X594" s="277"/>
      <c r="Y594" s="277"/>
      <c r="Z594" s="277"/>
      <c r="AA594" s="277"/>
      <c r="AB594" s="277"/>
    </row>
    <row r="595">
      <c r="A595" s="276"/>
      <c r="B595" s="276"/>
      <c r="C595" s="276"/>
      <c r="D595" s="277"/>
      <c r="E595" s="277"/>
      <c r="F595" s="277"/>
      <c r="G595" s="277"/>
      <c r="H595" s="277"/>
      <c r="I595" s="277"/>
      <c r="J595" s="277"/>
      <c r="K595" s="277"/>
      <c r="L595" s="278"/>
      <c r="M595" s="277"/>
      <c r="N595" s="277"/>
      <c r="O595" s="277"/>
      <c r="P595" s="277"/>
      <c r="Q595" s="277"/>
      <c r="R595" s="277"/>
      <c r="S595" s="277"/>
      <c r="T595" s="277"/>
      <c r="U595" s="277"/>
      <c r="V595" s="277"/>
      <c r="W595" s="277"/>
      <c r="X595" s="277"/>
      <c r="Y595" s="277"/>
      <c r="Z595" s="277"/>
      <c r="AA595" s="277"/>
      <c r="AB595" s="277"/>
    </row>
    <row r="596">
      <c r="A596" s="276"/>
      <c r="B596" s="276"/>
      <c r="C596" s="276"/>
      <c r="D596" s="277"/>
      <c r="E596" s="277"/>
      <c r="F596" s="277"/>
      <c r="G596" s="277"/>
      <c r="H596" s="277"/>
      <c r="I596" s="277"/>
      <c r="J596" s="277"/>
      <c r="K596" s="277"/>
      <c r="L596" s="278"/>
      <c r="M596" s="277"/>
      <c r="N596" s="277"/>
      <c r="O596" s="277"/>
      <c r="P596" s="277"/>
      <c r="Q596" s="277"/>
      <c r="R596" s="277"/>
      <c r="S596" s="277"/>
      <c r="T596" s="277"/>
      <c r="U596" s="277"/>
      <c r="V596" s="277"/>
      <c r="W596" s="277"/>
      <c r="X596" s="277"/>
      <c r="Y596" s="277"/>
      <c r="Z596" s="277"/>
      <c r="AA596" s="277"/>
      <c r="AB596" s="277"/>
    </row>
    <row r="597">
      <c r="A597" s="276"/>
      <c r="B597" s="276"/>
      <c r="C597" s="276"/>
      <c r="D597" s="277"/>
      <c r="E597" s="277"/>
      <c r="F597" s="277"/>
      <c r="G597" s="277"/>
      <c r="H597" s="277"/>
      <c r="I597" s="277"/>
      <c r="J597" s="277"/>
      <c r="K597" s="277"/>
      <c r="L597" s="278"/>
      <c r="M597" s="277"/>
      <c r="N597" s="277"/>
      <c r="O597" s="277"/>
      <c r="P597" s="277"/>
      <c r="Q597" s="277"/>
      <c r="R597" s="277"/>
      <c r="S597" s="277"/>
      <c r="T597" s="277"/>
      <c r="U597" s="277"/>
      <c r="V597" s="277"/>
      <c r="W597" s="277"/>
      <c r="X597" s="277"/>
      <c r="Y597" s="277"/>
      <c r="Z597" s="277"/>
      <c r="AA597" s="277"/>
      <c r="AB597" s="277"/>
    </row>
    <row r="598">
      <c r="A598" s="276"/>
      <c r="B598" s="276"/>
      <c r="C598" s="276"/>
      <c r="D598" s="277"/>
      <c r="E598" s="277"/>
      <c r="F598" s="277"/>
      <c r="G598" s="277"/>
      <c r="H598" s="277"/>
      <c r="I598" s="277"/>
      <c r="J598" s="277"/>
      <c r="K598" s="277"/>
      <c r="L598" s="278"/>
      <c r="M598" s="277"/>
      <c r="N598" s="277"/>
      <c r="O598" s="277"/>
      <c r="P598" s="277"/>
      <c r="Q598" s="277"/>
      <c r="R598" s="277"/>
      <c r="S598" s="277"/>
      <c r="T598" s="277"/>
      <c r="U598" s="277"/>
      <c r="V598" s="277"/>
      <c r="W598" s="277"/>
      <c r="X598" s="277"/>
      <c r="Y598" s="277"/>
      <c r="Z598" s="277"/>
      <c r="AA598" s="277"/>
      <c r="AB598" s="277"/>
    </row>
    <row r="599">
      <c r="A599" s="276"/>
      <c r="B599" s="276"/>
      <c r="C599" s="276"/>
      <c r="D599" s="277"/>
      <c r="E599" s="277"/>
      <c r="F599" s="277"/>
      <c r="G599" s="277"/>
      <c r="H599" s="277"/>
      <c r="I599" s="277"/>
      <c r="J599" s="277"/>
      <c r="K599" s="277"/>
      <c r="L599" s="278"/>
      <c r="M599" s="277"/>
      <c r="N599" s="277"/>
      <c r="O599" s="277"/>
      <c r="P599" s="277"/>
      <c r="Q599" s="277"/>
      <c r="R599" s="277"/>
      <c r="S599" s="277"/>
      <c r="T599" s="277"/>
      <c r="U599" s="277"/>
      <c r="V599" s="277"/>
      <c r="W599" s="277"/>
      <c r="X599" s="277"/>
      <c r="Y599" s="277"/>
      <c r="Z599" s="277"/>
      <c r="AA599" s="277"/>
      <c r="AB599" s="277"/>
    </row>
    <row r="600">
      <c r="A600" s="276"/>
      <c r="B600" s="276"/>
      <c r="C600" s="276"/>
      <c r="D600" s="277"/>
      <c r="E600" s="277"/>
      <c r="F600" s="277"/>
      <c r="G600" s="277"/>
      <c r="H600" s="277"/>
      <c r="I600" s="277"/>
      <c r="J600" s="277"/>
      <c r="K600" s="277"/>
      <c r="L600" s="278"/>
      <c r="M600" s="277"/>
      <c r="N600" s="277"/>
      <c r="O600" s="277"/>
      <c r="P600" s="277"/>
      <c r="Q600" s="277"/>
      <c r="R600" s="277"/>
      <c r="S600" s="277"/>
      <c r="T600" s="277"/>
      <c r="U600" s="277"/>
      <c r="V600" s="277"/>
      <c r="W600" s="277"/>
      <c r="X600" s="277"/>
      <c r="Y600" s="277"/>
      <c r="Z600" s="277"/>
      <c r="AA600" s="277"/>
      <c r="AB600" s="277"/>
    </row>
    <row r="601">
      <c r="A601" s="276"/>
      <c r="B601" s="276"/>
      <c r="C601" s="276"/>
      <c r="D601" s="277"/>
      <c r="E601" s="277"/>
      <c r="F601" s="277"/>
      <c r="G601" s="277"/>
      <c r="H601" s="277"/>
      <c r="I601" s="277"/>
      <c r="J601" s="277"/>
      <c r="K601" s="277"/>
      <c r="L601" s="278"/>
      <c r="M601" s="277"/>
      <c r="N601" s="277"/>
      <c r="O601" s="277"/>
      <c r="P601" s="277"/>
      <c r="Q601" s="277"/>
      <c r="R601" s="277"/>
      <c r="S601" s="277"/>
      <c r="T601" s="277"/>
      <c r="U601" s="277"/>
      <c r="V601" s="277"/>
      <c r="W601" s="277"/>
      <c r="X601" s="277"/>
      <c r="Y601" s="277"/>
      <c r="Z601" s="277"/>
      <c r="AA601" s="277"/>
      <c r="AB601" s="277"/>
    </row>
    <row r="602">
      <c r="A602" s="276"/>
      <c r="B602" s="276"/>
      <c r="C602" s="276"/>
      <c r="D602" s="277"/>
      <c r="E602" s="277"/>
      <c r="F602" s="277"/>
      <c r="G602" s="277"/>
      <c r="H602" s="277"/>
      <c r="I602" s="277"/>
      <c r="J602" s="277"/>
      <c r="K602" s="277"/>
      <c r="L602" s="278"/>
      <c r="M602" s="277"/>
      <c r="N602" s="277"/>
      <c r="O602" s="277"/>
      <c r="P602" s="277"/>
      <c r="Q602" s="277"/>
      <c r="R602" s="277"/>
      <c r="S602" s="277"/>
      <c r="T602" s="277"/>
      <c r="U602" s="277"/>
      <c r="V602" s="277"/>
      <c r="W602" s="277"/>
      <c r="X602" s="277"/>
      <c r="Y602" s="277"/>
      <c r="Z602" s="277"/>
      <c r="AA602" s="277"/>
      <c r="AB602" s="277"/>
    </row>
    <row r="603">
      <c r="A603" s="276"/>
      <c r="B603" s="276"/>
      <c r="C603" s="276"/>
      <c r="D603" s="277"/>
      <c r="E603" s="277"/>
      <c r="F603" s="277"/>
      <c r="G603" s="277"/>
      <c r="H603" s="277"/>
      <c r="I603" s="277"/>
      <c r="J603" s="277"/>
      <c r="K603" s="277"/>
      <c r="L603" s="278"/>
      <c r="M603" s="277"/>
      <c r="N603" s="277"/>
      <c r="O603" s="277"/>
      <c r="P603" s="277"/>
      <c r="Q603" s="277"/>
      <c r="R603" s="277"/>
      <c r="S603" s="277"/>
      <c r="T603" s="277"/>
      <c r="U603" s="277"/>
      <c r="V603" s="277"/>
      <c r="W603" s="277"/>
      <c r="X603" s="277"/>
      <c r="Y603" s="277"/>
      <c r="Z603" s="277"/>
      <c r="AA603" s="277"/>
      <c r="AB603" s="277"/>
    </row>
    <row r="604">
      <c r="A604" s="276"/>
      <c r="B604" s="276"/>
      <c r="C604" s="276"/>
      <c r="D604" s="277"/>
      <c r="E604" s="277"/>
      <c r="F604" s="277"/>
      <c r="G604" s="277"/>
      <c r="H604" s="277"/>
      <c r="I604" s="277"/>
      <c r="J604" s="277"/>
      <c r="K604" s="277"/>
      <c r="L604" s="278"/>
      <c r="M604" s="277"/>
      <c r="N604" s="277"/>
      <c r="O604" s="277"/>
      <c r="P604" s="277"/>
      <c r="Q604" s="277"/>
      <c r="R604" s="277"/>
      <c r="S604" s="277"/>
      <c r="T604" s="277"/>
      <c r="U604" s="277"/>
      <c r="V604" s="277"/>
      <c r="W604" s="277"/>
      <c r="X604" s="277"/>
      <c r="Y604" s="277"/>
      <c r="Z604" s="277"/>
      <c r="AA604" s="277"/>
      <c r="AB604" s="277"/>
    </row>
    <row r="605">
      <c r="A605" s="276"/>
      <c r="B605" s="276"/>
      <c r="C605" s="276"/>
      <c r="D605" s="277"/>
      <c r="E605" s="277"/>
      <c r="F605" s="277"/>
      <c r="G605" s="277"/>
      <c r="H605" s="277"/>
      <c r="I605" s="277"/>
      <c r="J605" s="277"/>
      <c r="K605" s="277"/>
      <c r="L605" s="278"/>
      <c r="M605" s="277"/>
      <c r="N605" s="277"/>
      <c r="O605" s="277"/>
      <c r="P605" s="277"/>
      <c r="Q605" s="277"/>
      <c r="R605" s="277"/>
      <c r="S605" s="277"/>
      <c r="T605" s="277"/>
      <c r="U605" s="277"/>
      <c r="V605" s="277"/>
      <c r="W605" s="277"/>
      <c r="X605" s="277"/>
      <c r="Y605" s="277"/>
      <c r="Z605" s="277"/>
      <c r="AA605" s="277"/>
      <c r="AB605" s="277"/>
    </row>
    <row r="606">
      <c r="A606" s="276"/>
      <c r="B606" s="276"/>
      <c r="C606" s="276"/>
      <c r="D606" s="277"/>
      <c r="E606" s="277"/>
      <c r="F606" s="277"/>
      <c r="G606" s="277"/>
      <c r="H606" s="277"/>
      <c r="I606" s="277"/>
      <c r="J606" s="277"/>
      <c r="K606" s="277"/>
      <c r="L606" s="278"/>
      <c r="M606" s="277"/>
      <c r="N606" s="277"/>
      <c r="O606" s="277"/>
      <c r="P606" s="277"/>
      <c r="Q606" s="277"/>
      <c r="R606" s="277"/>
      <c r="S606" s="277"/>
      <c r="T606" s="277"/>
      <c r="U606" s="277"/>
      <c r="V606" s="277"/>
      <c r="W606" s="277"/>
      <c r="X606" s="277"/>
      <c r="Y606" s="277"/>
      <c r="Z606" s="277"/>
      <c r="AA606" s="277"/>
      <c r="AB606" s="277"/>
    </row>
    <row r="607">
      <c r="A607" s="276"/>
      <c r="B607" s="276"/>
      <c r="C607" s="276"/>
      <c r="D607" s="277"/>
      <c r="E607" s="277"/>
      <c r="F607" s="277"/>
      <c r="G607" s="277"/>
      <c r="H607" s="277"/>
      <c r="I607" s="277"/>
      <c r="J607" s="277"/>
      <c r="K607" s="277"/>
      <c r="L607" s="278"/>
      <c r="M607" s="277"/>
      <c r="N607" s="277"/>
      <c r="O607" s="277"/>
      <c r="P607" s="277"/>
      <c r="Q607" s="277"/>
      <c r="R607" s="277"/>
      <c r="S607" s="277"/>
      <c r="T607" s="277"/>
      <c r="U607" s="277"/>
      <c r="V607" s="277"/>
      <c r="W607" s="277"/>
      <c r="X607" s="277"/>
      <c r="Y607" s="277"/>
      <c r="Z607" s="277"/>
      <c r="AA607" s="277"/>
      <c r="AB607" s="277"/>
    </row>
    <row r="608">
      <c r="A608" s="276"/>
      <c r="B608" s="276"/>
      <c r="C608" s="276"/>
      <c r="D608" s="277"/>
      <c r="E608" s="277"/>
      <c r="F608" s="277"/>
      <c r="G608" s="277"/>
      <c r="H608" s="277"/>
      <c r="I608" s="277"/>
      <c r="J608" s="277"/>
      <c r="K608" s="277"/>
      <c r="L608" s="278"/>
      <c r="M608" s="277"/>
      <c r="N608" s="277"/>
      <c r="O608" s="277"/>
      <c r="P608" s="277"/>
      <c r="Q608" s="277"/>
      <c r="R608" s="277"/>
      <c r="S608" s="277"/>
      <c r="T608" s="277"/>
      <c r="U608" s="277"/>
      <c r="V608" s="277"/>
      <c r="W608" s="277"/>
      <c r="X608" s="277"/>
      <c r="Y608" s="277"/>
      <c r="Z608" s="277"/>
      <c r="AA608" s="277"/>
      <c r="AB608" s="277"/>
    </row>
    <row r="609">
      <c r="A609" s="276"/>
      <c r="B609" s="276"/>
      <c r="C609" s="276"/>
      <c r="D609" s="277"/>
      <c r="E609" s="277"/>
      <c r="F609" s="277"/>
      <c r="G609" s="277"/>
      <c r="H609" s="277"/>
      <c r="I609" s="277"/>
      <c r="J609" s="277"/>
      <c r="K609" s="277"/>
      <c r="L609" s="278"/>
      <c r="M609" s="277"/>
      <c r="N609" s="277"/>
      <c r="O609" s="277"/>
      <c r="P609" s="277"/>
      <c r="Q609" s="277"/>
      <c r="R609" s="277"/>
      <c r="S609" s="277"/>
      <c r="T609" s="277"/>
      <c r="U609" s="277"/>
      <c r="V609" s="277"/>
      <c r="W609" s="277"/>
      <c r="X609" s="277"/>
      <c r="Y609" s="277"/>
      <c r="Z609" s="277"/>
      <c r="AA609" s="277"/>
      <c r="AB609" s="277"/>
    </row>
    <row r="610">
      <c r="A610" s="276"/>
      <c r="B610" s="276"/>
      <c r="C610" s="276"/>
      <c r="D610" s="277"/>
      <c r="E610" s="277"/>
      <c r="F610" s="277"/>
      <c r="G610" s="277"/>
      <c r="H610" s="277"/>
      <c r="I610" s="277"/>
      <c r="J610" s="277"/>
      <c r="K610" s="277"/>
      <c r="L610" s="278"/>
      <c r="M610" s="277"/>
      <c r="N610" s="277"/>
      <c r="O610" s="277"/>
      <c r="P610" s="277"/>
      <c r="Q610" s="277"/>
      <c r="R610" s="277"/>
      <c r="S610" s="277"/>
      <c r="T610" s="277"/>
      <c r="U610" s="277"/>
      <c r="V610" s="277"/>
      <c r="W610" s="277"/>
      <c r="X610" s="277"/>
      <c r="Y610" s="277"/>
      <c r="Z610" s="277"/>
      <c r="AA610" s="277"/>
      <c r="AB610" s="277"/>
    </row>
    <row r="611">
      <c r="A611" s="276"/>
      <c r="B611" s="276"/>
      <c r="C611" s="276"/>
      <c r="D611" s="277"/>
      <c r="E611" s="277"/>
      <c r="F611" s="277"/>
      <c r="G611" s="277"/>
      <c r="H611" s="277"/>
      <c r="I611" s="277"/>
      <c r="J611" s="277"/>
      <c r="K611" s="277"/>
      <c r="L611" s="278"/>
      <c r="M611" s="277"/>
      <c r="N611" s="277"/>
      <c r="O611" s="277"/>
      <c r="P611" s="277"/>
      <c r="Q611" s="277"/>
      <c r="R611" s="277"/>
      <c r="S611" s="277"/>
      <c r="T611" s="277"/>
      <c r="U611" s="277"/>
      <c r="V611" s="277"/>
      <c r="W611" s="277"/>
      <c r="X611" s="277"/>
      <c r="Y611" s="277"/>
      <c r="Z611" s="277"/>
      <c r="AA611" s="277"/>
      <c r="AB611" s="277"/>
    </row>
    <row r="612">
      <c r="A612" s="276"/>
      <c r="B612" s="276"/>
      <c r="C612" s="276"/>
      <c r="D612" s="277"/>
      <c r="E612" s="277"/>
      <c r="F612" s="277"/>
      <c r="G612" s="277"/>
      <c r="H612" s="277"/>
      <c r="I612" s="277"/>
      <c r="J612" s="277"/>
      <c r="K612" s="277"/>
      <c r="L612" s="278"/>
      <c r="M612" s="277"/>
      <c r="N612" s="277"/>
      <c r="O612" s="277"/>
      <c r="P612" s="277"/>
      <c r="Q612" s="277"/>
      <c r="R612" s="277"/>
      <c r="S612" s="277"/>
      <c r="T612" s="277"/>
      <c r="U612" s="277"/>
      <c r="V612" s="277"/>
      <c r="W612" s="277"/>
      <c r="X612" s="277"/>
      <c r="Y612" s="277"/>
      <c r="Z612" s="277"/>
      <c r="AA612" s="277"/>
      <c r="AB612" s="277"/>
    </row>
    <row r="613">
      <c r="A613" s="276"/>
      <c r="B613" s="276"/>
      <c r="C613" s="276"/>
      <c r="D613" s="277"/>
      <c r="E613" s="277"/>
      <c r="F613" s="277"/>
      <c r="G613" s="277"/>
      <c r="H613" s="277"/>
      <c r="I613" s="277"/>
      <c r="J613" s="277"/>
      <c r="K613" s="277"/>
      <c r="L613" s="278"/>
      <c r="M613" s="277"/>
      <c r="N613" s="277"/>
      <c r="O613" s="277"/>
      <c r="P613" s="277"/>
      <c r="Q613" s="277"/>
      <c r="R613" s="277"/>
      <c r="S613" s="277"/>
      <c r="T613" s="277"/>
      <c r="U613" s="277"/>
      <c r="V613" s="277"/>
      <c r="W613" s="277"/>
      <c r="X613" s="277"/>
      <c r="Y613" s="277"/>
      <c r="Z613" s="277"/>
      <c r="AA613" s="277"/>
      <c r="AB613" s="277"/>
    </row>
    <row r="614">
      <c r="A614" s="276"/>
      <c r="B614" s="276"/>
      <c r="C614" s="276"/>
      <c r="D614" s="277"/>
      <c r="E614" s="277"/>
      <c r="F614" s="277"/>
      <c r="G614" s="277"/>
      <c r="H614" s="277"/>
      <c r="I614" s="277"/>
      <c r="J614" s="277"/>
      <c r="K614" s="277"/>
      <c r="L614" s="278"/>
      <c r="M614" s="277"/>
      <c r="N614" s="277"/>
      <c r="O614" s="277"/>
      <c r="P614" s="277"/>
      <c r="Q614" s="277"/>
      <c r="R614" s="277"/>
      <c r="S614" s="277"/>
      <c r="T614" s="277"/>
      <c r="U614" s="277"/>
      <c r="V614" s="277"/>
      <c r="W614" s="277"/>
      <c r="X614" s="277"/>
      <c r="Y614" s="277"/>
      <c r="Z614" s="277"/>
      <c r="AA614" s="277"/>
      <c r="AB614" s="277"/>
    </row>
    <row r="615">
      <c r="A615" s="276"/>
      <c r="B615" s="276"/>
      <c r="C615" s="276"/>
      <c r="D615" s="277"/>
      <c r="E615" s="277"/>
      <c r="F615" s="277"/>
      <c r="G615" s="277"/>
      <c r="H615" s="277"/>
      <c r="I615" s="277"/>
      <c r="J615" s="277"/>
      <c r="K615" s="277"/>
      <c r="L615" s="278"/>
      <c r="M615" s="277"/>
      <c r="N615" s="277"/>
      <c r="O615" s="277"/>
      <c r="P615" s="277"/>
      <c r="Q615" s="277"/>
      <c r="R615" s="277"/>
      <c r="S615" s="277"/>
      <c r="T615" s="277"/>
      <c r="U615" s="277"/>
      <c r="V615" s="277"/>
      <c r="W615" s="277"/>
      <c r="X615" s="277"/>
      <c r="Y615" s="277"/>
      <c r="Z615" s="277"/>
      <c r="AA615" s="277"/>
      <c r="AB615" s="277"/>
    </row>
    <row r="616">
      <c r="A616" s="276"/>
      <c r="B616" s="276"/>
      <c r="C616" s="276"/>
      <c r="D616" s="277"/>
      <c r="E616" s="277"/>
      <c r="F616" s="277"/>
      <c r="G616" s="277"/>
      <c r="H616" s="277"/>
      <c r="I616" s="277"/>
      <c r="J616" s="277"/>
      <c r="K616" s="277"/>
      <c r="L616" s="278"/>
      <c r="M616" s="277"/>
      <c r="N616" s="277"/>
      <c r="O616" s="277"/>
      <c r="P616" s="277"/>
      <c r="Q616" s="277"/>
      <c r="R616" s="277"/>
      <c r="S616" s="277"/>
      <c r="T616" s="277"/>
      <c r="U616" s="277"/>
      <c r="V616" s="277"/>
      <c r="W616" s="277"/>
      <c r="X616" s="277"/>
      <c r="Y616" s="277"/>
      <c r="Z616" s="277"/>
      <c r="AA616" s="277"/>
      <c r="AB616" s="277"/>
    </row>
    <row r="617">
      <c r="A617" s="276"/>
      <c r="B617" s="276"/>
      <c r="C617" s="276"/>
      <c r="D617" s="277"/>
      <c r="E617" s="277"/>
      <c r="F617" s="277"/>
      <c r="G617" s="277"/>
      <c r="H617" s="277"/>
      <c r="I617" s="277"/>
      <c r="J617" s="277"/>
      <c r="K617" s="277"/>
      <c r="L617" s="278"/>
      <c r="M617" s="277"/>
      <c r="N617" s="277"/>
      <c r="O617" s="277"/>
      <c r="P617" s="277"/>
      <c r="Q617" s="277"/>
      <c r="R617" s="277"/>
      <c r="S617" s="277"/>
      <c r="T617" s="277"/>
      <c r="U617" s="277"/>
      <c r="V617" s="277"/>
      <c r="W617" s="277"/>
      <c r="X617" s="277"/>
      <c r="Y617" s="277"/>
      <c r="Z617" s="277"/>
      <c r="AA617" s="277"/>
      <c r="AB617" s="277"/>
    </row>
    <row r="618">
      <c r="A618" s="276"/>
      <c r="B618" s="276"/>
      <c r="C618" s="276"/>
      <c r="D618" s="277"/>
      <c r="E618" s="277"/>
      <c r="F618" s="277"/>
      <c r="G618" s="277"/>
      <c r="H618" s="277"/>
      <c r="I618" s="277"/>
      <c r="J618" s="277"/>
      <c r="K618" s="277"/>
      <c r="L618" s="278"/>
      <c r="M618" s="277"/>
      <c r="N618" s="277"/>
      <c r="O618" s="277"/>
      <c r="P618" s="277"/>
      <c r="Q618" s="277"/>
      <c r="R618" s="277"/>
      <c r="S618" s="277"/>
      <c r="T618" s="277"/>
      <c r="U618" s="277"/>
      <c r="V618" s="277"/>
      <c r="W618" s="277"/>
      <c r="X618" s="277"/>
      <c r="Y618" s="277"/>
      <c r="Z618" s="277"/>
      <c r="AA618" s="277"/>
      <c r="AB618" s="277"/>
    </row>
    <row r="619">
      <c r="A619" s="276"/>
      <c r="B619" s="276"/>
      <c r="C619" s="276"/>
      <c r="D619" s="277"/>
      <c r="E619" s="277"/>
      <c r="F619" s="277"/>
      <c r="G619" s="277"/>
      <c r="H619" s="277"/>
      <c r="I619" s="277"/>
      <c r="J619" s="277"/>
      <c r="K619" s="277"/>
      <c r="L619" s="278"/>
      <c r="M619" s="277"/>
      <c r="N619" s="277"/>
      <c r="O619" s="277"/>
      <c r="P619" s="277"/>
      <c r="Q619" s="277"/>
      <c r="R619" s="277"/>
      <c r="S619" s="277"/>
      <c r="T619" s="277"/>
      <c r="U619" s="277"/>
      <c r="V619" s="277"/>
      <c r="W619" s="277"/>
      <c r="X619" s="277"/>
      <c r="Y619" s="277"/>
      <c r="Z619" s="277"/>
      <c r="AA619" s="277"/>
      <c r="AB619" s="277"/>
    </row>
    <row r="620">
      <c r="A620" s="276"/>
      <c r="B620" s="276"/>
      <c r="C620" s="276"/>
      <c r="D620" s="277"/>
      <c r="E620" s="277"/>
      <c r="F620" s="277"/>
      <c r="G620" s="277"/>
      <c r="H620" s="277"/>
      <c r="I620" s="277"/>
      <c r="J620" s="277"/>
      <c r="K620" s="277"/>
      <c r="L620" s="278"/>
      <c r="M620" s="277"/>
      <c r="N620" s="277"/>
      <c r="O620" s="277"/>
      <c r="P620" s="277"/>
      <c r="Q620" s="277"/>
      <c r="R620" s="277"/>
      <c r="S620" s="277"/>
      <c r="T620" s="277"/>
      <c r="U620" s="277"/>
      <c r="V620" s="277"/>
      <c r="W620" s="277"/>
      <c r="X620" s="277"/>
      <c r="Y620" s="277"/>
      <c r="Z620" s="277"/>
      <c r="AA620" s="277"/>
      <c r="AB620" s="277"/>
    </row>
    <row r="621">
      <c r="A621" s="276"/>
      <c r="B621" s="276"/>
      <c r="C621" s="276"/>
      <c r="D621" s="277"/>
      <c r="E621" s="277"/>
      <c r="F621" s="277"/>
      <c r="G621" s="277"/>
      <c r="H621" s="277"/>
      <c r="I621" s="277"/>
      <c r="J621" s="277"/>
      <c r="K621" s="277"/>
      <c r="L621" s="278"/>
      <c r="M621" s="277"/>
      <c r="N621" s="277"/>
      <c r="O621" s="277"/>
      <c r="P621" s="277"/>
      <c r="Q621" s="277"/>
      <c r="R621" s="277"/>
      <c r="S621" s="277"/>
      <c r="T621" s="277"/>
      <c r="U621" s="277"/>
      <c r="V621" s="277"/>
      <c r="W621" s="277"/>
      <c r="X621" s="277"/>
      <c r="Y621" s="277"/>
      <c r="Z621" s="277"/>
      <c r="AA621" s="277"/>
      <c r="AB621" s="277"/>
    </row>
    <row r="622">
      <c r="A622" s="276"/>
      <c r="B622" s="276"/>
      <c r="C622" s="276"/>
      <c r="D622" s="277"/>
      <c r="E622" s="277"/>
      <c r="F622" s="277"/>
      <c r="G622" s="277"/>
      <c r="H622" s="277"/>
      <c r="I622" s="277"/>
      <c r="J622" s="277"/>
      <c r="K622" s="277"/>
      <c r="L622" s="278"/>
      <c r="M622" s="277"/>
      <c r="N622" s="277"/>
      <c r="O622" s="277"/>
      <c r="P622" s="277"/>
      <c r="Q622" s="277"/>
      <c r="R622" s="277"/>
      <c r="S622" s="277"/>
      <c r="T622" s="277"/>
      <c r="U622" s="277"/>
      <c r="V622" s="277"/>
      <c r="W622" s="277"/>
      <c r="X622" s="277"/>
      <c r="Y622" s="277"/>
      <c r="Z622" s="277"/>
      <c r="AA622" s="277"/>
      <c r="AB622" s="277"/>
    </row>
    <row r="623">
      <c r="A623" s="276"/>
      <c r="B623" s="276"/>
      <c r="C623" s="276"/>
      <c r="D623" s="277"/>
      <c r="E623" s="277"/>
      <c r="F623" s="277"/>
      <c r="G623" s="277"/>
      <c r="H623" s="277"/>
      <c r="I623" s="277"/>
      <c r="J623" s="277"/>
      <c r="K623" s="277"/>
      <c r="L623" s="278"/>
      <c r="M623" s="277"/>
      <c r="N623" s="277"/>
      <c r="O623" s="277"/>
      <c r="P623" s="277"/>
      <c r="Q623" s="277"/>
      <c r="R623" s="277"/>
      <c r="S623" s="277"/>
      <c r="T623" s="277"/>
      <c r="U623" s="277"/>
      <c r="V623" s="277"/>
      <c r="W623" s="277"/>
      <c r="X623" s="277"/>
      <c r="Y623" s="277"/>
      <c r="Z623" s="277"/>
      <c r="AA623" s="277"/>
      <c r="AB623" s="277"/>
    </row>
    <row r="624">
      <c r="A624" s="276"/>
      <c r="B624" s="276"/>
      <c r="C624" s="276"/>
      <c r="D624" s="277"/>
      <c r="E624" s="277"/>
      <c r="F624" s="277"/>
      <c r="G624" s="277"/>
      <c r="H624" s="277"/>
      <c r="I624" s="277"/>
      <c r="J624" s="277"/>
      <c r="K624" s="277"/>
      <c r="L624" s="278"/>
      <c r="M624" s="277"/>
      <c r="N624" s="277"/>
      <c r="O624" s="277"/>
      <c r="P624" s="277"/>
      <c r="Q624" s="277"/>
      <c r="R624" s="277"/>
      <c r="S624" s="277"/>
      <c r="T624" s="277"/>
      <c r="U624" s="277"/>
      <c r="V624" s="277"/>
      <c r="W624" s="277"/>
      <c r="X624" s="277"/>
      <c r="Y624" s="277"/>
      <c r="Z624" s="277"/>
      <c r="AA624" s="277"/>
      <c r="AB624" s="277"/>
    </row>
    <row r="625">
      <c r="A625" s="276"/>
      <c r="B625" s="276"/>
      <c r="C625" s="276"/>
      <c r="D625" s="277"/>
      <c r="E625" s="277"/>
      <c r="F625" s="277"/>
      <c r="G625" s="277"/>
      <c r="H625" s="277"/>
      <c r="I625" s="277"/>
      <c r="J625" s="277"/>
      <c r="K625" s="277"/>
      <c r="L625" s="278"/>
      <c r="M625" s="277"/>
      <c r="N625" s="277"/>
      <c r="O625" s="277"/>
      <c r="P625" s="277"/>
      <c r="Q625" s="277"/>
      <c r="R625" s="277"/>
      <c r="S625" s="277"/>
      <c r="T625" s="277"/>
      <c r="U625" s="277"/>
      <c r="V625" s="277"/>
      <c r="W625" s="277"/>
      <c r="X625" s="277"/>
      <c r="Y625" s="277"/>
      <c r="Z625" s="277"/>
      <c r="AA625" s="277"/>
      <c r="AB625" s="277"/>
    </row>
    <row r="626">
      <c r="A626" s="276"/>
      <c r="B626" s="276"/>
      <c r="C626" s="276"/>
      <c r="D626" s="277"/>
      <c r="E626" s="277"/>
      <c r="F626" s="277"/>
      <c r="G626" s="277"/>
      <c r="H626" s="277"/>
      <c r="I626" s="277"/>
      <c r="J626" s="277"/>
      <c r="K626" s="277"/>
      <c r="L626" s="278"/>
      <c r="M626" s="277"/>
      <c r="N626" s="277"/>
      <c r="O626" s="277"/>
      <c r="P626" s="277"/>
      <c r="Q626" s="277"/>
      <c r="R626" s="277"/>
      <c r="S626" s="277"/>
      <c r="T626" s="277"/>
      <c r="U626" s="277"/>
      <c r="V626" s="277"/>
      <c r="W626" s="277"/>
      <c r="X626" s="277"/>
      <c r="Y626" s="277"/>
      <c r="Z626" s="277"/>
      <c r="AA626" s="277"/>
      <c r="AB626" s="277"/>
    </row>
    <row r="627">
      <c r="A627" s="276"/>
      <c r="B627" s="276"/>
      <c r="C627" s="276"/>
      <c r="D627" s="277"/>
      <c r="E627" s="277"/>
      <c r="F627" s="277"/>
      <c r="G627" s="277"/>
      <c r="H627" s="277"/>
      <c r="I627" s="277"/>
      <c r="J627" s="277"/>
      <c r="K627" s="277"/>
      <c r="L627" s="278"/>
      <c r="M627" s="277"/>
      <c r="N627" s="277"/>
      <c r="O627" s="277"/>
      <c r="P627" s="277"/>
      <c r="Q627" s="277"/>
      <c r="R627" s="277"/>
      <c r="S627" s="277"/>
      <c r="T627" s="277"/>
      <c r="U627" s="277"/>
      <c r="V627" s="277"/>
      <c r="W627" s="277"/>
      <c r="X627" s="277"/>
      <c r="Y627" s="277"/>
      <c r="Z627" s="277"/>
      <c r="AA627" s="277"/>
      <c r="AB627" s="277"/>
    </row>
    <row r="628">
      <c r="A628" s="276"/>
      <c r="B628" s="276"/>
      <c r="C628" s="276"/>
      <c r="D628" s="277"/>
      <c r="E628" s="277"/>
      <c r="F628" s="277"/>
      <c r="G628" s="277"/>
      <c r="H628" s="277"/>
      <c r="I628" s="277"/>
      <c r="J628" s="277"/>
      <c r="K628" s="277"/>
      <c r="L628" s="278"/>
      <c r="M628" s="277"/>
      <c r="N628" s="277"/>
      <c r="O628" s="277"/>
      <c r="P628" s="277"/>
      <c r="Q628" s="277"/>
      <c r="R628" s="277"/>
      <c r="S628" s="277"/>
      <c r="T628" s="277"/>
      <c r="U628" s="277"/>
      <c r="V628" s="277"/>
      <c r="W628" s="277"/>
      <c r="X628" s="277"/>
      <c r="Y628" s="277"/>
      <c r="Z628" s="277"/>
      <c r="AA628" s="277"/>
      <c r="AB628" s="277"/>
    </row>
    <row r="629">
      <c r="A629" s="276"/>
      <c r="B629" s="276"/>
      <c r="C629" s="276"/>
      <c r="D629" s="277"/>
      <c r="E629" s="277"/>
      <c r="F629" s="277"/>
      <c r="G629" s="277"/>
      <c r="H629" s="277"/>
      <c r="I629" s="277"/>
      <c r="J629" s="277"/>
      <c r="K629" s="277"/>
      <c r="L629" s="278"/>
      <c r="M629" s="277"/>
      <c r="N629" s="277"/>
      <c r="O629" s="277"/>
      <c r="P629" s="277"/>
      <c r="Q629" s="277"/>
      <c r="R629" s="277"/>
      <c r="S629" s="277"/>
      <c r="T629" s="277"/>
      <c r="U629" s="277"/>
      <c r="V629" s="277"/>
      <c r="W629" s="277"/>
      <c r="X629" s="277"/>
      <c r="Y629" s="277"/>
      <c r="Z629" s="277"/>
      <c r="AA629" s="277"/>
      <c r="AB629" s="277"/>
    </row>
    <row r="630">
      <c r="A630" s="276"/>
      <c r="B630" s="276"/>
      <c r="C630" s="276"/>
      <c r="D630" s="277"/>
      <c r="E630" s="277"/>
      <c r="F630" s="277"/>
      <c r="G630" s="277"/>
      <c r="H630" s="277"/>
      <c r="I630" s="277"/>
      <c r="J630" s="277"/>
      <c r="K630" s="277"/>
      <c r="L630" s="278"/>
      <c r="M630" s="277"/>
      <c r="N630" s="277"/>
      <c r="O630" s="277"/>
      <c r="P630" s="277"/>
      <c r="Q630" s="277"/>
      <c r="R630" s="277"/>
      <c r="S630" s="277"/>
      <c r="T630" s="277"/>
      <c r="U630" s="277"/>
      <c r="V630" s="277"/>
      <c r="W630" s="277"/>
      <c r="X630" s="277"/>
      <c r="Y630" s="277"/>
      <c r="Z630" s="277"/>
      <c r="AA630" s="277"/>
      <c r="AB630" s="277"/>
    </row>
    <row r="631">
      <c r="A631" s="276"/>
      <c r="B631" s="276"/>
      <c r="C631" s="276"/>
      <c r="D631" s="277"/>
      <c r="E631" s="277"/>
      <c r="F631" s="277"/>
      <c r="G631" s="277"/>
      <c r="H631" s="277"/>
      <c r="I631" s="277"/>
      <c r="J631" s="277"/>
      <c r="K631" s="277"/>
      <c r="L631" s="278"/>
      <c r="M631" s="277"/>
      <c r="N631" s="277"/>
      <c r="O631" s="277"/>
      <c r="P631" s="277"/>
      <c r="Q631" s="277"/>
      <c r="R631" s="277"/>
      <c r="S631" s="277"/>
      <c r="T631" s="277"/>
      <c r="U631" s="277"/>
      <c r="V631" s="277"/>
      <c r="W631" s="277"/>
      <c r="X631" s="277"/>
      <c r="Y631" s="277"/>
      <c r="Z631" s="277"/>
      <c r="AA631" s="277"/>
      <c r="AB631" s="277"/>
    </row>
    <row r="632">
      <c r="A632" s="276"/>
      <c r="B632" s="276"/>
      <c r="C632" s="276"/>
      <c r="D632" s="277"/>
      <c r="E632" s="277"/>
      <c r="F632" s="277"/>
      <c r="G632" s="277"/>
      <c r="H632" s="277"/>
      <c r="I632" s="277"/>
      <c r="J632" s="277"/>
      <c r="K632" s="277"/>
      <c r="L632" s="278"/>
      <c r="M632" s="277"/>
      <c r="N632" s="277"/>
      <c r="O632" s="277"/>
      <c r="P632" s="277"/>
      <c r="Q632" s="277"/>
      <c r="R632" s="277"/>
      <c r="S632" s="277"/>
      <c r="T632" s="277"/>
      <c r="U632" s="277"/>
      <c r="V632" s="277"/>
      <c r="W632" s="277"/>
      <c r="X632" s="277"/>
      <c r="Y632" s="277"/>
      <c r="Z632" s="277"/>
      <c r="AA632" s="277"/>
      <c r="AB632" s="277"/>
    </row>
    <row r="633">
      <c r="A633" s="276"/>
      <c r="B633" s="276"/>
      <c r="C633" s="276"/>
      <c r="D633" s="277"/>
      <c r="E633" s="277"/>
      <c r="F633" s="277"/>
      <c r="G633" s="277"/>
      <c r="H633" s="277"/>
      <c r="I633" s="277"/>
      <c r="J633" s="277"/>
      <c r="K633" s="277"/>
      <c r="L633" s="278"/>
      <c r="M633" s="277"/>
      <c r="N633" s="277"/>
      <c r="O633" s="277"/>
      <c r="P633" s="277"/>
      <c r="Q633" s="277"/>
      <c r="R633" s="277"/>
      <c r="S633" s="277"/>
      <c r="T633" s="277"/>
      <c r="U633" s="277"/>
      <c r="V633" s="277"/>
      <c r="W633" s="277"/>
      <c r="X633" s="277"/>
      <c r="Y633" s="277"/>
      <c r="Z633" s="277"/>
      <c r="AA633" s="277"/>
      <c r="AB633" s="277"/>
    </row>
    <row r="634">
      <c r="A634" s="276"/>
      <c r="B634" s="276"/>
      <c r="C634" s="276"/>
      <c r="D634" s="277"/>
      <c r="E634" s="277"/>
      <c r="F634" s="277"/>
      <c r="G634" s="277"/>
      <c r="H634" s="277"/>
      <c r="I634" s="277"/>
      <c r="J634" s="277"/>
      <c r="K634" s="277"/>
      <c r="L634" s="278"/>
      <c r="M634" s="277"/>
      <c r="N634" s="277"/>
      <c r="O634" s="277"/>
      <c r="P634" s="277"/>
      <c r="Q634" s="277"/>
      <c r="R634" s="277"/>
      <c r="S634" s="277"/>
      <c r="T634" s="277"/>
      <c r="U634" s="277"/>
      <c r="V634" s="277"/>
      <c r="W634" s="277"/>
      <c r="X634" s="277"/>
      <c r="Y634" s="277"/>
      <c r="Z634" s="277"/>
      <c r="AA634" s="277"/>
      <c r="AB634" s="277"/>
    </row>
    <row r="635">
      <c r="A635" s="276"/>
      <c r="B635" s="276"/>
      <c r="C635" s="276"/>
      <c r="D635" s="277"/>
      <c r="E635" s="277"/>
      <c r="F635" s="277"/>
      <c r="G635" s="277"/>
      <c r="H635" s="277"/>
      <c r="I635" s="277"/>
      <c r="J635" s="277"/>
      <c r="K635" s="277"/>
      <c r="L635" s="278"/>
      <c r="M635" s="277"/>
      <c r="N635" s="277"/>
      <c r="O635" s="277"/>
      <c r="P635" s="277"/>
      <c r="Q635" s="277"/>
      <c r="R635" s="277"/>
      <c r="S635" s="277"/>
      <c r="T635" s="277"/>
      <c r="U635" s="277"/>
      <c r="V635" s="277"/>
      <c r="W635" s="277"/>
      <c r="X635" s="277"/>
      <c r="Y635" s="277"/>
      <c r="Z635" s="277"/>
      <c r="AA635" s="277"/>
      <c r="AB635" s="277"/>
    </row>
    <row r="636">
      <c r="A636" s="276"/>
      <c r="B636" s="276"/>
      <c r="C636" s="276"/>
      <c r="D636" s="277"/>
      <c r="E636" s="277"/>
      <c r="F636" s="277"/>
      <c r="G636" s="277"/>
      <c r="H636" s="277"/>
      <c r="I636" s="277"/>
      <c r="J636" s="277"/>
      <c r="K636" s="277"/>
      <c r="L636" s="278"/>
      <c r="M636" s="277"/>
      <c r="N636" s="277"/>
      <c r="O636" s="277"/>
      <c r="P636" s="277"/>
      <c r="Q636" s="277"/>
      <c r="R636" s="277"/>
      <c r="S636" s="277"/>
      <c r="T636" s="277"/>
      <c r="U636" s="277"/>
      <c r="V636" s="277"/>
      <c r="W636" s="277"/>
      <c r="X636" s="277"/>
      <c r="Y636" s="277"/>
      <c r="Z636" s="277"/>
      <c r="AA636" s="277"/>
      <c r="AB636" s="277"/>
    </row>
    <row r="637">
      <c r="A637" s="276"/>
      <c r="B637" s="276"/>
      <c r="C637" s="276"/>
      <c r="D637" s="277"/>
      <c r="E637" s="277"/>
      <c r="F637" s="277"/>
      <c r="G637" s="277"/>
      <c r="H637" s="277"/>
      <c r="I637" s="277"/>
      <c r="J637" s="277"/>
      <c r="K637" s="277"/>
      <c r="L637" s="278"/>
      <c r="M637" s="277"/>
      <c r="N637" s="277"/>
      <c r="O637" s="277"/>
      <c r="P637" s="277"/>
      <c r="Q637" s="277"/>
      <c r="R637" s="277"/>
      <c r="S637" s="277"/>
      <c r="T637" s="277"/>
      <c r="U637" s="277"/>
      <c r="V637" s="277"/>
      <c r="W637" s="277"/>
      <c r="X637" s="277"/>
      <c r="Y637" s="277"/>
      <c r="Z637" s="277"/>
      <c r="AA637" s="277"/>
      <c r="AB637" s="277"/>
    </row>
    <row r="638">
      <c r="A638" s="276"/>
      <c r="B638" s="276"/>
      <c r="C638" s="276"/>
      <c r="D638" s="277"/>
      <c r="E638" s="277"/>
      <c r="F638" s="277"/>
      <c r="G638" s="277"/>
      <c r="H638" s="277"/>
      <c r="I638" s="277"/>
      <c r="J638" s="277"/>
      <c r="K638" s="277"/>
      <c r="L638" s="278"/>
      <c r="M638" s="277"/>
      <c r="N638" s="277"/>
      <c r="O638" s="277"/>
      <c r="P638" s="277"/>
      <c r="Q638" s="277"/>
      <c r="R638" s="277"/>
      <c r="S638" s="277"/>
      <c r="T638" s="277"/>
      <c r="U638" s="277"/>
      <c r="V638" s="277"/>
      <c r="W638" s="277"/>
      <c r="X638" s="277"/>
      <c r="Y638" s="277"/>
      <c r="Z638" s="277"/>
      <c r="AA638" s="277"/>
      <c r="AB638" s="277"/>
    </row>
    <row r="639">
      <c r="A639" s="276"/>
      <c r="B639" s="276"/>
      <c r="C639" s="276"/>
      <c r="D639" s="277"/>
      <c r="E639" s="277"/>
      <c r="F639" s="277"/>
      <c r="G639" s="277"/>
      <c r="H639" s="277"/>
      <c r="I639" s="277"/>
      <c r="J639" s="277"/>
      <c r="K639" s="277"/>
      <c r="L639" s="278"/>
      <c r="M639" s="277"/>
      <c r="N639" s="277"/>
      <c r="O639" s="277"/>
      <c r="P639" s="277"/>
      <c r="Q639" s="277"/>
      <c r="R639" s="277"/>
      <c r="S639" s="277"/>
      <c r="T639" s="277"/>
      <c r="U639" s="277"/>
      <c r="V639" s="277"/>
      <c r="W639" s="277"/>
      <c r="X639" s="277"/>
      <c r="Y639" s="277"/>
      <c r="Z639" s="277"/>
      <c r="AA639" s="277"/>
      <c r="AB639" s="277"/>
    </row>
    <row r="640">
      <c r="A640" s="276"/>
      <c r="B640" s="276"/>
      <c r="C640" s="276"/>
      <c r="D640" s="277"/>
      <c r="E640" s="277"/>
      <c r="F640" s="277"/>
      <c r="G640" s="277"/>
      <c r="H640" s="277"/>
      <c r="I640" s="277"/>
      <c r="J640" s="277"/>
      <c r="K640" s="277"/>
      <c r="L640" s="278"/>
      <c r="M640" s="277"/>
      <c r="N640" s="277"/>
      <c r="O640" s="277"/>
      <c r="P640" s="277"/>
      <c r="Q640" s="277"/>
      <c r="R640" s="277"/>
      <c r="S640" s="277"/>
      <c r="T640" s="277"/>
      <c r="U640" s="277"/>
      <c r="V640" s="277"/>
      <c r="W640" s="277"/>
      <c r="X640" s="277"/>
      <c r="Y640" s="277"/>
      <c r="Z640" s="277"/>
      <c r="AA640" s="277"/>
      <c r="AB640" s="277"/>
    </row>
    <row r="641">
      <c r="A641" s="276"/>
      <c r="B641" s="276"/>
      <c r="C641" s="276"/>
      <c r="D641" s="277"/>
      <c r="E641" s="277"/>
      <c r="F641" s="277"/>
      <c r="G641" s="277"/>
      <c r="H641" s="277"/>
      <c r="I641" s="277"/>
      <c r="J641" s="277"/>
      <c r="K641" s="277"/>
      <c r="L641" s="278"/>
      <c r="M641" s="277"/>
      <c r="N641" s="277"/>
      <c r="O641" s="277"/>
      <c r="P641" s="277"/>
      <c r="Q641" s="277"/>
      <c r="R641" s="277"/>
      <c r="S641" s="277"/>
      <c r="T641" s="277"/>
      <c r="U641" s="277"/>
      <c r="V641" s="277"/>
      <c r="W641" s="277"/>
      <c r="X641" s="277"/>
      <c r="Y641" s="277"/>
      <c r="Z641" s="277"/>
      <c r="AA641" s="277"/>
      <c r="AB641" s="277"/>
    </row>
    <row r="642">
      <c r="A642" s="276"/>
      <c r="B642" s="276"/>
      <c r="C642" s="276"/>
      <c r="D642" s="277"/>
      <c r="E642" s="277"/>
      <c r="F642" s="277"/>
      <c r="G642" s="277"/>
      <c r="H642" s="277"/>
      <c r="I642" s="277"/>
      <c r="J642" s="277"/>
      <c r="K642" s="277"/>
      <c r="L642" s="278"/>
      <c r="M642" s="277"/>
      <c r="N642" s="277"/>
      <c r="O642" s="277"/>
      <c r="P642" s="277"/>
      <c r="Q642" s="277"/>
      <c r="R642" s="277"/>
      <c r="S642" s="277"/>
      <c r="T642" s="277"/>
      <c r="U642" s="277"/>
      <c r="V642" s="277"/>
      <c r="W642" s="277"/>
      <c r="X642" s="277"/>
      <c r="Y642" s="277"/>
      <c r="Z642" s="277"/>
      <c r="AA642" s="277"/>
      <c r="AB642" s="277"/>
    </row>
    <row r="643">
      <c r="A643" s="276"/>
      <c r="B643" s="276"/>
      <c r="C643" s="276"/>
      <c r="D643" s="277"/>
      <c r="E643" s="277"/>
      <c r="F643" s="277"/>
      <c r="G643" s="277"/>
      <c r="H643" s="277"/>
      <c r="I643" s="277"/>
      <c r="J643" s="277"/>
      <c r="K643" s="277"/>
      <c r="L643" s="278"/>
      <c r="M643" s="277"/>
      <c r="N643" s="277"/>
      <c r="O643" s="277"/>
      <c r="P643" s="277"/>
      <c r="Q643" s="277"/>
      <c r="R643" s="277"/>
      <c r="S643" s="277"/>
      <c r="T643" s="277"/>
      <c r="U643" s="277"/>
      <c r="V643" s="277"/>
      <c r="W643" s="277"/>
      <c r="X643" s="277"/>
      <c r="Y643" s="277"/>
      <c r="Z643" s="277"/>
      <c r="AA643" s="277"/>
      <c r="AB643" s="277"/>
    </row>
    <row r="644">
      <c r="A644" s="276"/>
      <c r="B644" s="276"/>
      <c r="C644" s="276"/>
      <c r="D644" s="277"/>
      <c r="E644" s="277"/>
      <c r="F644" s="277"/>
      <c r="G644" s="277"/>
      <c r="H644" s="277"/>
      <c r="I644" s="277"/>
      <c r="J644" s="277"/>
      <c r="K644" s="277"/>
      <c r="L644" s="278"/>
      <c r="M644" s="277"/>
      <c r="N644" s="277"/>
      <c r="O644" s="277"/>
      <c r="P644" s="277"/>
      <c r="Q644" s="277"/>
      <c r="R644" s="277"/>
      <c r="S644" s="277"/>
      <c r="T644" s="277"/>
      <c r="U644" s="277"/>
      <c r="V644" s="277"/>
      <c r="W644" s="277"/>
      <c r="X644" s="277"/>
      <c r="Y644" s="277"/>
      <c r="Z644" s="277"/>
      <c r="AA644" s="277"/>
      <c r="AB644" s="277"/>
    </row>
    <row r="645">
      <c r="A645" s="276"/>
      <c r="B645" s="276"/>
      <c r="C645" s="276"/>
      <c r="D645" s="277"/>
      <c r="E645" s="277"/>
      <c r="F645" s="277"/>
      <c r="G645" s="277"/>
      <c r="H645" s="277"/>
      <c r="I645" s="277"/>
      <c r="J645" s="277"/>
      <c r="K645" s="277"/>
      <c r="L645" s="278"/>
      <c r="M645" s="277"/>
      <c r="N645" s="277"/>
      <c r="O645" s="277"/>
      <c r="P645" s="277"/>
      <c r="Q645" s="277"/>
      <c r="R645" s="277"/>
      <c r="S645" s="277"/>
      <c r="T645" s="277"/>
      <c r="U645" s="277"/>
      <c r="V645" s="277"/>
      <c r="W645" s="277"/>
      <c r="X645" s="277"/>
      <c r="Y645" s="277"/>
      <c r="Z645" s="277"/>
      <c r="AA645" s="277"/>
      <c r="AB645" s="277"/>
    </row>
    <row r="646">
      <c r="A646" s="276"/>
      <c r="B646" s="276"/>
      <c r="C646" s="276"/>
      <c r="D646" s="277"/>
      <c r="E646" s="277"/>
      <c r="F646" s="277"/>
      <c r="G646" s="277"/>
      <c r="H646" s="277"/>
      <c r="I646" s="277"/>
      <c r="J646" s="277"/>
      <c r="K646" s="277"/>
      <c r="L646" s="278"/>
      <c r="M646" s="277"/>
      <c r="N646" s="277"/>
      <c r="O646" s="277"/>
      <c r="P646" s="277"/>
      <c r="Q646" s="277"/>
      <c r="R646" s="277"/>
      <c r="S646" s="277"/>
      <c r="T646" s="277"/>
      <c r="U646" s="277"/>
      <c r="V646" s="277"/>
      <c r="W646" s="277"/>
      <c r="X646" s="277"/>
      <c r="Y646" s="277"/>
      <c r="Z646" s="277"/>
      <c r="AA646" s="277"/>
      <c r="AB646" s="277"/>
    </row>
    <row r="647">
      <c r="A647" s="276"/>
      <c r="B647" s="276"/>
      <c r="C647" s="276"/>
      <c r="D647" s="277"/>
      <c r="E647" s="277"/>
      <c r="F647" s="277"/>
      <c r="G647" s="277"/>
      <c r="H647" s="277"/>
      <c r="I647" s="277"/>
      <c r="J647" s="277"/>
      <c r="K647" s="277"/>
      <c r="L647" s="278"/>
      <c r="M647" s="277"/>
      <c r="N647" s="277"/>
      <c r="O647" s="277"/>
      <c r="P647" s="277"/>
      <c r="Q647" s="277"/>
      <c r="R647" s="277"/>
      <c r="S647" s="277"/>
      <c r="T647" s="277"/>
      <c r="U647" s="277"/>
      <c r="V647" s="277"/>
      <c r="W647" s="277"/>
      <c r="X647" s="277"/>
      <c r="Y647" s="277"/>
      <c r="Z647" s="277"/>
      <c r="AA647" s="277"/>
      <c r="AB647" s="277"/>
    </row>
    <row r="648">
      <c r="A648" s="276"/>
      <c r="B648" s="276"/>
      <c r="C648" s="276"/>
      <c r="D648" s="277"/>
      <c r="E648" s="277"/>
      <c r="F648" s="277"/>
      <c r="G648" s="277"/>
      <c r="H648" s="277"/>
      <c r="I648" s="277"/>
      <c r="J648" s="277"/>
      <c r="K648" s="277"/>
      <c r="L648" s="278"/>
      <c r="M648" s="277"/>
      <c r="N648" s="277"/>
      <c r="O648" s="277"/>
      <c r="P648" s="277"/>
      <c r="Q648" s="277"/>
      <c r="R648" s="277"/>
      <c r="S648" s="277"/>
      <c r="T648" s="277"/>
      <c r="U648" s="277"/>
      <c r="V648" s="277"/>
      <c r="W648" s="277"/>
      <c r="X648" s="277"/>
      <c r="Y648" s="277"/>
      <c r="Z648" s="277"/>
      <c r="AA648" s="277"/>
      <c r="AB648" s="277"/>
    </row>
    <row r="649">
      <c r="A649" s="276"/>
      <c r="B649" s="276"/>
      <c r="C649" s="276"/>
      <c r="D649" s="277"/>
      <c r="E649" s="277"/>
      <c r="F649" s="277"/>
      <c r="G649" s="277"/>
      <c r="H649" s="277"/>
      <c r="I649" s="277"/>
      <c r="J649" s="277"/>
      <c r="K649" s="277"/>
      <c r="L649" s="278"/>
      <c r="M649" s="277"/>
      <c r="N649" s="277"/>
      <c r="O649" s="277"/>
      <c r="P649" s="277"/>
      <c r="Q649" s="277"/>
      <c r="R649" s="277"/>
      <c r="S649" s="277"/>
      <c r="T649" s="277"/>
      <c r="U649" s="277"/>
      <c r="V649" s="277"/>
      <c r="W649" s="277"/>
      <c r="X649" s="277"/>
      <c r="Y649" s="277"/>
      <c r="Z649" s="277"/>
      <c r="AA649" s="277"/>
      <c r="AB649" s="277"/>
    </row>
    <row r="650">
      <c r="A650" s="276"/>
      <c r="B650" s="276"/>
      <c r="C650" s="276"/>
      <c r="D650" s="277"/>
      <c r="E650" s="277"/>
      <c r="F650" s="277"/>
      <c r="G650" s="277"/>
      <c r="H650" s="277"/>
      <c r="I650" s="277"/>
      <c r="J650" s="277"/>
      <c r="K650" s="277"/>
      <c r="L650" s="278"/>
      <c r="M650" s="277"/>
      <c r="N650" s="277"/>
      <c r="O650" s="277"/>
      <c r="P650" s="277"/>
      <c r="Q650" s="277"/>
      <c r="R650" s="277"/>
      <c r="S650" s="277"/>
      <c r="T650" s="277"/>
      <c r="U650" s="277"/>
      <c r="V650" s="277"/>
      <c r="W650" s="277"/>
      <c r="X650" s="277"/>
      <c r="Y650" s="277"/>
      <c r="Z650" s="277"/>
      <c r="AA650" s="277"/>
      <c r="AB650" s="277"/>
    </row>
    <row r="651">
      <c r="A651" s="276"/>
      <c r="B651" s="276"/>
      <c r="C651" s="276"/>
      <c r="D651" s="277"/>
      <c r="E651" s="277"/>
      <c r="F651" s="277"/>
      <c r="G651" s="277"/>
      <c r="H651" s="277"/>
      <c r="I651" s="277"/>
      <c r="J651" s="277"/>
      <c r="K651" s="277"/>
      <c r="L651" s="278"/>
      <c r="M651" s="277"/>
      <c r="N651" s="277"/>
      <c r="O651" s="277"/>
      <c r="P651" s="277"/>
      <c r="Q651" s="277"/>
      <c r="R651" s="277"/>
      <c r="S651" s="277"/>
      <c r="T651" s="277"/>
      <c r="U651" s="277"/>
      <c r="V651" s="277"/>
      <c r="W651" s="277"/>
      <c r="X651" s="277"/>
      <c r="Y651" s="277"/>
      <c r="Z651" s="277"/>
      <c r="AA651" s="277"/>
      <c r="AB651" s="277"/>
    </row>
    <row r="652">
      <c r="A652" s="276"/>
      <c r="B652" s="276"/>
      <c r="C652" s="276"/>
      <c r="D652" s="277"/>
      <c r="E652" s="277"/>
      <c r="F652" s="277"/>
      <c r="G652" s="277"/>
      <c r="H652" s="277"/>
      <c r="I652" s="277"/>
      <c r="J652" s="277"/>
      <c r="K652" s="277"/>
      <c r="L652" s="278"/>
      <c r="M652" s="277"/>
      <c r="N652" s="277"/>
      <c r="O652" s="277"/>
      <c r="P652" s="277"/>
      <c r="Q652" s="277"/>
      <c r="R652" s="277"/>
      <c r="S652" s="277"/>
      <c r="T652" s="277"/>
      <c r="U652" s="277"/>
      <c r="V652" s="277"/>
      <c r="W652" s="277"/>
      <c r="X652" s="277"/>
      <c r="Y652" s="277"/>
      <c r="Z652" s="277"/>
      <c r="AA652" s="277"/>
      <c r="AB652" s="277"/>
    </row>
    <row r="653">
      <c r="A653" s="276"/>
      <c r="B653" s="276"/>
      <c r="C653" s="276"/>
      <c r="D653" s="277"/>
      <c r="E653" s="277"/>
      <c r="F653" s="277"/>
      <c r="G653" s="277"/>
      <c r="H653" s="277"/>
      <c r="I653" s="277"/>
      <c r="J653" s="277"/>
      <c r="K653" s="277"/>
      <c r="L653" s="278"/>
      <c r="M653" s="277"/>
      <c r="N653" s="277"/>
      <c r="O653" s="277"/>
      <c r="P653" s="277"/>
      <c r="Q653" s="277"/>
      <c r="R653" s="277"/>
      <c r="S653" s="277"/>
      <c r="T653" s="277"/>
      <c r="U653" s="277"/>
      <c r="V653" s="277"/>
      <c r="W653" s="277"/>
      <c r="X653" s="277"/>
      <c r="Y653" s="277"/>
      <c r="Z653" s="277"/>
      <c r="AA653" s="277"/>
      <c r="AB653" s="277"/>
    </row>
    <row r="654">
      <c r="A654" s="276"/>
      <c r="B654" s="276"/>
      <c r="C654" s="276"/>
      <c r="D654" s="277"/>
      <c r="E654" s="277"/>
      <c r="F654" s="277"/>
      <c r="G654" s="277"/>
      <c r="H654" s="277"/>
      <c r="I654" s="277"/>
      <c r="J654" s="277"/>
      <c r="K654" s="277"/>
      <c r="L654" s="278"/>
      <c r="M654" s="277"/>
      <c r="N654" s="277"/>
      <c r="O654" s="277"/>
      <c r="P654" s="277"/>
      <c r="Q654" s="277"/>
      <c r="R654" s="277"/>
      <c r="S654" s="277"/>
      <c r="T654" s="277"/>
      <c r="U654" s="277"/>
      <c r="V654" s="277"/>
      <c r="W654" s="277"/>
      <c r="X654" s="277"/>
      <c r="Y654" s="277"/>
      <c r="Z654" s="277"/>
      <c r="AA654" s="277"/>
      <c r="AB654" s="277"/>
    </row>
    <row r="655">
      <c r="A655" s="276"/>
      <c r="B655" s="276"/>
      <c r="C655" s="276"/>
      <c r="D655" s="277"/>
      <c r="E655" s="277"/>
      <c r="F655" s="277"/>
      <c r="G655" s="277"/>
      <c r="H655" s="277"/>
      <c r="I655" s="277"/>
      <c r="J655" s="277"/>
      <c r="K655" s="277"/>
      <c r="L655" s="278"/>
      <c r="M655" s="277"/>
      <c r="N655" s="277"/>
      <c r="O655" s="277"/>
      <c r="P655" s="277"/>
      <c r="Q655" s="277"/>
      <c r="R655" s="277"/>
      <c r="S655" s="277"/>
      <c r="T655" s="277"/>
      <c r="U655" s="277"/>
      <c r="V655" s="277"/>
      <c r="W655" s="277"/>
      <c r="X655" s="277"/>
      <c r="Y655" s="277"/>
      <c r="Z655" s="277"/>
      <c r="AA655" s="277"/>
      <c r="AB655" s="277"/>
    </row>
    <row r="656">
      <c r="A656" s="276"/>
      <c r="B656" s="276"/>
      <c r="C656" s="276"/>
      <c r="D656" s="277"/>
      <c r="E656" s="277"/>
      <c r="F656" s="277"/>
      <c r="G656" s="277"/>
      <c r="H656" s="277"/>
      <c r="I656" s="277"/>
      <c r="J656" s="277"/>
      <c r="K656" s="277"/>
      <c r="L656" s="278"/>
      <c r="M656" s="277"/>
      <c r="N656" s="277"/>
      <c r="O656" s="277"/>
      <c r="P656" s="277"/>
      <c r="Q656" s="277"/>
      <c r="R656" s="277"/>
      <c r="S656" s="277"/>
      <c r="T656" s="277"/>
      <c r="U656" s="277"/>
      <c r="V656" s="277"/>
      <c r="W656" s="277"/>
      <c r="X656" s="277"/>
      <c r="Y656" s="277"/>
      <c r="Z656" s="277"/>
      <c r="AA656" s="277"/>
      <c r="AB656" s="277"/>
    </row>
    <row r="657">
      <c r="A657" s="276"/>
      <c r="B657" s="276"/>
      <c r="C657" s="276"/>
      <c r="D657" s="277"/>
      <c r="E657" s="277"/>
      <c r="F657" s="277"/>
      <c r="G657" s="277"/>
      <c r="H657" s="277"/>
      <c r="I657" s="277"/>
      <c r="J657" s="277"/>
      <c r="K657" s="277"/>
      <c r="L657" s="278"/>
      <c r="M657" s="277"/>
      <c r="N657" s="277"/>
      <c r="O657" s="277"/>
      <c r="P657" s="277"/>
      <c r="Q657" s="277"/>
      <c r="R657" s="277"/>
      <c r="S657" s="277"/>
      <c r="T657" s="277"/>
      <c r="U657" s="277"/>
      <c r="V657" s="277"/>
      <c r="W657" s="277"/>
      <c r="X657" s="277"/>
      <c r="Y657" s="277"/>
      <c r="Z657" s="277"/>
      <c r="AA657" s="277"/>
      <c r="AB657" s="277"/>
    </row>
    <row r="658">
      <c r="A658" s="276"/>
      <c r="B658" s="276"/>
      <c r="C658" s="276"/>
      <c r="D658" s="277"/>
      <c r="E658" s="277"/>
      <c r="F658" s="277"/>
      <c r="G658" s="277"/>
      <c r="H658" s="277"/>
      <c r="I658" s="277"/>
      <c r="J658" s="277"/>
      <c r="K658" s="277"/>
      <c r="L658" s="278"/>
      <c r="M658" s="277"/>
      <c r="N658" s="277"/>
      <c r="O658" s="277"/>
      <c r="P658" s="277"/>
      <c r="Q658" s="277"/>
      <c r="R658" s="277"/>
      <c r="S658" s="277"/>
      <c r="T658" s="277"/>
      <c r="U658" s="277"/>
      <c r="V658" s="277"/>
      <c r="W658" s="277"/>
      <c r="X658" s="277"/>
      <c r="Y658" s="277"/>
      <c r="Z658" s="277"/>
      <c r="AA658" s="277"/>
      <c r="AB658" s="277"/>
    </row>
    <row r="659">
      <c r="A659" s="276"/>
      <c r="B659" s="276"/>
      <c r="C659" s="276"/>
      <c r="D659" s="277"/>
      <c r="E659" s="277"/>
      <c r="F659" s="277"/>
      <c r="G659" s="277"/>
      <c r="H659" s="277"/>
      <c r="I659" s="277"/>
      <c r="J659" s="277"/>
      <c r="K659" s="277"/>
      <c r="L659" s="278"/>
      <c r="M659" s="277"/>
      <c r="N659" s="277"/>
      <c r="O659" s="277"/>
      <c r="P659" s="277"/>
      <c r="Q659" s="277"/>
      <c r="R659" s="277"/>
      <c r="S659" s="277"/>
      <c r="T659" s="277"/>
      <c r="U659" s="277"/>
      <c r="V659" s="277"/>
      <c r="W659" s="277"/>
      <c r="X659" s="277"/>
      <c r="Y659" s="277"/>
      <c r="Z659" s="277"/>
      <c r="AA659" s="277"/>
      <c r="AB659" s="277"/>
    </row>
    <row r="660">
      <c r="A660" s="276"/>
      <c r="B660" s="276"/>
      <c r="C660" s="276"/>
      <c r="D660" s="277"/>
      <c r="E660" s="277"/>
      <c r="F660" s="277"/>
      <c r="G660" s="277"/>
      <c r="H660" s="277"/>
      <c r="I660" s="277"/>
      <c r="J660" s="277"/>
      <c r="K660" s="277"/>
      <c r="L660" s="278"/>
      <c r="M660" s="277"/>
      <c r="N660" s="277"/>
      <c r="O660" s="277"/>
      <c r="P660" s="277"/>
      <c r="Q660" s="277"/>
      <c r="R660" s="277"/>
      <c r="S660" s="277"/>
      <c r="T660" s="277"/>
      <c r="U660" s="277"/>
      <c r="V660" s="277"/>
      <c r="W660" s="277"/>
      <c r="X660" s="277"/>
      <c r="Y660" s="277"/>
      <c r="Z660" s="277"/>
      <c r="AA660" s="277"/>
      <c r="AB660" s="277"/>
    </row>
    <row r="661">
      <c r="A661" s="276"/>
      <c r="B661" s="276"/>
      <c r="C661" s="276"/>
      <c r="D661" s="277"/>
      <c r="E661" s="277"/>
      <c r="F661" s="277"/>
      <c r="G661" s="277"/>
      <c r="H661" s="277"/>
      <c r="I661" s="277"/>
      <c r="J661" s="277"/>
      <c r="K661" s="277"/>
      <c r="L661" s="278"/>
      <c r="M661" s="277"/>
      <c r="N661" s="277"/>
      <c r="O661" s="277"/>
      <c r="P661" s="277"/>
      <c r="Q661" s="277"/>
      <c r="R661" s="277"/>
      <c r="S661" s="277"/>
      <c r="T661" s="277"/>
      <c r="U661" s="277"/>
      <c r="V661" s="277"/>
      <c r="W661" s="277"/>
      <c r="X661" s="277"/>
      <c r="Y661" s="277"/>
      <c r="Z661" s="277"/>
      <c r="AA661" s="277"/>
      <c r="AB661" s="277"/>
    </row>
    <row r="662">
      <c r="A662" s="276"/>
      <c r="B662" s="276"/>
      <c r="C662" s="276"/>
      <c r="D662" s="277"/>
      <c r="E662" s="277"/>
      <c r="F662" s="277"/>
      <c r="G662" s="277"/>
      <c r="H662" s="277"/>
      <c r="I662" s="277"/>
      <c r="J662" s="277"/>
      <c r="K662" s="277"/>
      <c r="L662" s="278"/>
      <c r="M662" s="277"/>
      <c r="N662" s="277"/>
      <c r="O662" s="277"/>
      <c r="P662" s="277"/>
      <c r="Q662" s="277"/>
      <c r="R662" s="277"/>
      <c r="S662" s="277"/>
      <c r="T662" s="277"/>
      <c r="U662" s="277"/>
      <c r="V662" s="277"/>
      <c r="W662" s="277"/>
      <c r="X662" s="277"/>
      <c r="Y662" s="277"/>
      <c r="Z662" s="277"/>
      <c r="AA662" s="277"/>
      <c r="AB662" s="277"/>
    </row>
    <row r="663">
      <c r="A663" s="276"/>
      <c r="B663" s="276"/>
      <c r="C663" s="276"/>
      <c r="D663" s="277"/>
      <c r="E663" s="277"/>
      <c r="F663" s="277"/>
      <c r="G663" s="277"/>
      <c r="H663" s="277"/>
      <c r="I663" s="277"/>
      <c r="J663" s="277"/>
      <c r="K663" s="277"/>
      <c r="L663" s="278"/>
      <c r="M663" s="277"/>
      <c r="N663" s="277"/>
      <c r="O663" s="277"/>
      <c r="P663" s="277"/>
      <c r="Q663" s="277"/>
      <c r="R663" s="277"/>
      <c r="S663" s="277"/>
      <c r="T663" s="277"/>
      <c r="U663" s="277"/>
      <c r="V663" s="277"/>
      <c r="W663" s="277"/>
      <c r="X663" s="277"/>
      <c r="Y663" s="277"/>
      <c r="Z663" s="277"/>
      <c r="AA663" s="277"/>
      <c r="AB663" s="277"/>
    </row>
    <row r="664">
      <c r="A664" s="276"/>
      <c r="B664" s="276"/>
      <c r="C664" s="276"/>
      <c r="D664" s="277"/>
      <c r="E664" s="277"/>
      <c r="F664" s="277"/>
      <c r="G664" s="277"/>
      <c r="H664" s="277"/>
      <c r="I664" s="277"/>
      <c r="J664" s="277"/>
      <c r="K664" s="277"/>
      <c r="L664" s="278"/>
      <c r="M664" s="277"/>
      <c r="N664" s="277"/>
      <c r="O664" s="277"/>
      <c r="P664" s="277"/>
      <c r="Q664" s="277"/>
      <c r="R664" s="277"/>
      <c r="S664" s="277"/>
      <c r="T664" s="277"/>
      <c r="U664" s="277"/>
      <c r="V664" s="277"/>
      <c r="W664" s="277"/>
      <c r="X664" s="277"/>
      <c r="Y664" s="277"/>
      <c r="Z664" s="277"/>
      <c r="AA664" s="277"/>
      <c r="AB664" s="277"/>
    </row>
    <row r="665">
      <c r="A665" s="276"/>
      <c r="B665" s="276"/>
      <c r="C665" s="276"/>
      <c r="D665" s="277"/>
      <c r="E665" s="277"/>
      <c r="F665" s="277"/>
      <c r="G665" s="277"/>
      <c r="H665" s="277"/>
      <c r="I665" s="277"/>
      <c r="J665" s="277"/>
      <c r="K665" s="277"/>
      <c r="L665" s="278"/>
      <c r="M665" s="277"/>
      <c r="N665" s="277"/>
      <c r="O665" s="277"/>
      <c r="P665" s="277"/>
      <c r="Q665" s="277"/>
      <c r="R665" s="277"/>
      <c r="S665" s="277"/>
      <c r="T665" s="277"/>
      <c r="U665" s="277"/>
      <c r="V665" s="277"/>
      <c r="W665" s="277"/>
      <c r="X665" s="277"/>
      <c r="Y665" s="277"/>
      <c r="Z665" s="277"/>
      <c r="AA665" s="277"/>
      <c r="AB665" s="277"/>
    </row>
    <row r="666">
      <c r="A666" s="276"/>
      <c r="B666" s="276"/>
      <c r="C666" s="276"/>
      <c r="D666" s="277"/>
      <c r="E666" s="277"/>
      <c r="F666" s="277"/>
      <c r="G666" s="277"/>
      <c r="H666" s="277"/>
      <c r="I666" s="277"/>
      <c r="J666" s="277"/>
      <c r="K666" s="277"/>
      <c r="L666" s="278"/>
      <c r="M666" s="277"/>
      <c r="N666" s="277"/>
      <c r="O666" s="277"/>
      <c r="P666" s="277"/>
      <c r="Q666" s="277"/>
      <c r="R666" s="277"/>
      <c r="S666" s="277"/>
      <c r="T666" s="277"/>
      <c r="U666" s="277"/>
      <c r="V666" s="277"/>
      <c r="W666" s="277"/>
      <c r="X666" s="277"/>
      <c r="Y666" s="277"/>
      <c r="Z666" s="277"/>
      <c r="AA666" s="277"/>
      <c r="AB666" s="277"/>
    </row>
    <row r="667">
      <c r="A667" s="276"/>
      <c r="B667" s="276"/>
      <c r="C667" s="276"/>
      <c r="D667" s="277"/>
      <c r="E667" s="277"/>
      <c r="F667" s="277"/>
      <c r="G667" s="277"/>
      <c r="H667" s="277"/>
      <c r="I667" s="277"/>
      <c r="J667" s="277"/>
      <c r="K667" s="277"/>
      <c r="L667" s="278"/>
      <c r="M667" s="277"/>
      <c r="N667" s="277"/>
      <c r="O667" s="277"/>
      <c r="P667" s="277"/>
      <c r="Q667" s="277"/>
      <c r="R667" s="277"/>
      <c r="S667" s="277"/>
      <c r="T667" s="277"/>
      <c r="U667" s="277"/>
      <c r="V667" s="277"/>
      <c r="W667" s="277"/>
      <c r="X667" s="277"/>
      <c r="Y667" s="277"/>
      <c r="Z667" s="277"/>
      <c r="AA667" s="277"/>
      <c r="AB667" s="277"/>
    </row>
    <row r="668">
      <c r="A668" s="276"/>
      <c r="B668" s="276"/>
      <c r="C668" s="276"/>
      <c r="D668" s="277"/>
      <c r="E668" s="277"/>
      <c r="F668" s="277"/>
      <c r="G668" s="277"/>
      <c r="H668" s="277"/>
      <c r="I668" s="277"/>
      <c r="J668" s="277"/>
      <c r="K668" s="277"/>
      <c r="L668" s="278"/>
      <c r="M668" s="277"/>
      <c r="N668" s="277"/>
      <c r="O668" s="277"/>
      <c r="P668" s="277"/>
      <c r="Q668" s="277"/>
      <c r="R668" s="277"/>
      <c r="S668" s="277"/>
      <c r="T668" s="277"/>
      <c r="U668" s="277"/>
      <c r="V668" s="277"/>
      <c r="W668" s="277"/>
      <c r="X668" s="277"/>
      <c r="Y668" s="277"/>
      <c r="Z668" s="277"/>
      <c r="AA668" s="277"/>
      <c r="AB668" s="277"/>
    </row>
    <row r="669">
      <c r="A669" s="276"/>
      <c r="B669" s="276"/>
      <c r="C669" s="276"/>
      <c r="D669" s="277"/>
      <c r="E669" s="277"/>
      <c r="F669" s="277"/>
      <c r="G669" s="277"/>
      <c r="H669" s="277"/>
      <c r="I669" s="277"/>
      <c r="J669" s="277"/>
      <c r="K669" s="277"/>
      <c r="L669" s="278"/>
      <c r="M669" s="277"/>
      <c r="N669" s="277"/>
      <c r="O669" s="277"/>
      <c r="P669" s="277"/>
      <c r="Q669" s="277"/>
      <c r="R669" s="277"/>
      <c r="S669" s="277"/>
      <c r="T669" s="277"/>
      <c r="U669" s="277"/>
      <c r="V669" s="277"/>
      <c r="W669" s="277"/>
      <c r="X669" s="277"/>
      <c r="Y669" s="277"/>
      <c r="Z669" s="277"/>
      <c r="AA669" s="277"/>
      <c r="AB669" s="277"/>
    </row>
    <row r="670">
      <c r="A670" s="276"/>
      <c r="B670" s="276"/>
      <c r="C670" s="276"/>
      <c r="D670" s="277"/>
      <c r="E670" s="277"/>
      <c r="F670" s="277"/>
      <c r="G670" s="277"/>
      <c r="H670" s="277"/>
      <c r="I670" s="277"/>
      <c r="J670" s="277"/>
      <c r="K670" s="277"/>
      <c r="L670" s="278"/>
      <c r="M670" s="277"/>
      <c r="N670" s="277"/>
      <c r="O670" s="277"/>
      <c r="P670" s="277"/>
      <c r="Q670" s="277"/>
      <c r="R670" s="277"/>
      <c r="S670" s="277"/>
      <c r="T670" s="277"/>
      <c r="U670" s="277"/>
      <c r="V670" s="277"/>
      <c r="W670" s="277"/>
      <c r="X670" s="277"/>
      <c r="Y670" s="277"/>
      <c r="Z670" s="277"/>
      <c r="AA670" s="277"/>
      <c r="AB670" s="277"/>
    </row>
    <row r="671">
      <c r="A671" s="276"/>
      <c r="B671" s="276"/>
      <c r="C671" s="276"/>
      <c r="D671" s="277"/>
      <c r="E671" s="277"/>
      <c r="F671" s="277"/>
      <c r="G671" s="277"/>
      <c r="H671" s="277"/>
      <c r="I671" s="277"/>
      <c r="J671" s="277"/>
      <c r="K671" s="277"/>
      <c r="L671" s="278"/>
      <c r="M671" s="277"/>
      <c r="N671" s="277"/>
      <c r="O671" s="277"/>
      <c r="P671" s="277"/>
      <c r="Q671" s="277"/>
      <c r="R671" s="277"/>
      <c r="S671" s="277"/>
      <c r="T671" s="277"/>
      <c r="U671" s="277"/>
      <c r="V671" s="277"/>
      <c r="W671" s="277"/>
      <c r="X671" s="277"/>
      <c r="Y671" s="277"/>
      <c r="Z671" s="277"/>
      <c r="AA671" s="277"/>
      <c r="AB671" s="277"/>
    </row>
    <row r="672">
      <c r="A672" s="276"/>
      <c r="B672" s="276"/>
      <c r="C672" s="276"/>
      <c r="D672" s="277"/>
      <c r="E672" s="277"/>
      <c r="F672" s="277"/>
      <c r="G672" s="277"/>
      <c r="H672" s="277"/>
      <c r="I672" s="277"/>
      <c r="J672" s="277"/>
      <c r="K672" s="277"/>
      <c r="L672" s="278"/>
      <c r="M672" s="277"/>
      <c r="N672" s="277"/>
      <c r="O672" s="277"/>
      <c r="P672" s="277"/>
      <c r="Q672" s="277"/>
      <c r="R672" s="277"/>
      <c r="S672" s="277"/>
      <c r="T672" s="277"/>
      <c r="U672" s="277"/>
      <c r="V672" s="277"/>
      <c r="W672" s="277"/>
      <c r="X672" s="277"/>
      <c r="Y672" s="277"/>
      <c r="Z672" s="277"/>
      <c r="AA672" s="277"/>
      <c r="AB672" s="277"/>
    </row>
    <row r="673">
      <c r="A673" s="276"/>
      <c r="B673" s="276"/>
      <c r="C673" s="276"/>
      <c r="D673" s="277"/>
      <c r="E673" s="277"/>
      <c r="F673" s="277"/>
      <c r="G673" s="277"/>
      <c r="H673" s="277"/>
      <c r="I673" s="277"/>
      <c r="J673" s="277"/>
      <c r="K673" s="277"/>
      <c r="L673" s="278"/>
      <c r="M673" s="277"/>
      <c r="N673" s="277"/>
      <c r="O673" s="277"/>
      <c r="P673" s="277"/>
      <c r="Q673" s="277"/>
      <c r="R673" s="277"/>
      <c r="S673" s="277"/>
      <c r="T673" s="277"/>
      <c r="U673" s="277"/>
      <c r="V673" s="277"/>
      <c r="W673" s="277"/>
      <c r="X673" s="277"/>
      <c r="Y673" s="277"/>
      <c r="Z673" s="277"/>
      <c r="AA673" s="277"/>
      <c r="AB673" s="277"/>
    </row>
    <row r="674">
      <c r="A674" s="276"/>
      <c r="B674" s="276"/>
      <c r="C674" s="276"/>
      <c r="D674" s="277"/>
      <c r="E674" s="277"/>
      <c r="F674" s="277"/>
      <c r="G674" s="277"/>
      <c r="H674" s="277"/>
      <c r="I674" s="277"/>
      <c r="J674" s="277"/>
      <c r="K674" s="277"/>
      <c r="L674" s="278"/>
      <c r="M674" s="277"/>
      <c r="N674" s="277"/>
      <c r="O674" s="277"/>
      <c r="P674" s="277"/>
      <c r="Q674" s="277"/>
      <c r="R674" s="277"/>
      <c r="S674" s="277"/>
      <c r="T674" s="277"/>
      <c r="U674" s="277"/>
      <c r="V674" s="277"/>
      <c r="W674" s="277"/>
      <c r="X674" s="277"/>
      <c r="Y674" s="277"/>
      <c r="Z674" s="277"/>
      <c r="AA674" s="277"/>
      <c r="AB674" s="277"/>
    </row>
    <row r="675">
      <c r="A675" s="276"/>
      <c r="B675" s="276"/>
      <c r="C675" s="276"/>
      <c r="D675" s="277"/>
      <c r="E675" s="277"/>
      <c r="F675" s="277"/>
      <c r="G675" s="277"/>
      <c r="H675" s="277"/>
      <c r="I675" s="277"/>
      <c r="J675" s="277"/>
      <c r="K675" s="277"/>
      <c r="L675" s="278"/>
      <c r="M675" s="277"/>
      <c r="N675" s="277"/>
      <c r="O675" s="277"/>
      <c r="P675" s="277"/>
      <c r="Q675" s="277"/>
      <c r="R675" s="277"/>
      <c r="S675" s="277"/>
      <c r="T675" s="277"/>
      <c r="U675" s="277"/>
      <c r="V675" s="277"/>
      <c r="W675" s="277"/>
      <c r="X675" s="277"/>
      <c r="Y675" s="277"/>
      <c r="Z675" s="277"/>
      <c r="AA675" s="277"/>
      <c r="AB675" s="277"/>
    </row>
    <row r="676">
      <c r="A676" s="276"/>
      <c r="B676" s="276"/>
      <c r="C676" s="276"/>
      <c r="D676" s="277"/>
      <c r="E676" s="277"/>
      <c r="F676" s="277"/>
      <c r="G676" s="277"/>
      <c r="H676" s="277"/>
      <c r="I676" s="277"/>
      <c r="J676" s="277"/>
      <c r="K676" s="277"/>
      <c r="L676" s="278"/>
      <c r="M676" s="277"/>
      <c r="N676" s="277"/>
      <c r="O676" s="277"/>
      <c r="P676" s="277"/>
      <c r="Q676" s="277"/>
      <c r="R676" s="277"/>
      <c r="S676" s="277"/>
      <c r="T676" s="277"/>
      <c r="U676" s="277"/>
      <c r="V676" s="277"/>
      <c r="W676" s="277"/>
      <c r="X676" s="277"/>
      <c r="Y676" s="277"/>
      <c r="Z676" s="277"/>
      <c r="AA676" s="277"/>
      <c r="AB676" s="277"/>
    </row>
    <row r="677">
      <c r="A677" s="276"/>
      <c r="B677" s="276"/>
      <c r="C677" s="276"/>
      <c r="D677" s="277"/>
      <c r="E677" s="277"/>
      <c r="F677" s="277"/>
      <c r="G677" s="277"/>
      <c r="H677" s="277"/>
      <c r="I677" s="277"/>
      <c r="J677" s="277"/>
      <c r="K677" s="277"/>
      <c r="L677" s="278"/>
      <c r="M677" s="277"/>
      <c r="N677" s="277"/>
      <c r="O677" s="277"/>
      <c r="P677" s="277"/>
      <c r="Q677" s="277"/>
      <c r="R677" s="277"/>
      <c r="S677" s="277"/>
      <c r="T677" s="277"/>
      <c r="U677" s="277"/>
      <c r="V677" s="277"/>
      <c r="W677" s="277"/>
      <c r="X677" s="277"/>
      <c r="Y677" s="277"/>
      <c r="Z677" s="277"/>
      <c r="AA677" s="277"/>
      <c r="AB677" s="277"/>
    </row>
    <row r="678">
      <c r="A678" s="276"/>
      <c r="B678" s="276"/>
      <c r="C678" s="276"/>
      <c r="D678" s="277"/>
      <c r="E678" s="277"/>
      <c r="F678" s="277"/>
      <c r="G678" s="277"/>
      <c r="H678" s="277"/>
      <c r="I678" s="277"/>
      <c r="J678" s="277"/>
      <c r="K678" s="277"/>
      <c r="L678" s="278"/>
      <c r="M678" s="277"/>
      <c r="N678" s="277"/>
      <c r="O678" s="277"/>
      <c r="P678" s="277"/>
      <c r="Q678" s="277"/>
      <c r="R678" s="277"/>
      <c r="S678" s="277"/>
      <c r="T678" s="277"/>
      <c r="U678" s="277"/>
      <c r="V678" s="277"/>
      <c r="W678" s="277"/>
      <c r="X678" s="277"/>
      <c r="Y678" s="277"/>
      <c r="Z678" s="277"/>
      <c r="AA678" s="277"/>
      <c r="AB678" s="277"/>
    </row>
    <row r="679">
      <c r="A679" s="276"/>
      <c r="B679" s="276"/>
      <c r="C679" s="276"/>
      <c r="D679" s="277"/>
      <c r="E679" s="277"/>
      <c r="F679" s="277"/>
      <c r="G679" s="277"/>
      <c r="H679" s="277"/>
      <c r="I679" s="277"/>
      <c r="J679" s="277"/>
      <c r="K679" s="277"/>
      <c r="L679" s="278"/>
      <c r="M679" s="277"/>
      <c r="N679" s="277"/>
      <c r="O679" s="277"/>
      <c r="P679" s="277"/>
      <c r="Q679" s="277"/>
      <c r="R679" s="277"/>
      <c r="S679" s="277"/>
      <c r="T679" s="277"/>
      <c r="U679" s="277"/>
      <c r="V679" s="277"/>
      <c r="W679" s="277"/>
      <c r="X679" s="277"/>
      <c r="Y679" s="277"/>
      <c r="Z679" s="277"/>
      <c r="AA679" s="277"/>
      <c r="AB679" s="277"/>
    </row>
    <row r="680">
      <c r="A680" s="276"/>
      <c r="B680" s="276"/>
      <c r="C680" s="276"/>
      <c r="D680" s="277"/>
      <c r="E680" s="277"/>
      <c r="F680" s="277"/>
      <c r="G680" s="277"/>
      <c r="H680" s="277"/>
      <c r="I680" s="277"/>
      <c r="J680" s="277"/>
      <c r="K680" s="277"/>
      <c r="L680" s="278"/>
      <c r="M680" s="277"/>
      <c r="N680" s="277"/>
      <c r="O680" s="277"/>
      <c r="P680" s="277"/>
      <c r="Q680" s="277"/>
      <c r="R680" s="277"/>
      <c r="S680" s="277"/>
      <c r="T680" s="277"/>
      <c r="U680" s="277"/>
      <c r="V680" s="277"/>
      <c r="W680" s="277"/>
      <c r="X680" s="277"/>
      <c r="Y680" s="277"/>
      <c r="Z680" s="277"/>
      <c r="AA680" s="277"/>
      <c r="AB680" s="277"/>
    </row>
    <row r="681">
      <c r="A681" s="276"/>
      <c r="B681" s="276"/>
      <c r="C681" s="276"/>
      <c r="D681" s="277"/>
      <c r="E681" s="277"/>
      <c r="F681" s="277"/>
      <c r="G681" s="277"/>
      <c r="H681" s="277"/>
      <c r="I681" s="277"/>
      <c r="J681" s="277"/>
      <c r="K681" s="277"/>
      <c r="L681" s="278"/>
      <c r="M681" s="277"/>
      <c r="N681" s="277"/>
      <c r="O681" s="277"/>
      <c r="P681" s="277"/>
      <c r="Q681" s="277"/>
      <c r="R681" s="277"/>
      <c r="S681" s="277"/>
      <c r="T681" s="277"/>
      <c r="U681" s="277"/>
      <c r="V681" s="277"/>
      <c r="W681" s="277"/>
      <c r="X681" s="277"/>
      <c r="Y681" s="277"/>
      <c r="Z681" s="277"/>
      <c r="AA681" s="277"/>
      <c r="AB681" s="277"/>
    </row>
    <row r="682">
      <c r="A682" s="276"/>
      <c r="B682" s="276"/>
      <c r="C682" s="276"/>
      <c r="D682" s="277"/>
      <c r="E682" s="277"/>
      <c r="F682" s="277"/>
      <c r="G682" s="277"/>
      <c r="H682" s="277"/>
      <c r="I682" s="277"/>
      <c r="J682" s="277"/>
      <c r="K682" s="277"/>
      <c r="L682" s="278"/>
      <c r="M682" s="277"/>
      <c r="N682" s="277"/>
      <c r="O682" s="277"/>
      <c r="P682" s="277"/>
      <c r="Q682" s="277"/>
      <c r="R682" s="277"/>
      <c r="S682" s="277"/>
      <c r="T682" s="277"/>
      <c r="U682" s="277"/>
      <c r="V682" s="277"/>
      <c r="W682" s="277"/>
      <c r="X682" s="277"/>
      <c r="Y682" s="277"/>
      <c r="Z682" s="277"/>
      <c r="AA682" s="277"/>
      <c r="AB682" s="277"/>
    </row>
    <row r="683">
      <c r="A683" s="276"/>
      <c r="B683" s="276"/>
      <c r="C683" s="276"/>
      <c r="D683" s="277"/>
      <c r="E683" s="277"/>
      <c r="F683" s="277"/>
      <c r="G683" s="277"/>
      <c r="H683" s="277"/>
      <c r="I683" s="277"/>
      <c r="J683" s="277"/>
      <c r="K683" s="277"/>
      <c r="L683" s="278"/>
      <c r="M683" s="277"/>
      <c r="N683" s="277"/>
      <c r="O683" s="277"/>
      <c r="P683" s="277"/>
      <c r="Q683" s="277"/>
      <c r="R683" s="277"/>
      <c r="S683" s="277"/>
      <c r="T683" s="277"/>
      <c r="U683" s="277"/>
      <c r="V683" s="277"/>
      <c r="W683" s="277"/>
      <c r="X683" s="277"/>
      <c r="Y683" s="277"/>
      <c r="Z683" s="277"/>
      <c r="AA683" s="277"/>
      <c r="AB683" s="277"/>
    </row>
    <row r="684">
      <c r="A684" s="276"/>
      <c r="B684" s="276"/>
      <c r="C684" s="276"/>
      <c r="D684" s="277"/>
      <c r="E684" s="277"/>
      <c r="F684" s="277"/>
      <c r="G684" s="277"/>
      <c r="H684" s="277"/>
      <c r="I684" s="277"/>
      <c r="J684" s="277"/>
      <c r="K684" s="277"/>
      <c r="L684" s="278"/>
      <c r="M684" s="277"/>
      <c r="N684" s="277"/>
      <c r="O684" s="277"/>
      <c r="P684" s="277"/>
      <c r="Q684" s="277"/>
      <c r="R684" s="277"/>
      <c r="S684" s="277"/>
      <c r="T684" s="277"/>
      <c r="U684" s="277"/>
      <c r="V684" s="277"/>
      <c r="W684" s="277"/>
      <c r="X684" s="277"/>
      <c r="Y684" s="277"/>
      <c r="Z684" s="277"/>
      <c r="AA684" s="277"/>
      <c r="AB684" s="277"/>
    </row>
    <row r="685">
      <c r="A685" s="276"/>
      <c r="B685" s="276"/>
      <c r="C685" s="276"/>
      <c r="D685" s="277"/>
      <c r="E685" s="277"/>
      <c r="F685" s="277"/>
      <c r="G685" s="277"/>
      <c r="H685" s="277"/>
      <c r="I685" s="277"/>
      <c r="J685" s="277"/>
      <c r="K685" s="277"/>
      <c r="L685" s="278"/>
      <c r="M685" s="277"/>
      <c r="N685" s="277"/>
      <c r="O685" s="277"/>
      <c r="P685" s="277"/>
      <c r="Q685" s="277"/>
      <c r="R685" s="277"/>
      <c r="S685" s="277"/>
      <c r="T685" s="277"/>
      <c r="U685" s="277"/>
      <c r="V685" s="277"/>
      <c r="W685" s="277"/>
      <c r="X685" s="277"/>
      <c r="Y685" s="277"/>
      <c r="Z685" s="277"/>
      <c r="AA685" s="277"/>
      <c r="AB685" s="277"/>
    </row>
    <row r="686">
      <c r="A686" s="276"/>
      <c r="B686" s="276"/>
      <c r="C686" s="276"/>
      <c r="D686" s="277"/>
      <c r="E686" s="277"/>
      <c r="F686" s="277"/>
      <c r="G686" s="277"/>
      <c r="H686" s="277"/>
      <c r="I686" s="277"/>
      <c r="J686" s="277"/>
      <c r="K686" s="277"/>
      <c r="L686" s="278"/>
      <c r="M686" s="277"/>
      <c r="N686" s="277"/>
      <c r="O686" s="277"/>
      <c r="P686" s="277"/>
      <c r="Q686" s="277"/>
      <c r="R686" s="277"/>
      <c r="S686" s="277"/>
      <c r="T686" s="277"/>
      <c r="U686" s="277"/>
      <c r="V686" s="277"/>
      <c r="W686" s="277"/>
      <c r="X686" s="277"/>
      <c r="Y686" s="277"/>
      <c r="Z686" s="277"/>
      <c r="AA686" s="277"/>
      <c r="AB686" s="277"/>
    </row>
    <row r="687">
      <c r="A687" s="276"/>
      <c r="B687" s="276"/>
      <c r="C687" s="276"/>
      <c r="D687" s="277"/>
      <c r="E687" s="277"/>
      <c r="F687" s="277"/>
      <c r="G687" s="277"/>
      <c r="H687" s="277"/>
      <c r="I687" s="277"/>
      <c r="J687" s="277"/>
      <c r="K687" s="277"/>
      <c r="L687" s="278"/>
      <c r="M687" s="277"/>
      <c r="N687" s="277"/>
      <c r="O687" s="277"/>
      <c r="P687" s="277"/>
      <c r="Q687" s="277"/>
      <c r="R687" s="277"/>
      <c r="S687" s="277"/>
      <c r="T687" s="277"/>
      <c r="U687" s="277"/>
      <c r="V687" s="277"/>
      <c r="W687" s="277"/>
      <c r="X687" s="277"/>
      <c r="Y687" s="277"/>
      <c r="Z687" s="277"/>
      <c r="AA687" s="277"/>
      <c r="AB687" s="277"/>
    </row>
    <row r="688">
      <c r="A688" s="276"/>
      <c r="B688" s="276"/>
      <c r="C688" s="276"/>
      <c r="D688" s="277"/>
      <c r="E688" s="277"/>
      <c r="F688" s="277"/>
      <c r="G688" s="277"/>
      <c r="H688" s="277"/>
      <c r="I688" s="277"/>
      <c r="J688" s="277"/>
      <c r="K688" s="277"/>
      <c r="L688" s="278"/>
      <c r="M688" s="277"/>
      <c r="N688" s="277"/>
      <c r="O688" s="277"/>
      <c r="P688" s="277"/>
      <c r="Q688" s="277"/>
      <c r="R688" s="277"/>
      <c r="S688" s="277"/>
      <c r="T688" s="277"/>
      <c r="U688" s="277"/>
      <c r="V688" s="277"/>
      <c r="W688" s="277"/>
      <c r="X688" s="277"/>
      <c r="Y688" s="277"/>
      <c r="Z688" s="277"/>
      <c r="AA688" s="277"/>
      <c r="AB688" s="277"/>
    </row>
    <row r="689">
      <c r="A689" s="276"/>
      <c r="B689" s="276"/>
      <c r="C689" s="276"/>
      <c r="D689" s="277"/>
      <c r="E689" s="277"/>
      <c r="F689" s="277"/>
      <c r="G689" s="277"/>
      <c r="H689" s="277"/>
      <c r="I689" s="277"/>
      <c r="J689" s="277"/>
      <c r="K689" s="277"/>
      <c r="L689" s="278"/>
      <c r="M689" s="277"/>
      <c r="N689" s="277"/>
      <c r="O689" s="277"/>
      <c r="P689" s="277"/>
      <c r="Q689" s="277"/>
      <c r="R689" s="277"/>
      <c r="S689" s="277"/>
      <c r="T689" s="277"/>
      <c r="U689" s="277"/>
      <c r="V689" s="277"/>
      <c r="W689" s="277"/>
      <c r="X689" s="277"/>
      <c r="Y689" s="277"/>
      <c r="Z689" s="277"/>
      <c r="AA689" s="277"/>
      <c r="AB689" s="277"/>
    </row>
    <row r="690">
      <c r="A690" s="276"/>
      <c r="B690" s="276"/>
      <c r="C690" s="276"/>
      <c r="D690" s="277"/>
      <c r="E690" s="277"/>
      <c r="F690" s="277"/>
      <c r="G690" s="277"/>
      <c r="H690" s="277"/>
      <c r="I690" s="277"/>
      <c r="J690" s="277"/>
      <c r="K690" s="277"/>
      <c r="L690" s="278"/>
      <c r="M690" s="277"/>
      <c r="N690" s="277"/>
      <c r="O690" s="277"/>
      <c r="P690" s="277"/>
      <c r="Q690" s="277"/>
      <c r="R690" s="277"/>
      <c r="S690" s="277"/>
      <c r="T690" s="277"/>
      <c r="U690" s="277"/>
      <c r="V690" s="277"/>
      <c r="W690" s="277"/>
      <c r="X690" s="277"/>
      <c r="Y690" s="277"/>
      <c r="Z690" s="277"/>
      <c r="AA690" s="277"/>
      <c r="AB690" s="277"/>
    </row>
    <row r="691">
      <c r="A691" s="276"/>
      <c r="B691" s="276"/>
      <c r="C691" s="276"/>
      <c r="D691" s="277"/>
      <c r="E691" s="277"/>
      <c r="F691" s="277"/>
      <c r="G691" s="277"/>
      <c r="H691" s="277"/>
      <c r="I691" s="277"/>
      <c r="J691" s="277"/>
      <c r="K691" s="277"/>
      <c r="L691" s="278"/>
      <c r="M691" s="277"/>
      <c r="N691" s="277"/>
      <c r="O691" s="277"/>
      <c r="P691" s="277"/>
      <c r="Q691" s="277"/>
      <c r="R691" s="277"/>
      <c r="S691" s="277"/>
      <c r="T691" s="277"/>
      <c r="U691" s="277"/>
      <c r="V691" s="277"/>
      <c r="W691" s="277"/>
      <c r="X691" s="277"/>
      <c r="Y691" s="277"/>
      <c r="Z691" s="277"/>
      <c r="AA691" s="277"/>
      <c r="AB691" s="277"/>
    </row>
    <row r="692">
      <c r="A692" s="276"/>
      <c r="B692" s="276"/>
      <c r="C692" s="276"/>
      <c r="D692" s="277"/>
      <c r="E692" s="277"/>
      <c r="F692" s="277"/>
      <c r="G692" s="277"/>
      <c r="H692" s="277"/>
      <c r="I692" s="277"/>
      <c r="J692" s="277"/>
      <c r="K692" s="277"/>
      <c r="L692" s="278"/>
      <c r="M692" s="277"/>
      <c r="N692" s="277"/>
      <c r="O692" s="277"/>
      <c r="P692" s="277"/>
      <c r="Q692" s="277"/>
      <c r="R692" s="277"/>
      <c r="S692" s="277"/>
      <c r="T692" s="277"/>
      <c r="U692" s="277"/>
      <c r="V692" s="277"/>
      <c r="W692" s="277"/>
      <c r="X692" s="277"/>
      <c r="Y692" s="277"/>
      <c r="Z692" s="277"/>
      <c r="AA692" s="277"/>
      <c r="AB692" s="277"/>
    </row>
    <row r="693">
      <c r="A693" s="276"/>
      <c r="B693" s="276"/>
      <c r="C693" s="276"/>
      <c r="D693" s="277"/>
      <c r="E693" s="277"/>
      <c r="F693" s="277"/>
      <c r="G693" s="277"/>
      <c r="H693" s="277"/>
      <c r="I693" s="277"/>
      <c r="J693" s="277"/>
      <c r="K693" s="277"/>
      <c r="L693" s="278"/>
      <c r="M693" s="277"/>
      <c r="N693" s="277"/>
      <c r="O693" s="277"/>
      <c r="P693" s="277"/>
      <c r="Q693" s="277"/>
      <c r="R693" s="277"/>
      <c r="S693" s="277"/>
      <c r="T693" s="277"/>
      <c r="U693" s="277"/>
      <c r="V693" s="277"/>
      <c r="W693" s="277"/>
      <c r="X693" s="277"/>
      <c r="Y693" s="277"/>
      <c r="Z693" s="277"/>
      <c r="AA693" s="277"/>
      <c r="AB693" s="277"/>
    </row>
    <row r="694">
      <c r="A694" s="276"/>
      <c r="B694" s="276"/>
      <c r="C694" s="276"/>
      <c r="D694" s="277"/>
      <c r="E694" s="277"/>
      <c r="F694" s="277"/>
      <c r="G694" s="277"/>
      <c r="H694" s="277"/>
      <c r="I694" s="277"/>
      <c r="J694" s="277"/>
      <c r="K694" s="277"/>
      <c r="L694" s="278"/>
      <c r="M694" s="277"/>
      <c r="N694" s="277"/>
      <c r="O694" s="277"/>
      <c r="P694" s="277"/>
      <c r="Q694" s="277"/>
      <c r="R694" s="277"/>
      <c r="S694" s="277"/>
      <c r="T694" s="277"/>
      <c r="U694" s="277"/>
      <c r="V694" s="277"/>
      <c r="W694" s="277"/>
      <c r="X694" s="277"/>
      <c r="Y694" s="277"/>
      <c r="Z694" s="277"/>
      <c r="AA694" s="277"/>
      <c r="AB694" s="277"/>
    </row>
    <row r="695">
      <c r="A695" s="276"/>
      <c r="B695" s="276"/>
      <c r="C695" s="276"/>
      <c r="D695" s="277"/>
      <c r="E695" s="277"/>
      <c r="F695" s="277"/>
      <c r="G695" s="277"/>
      <c r="H695" s="277"/>
      <c r="I695" s="277"/>
      <c r="J695" s="277"/>
      <c r="K695" s="277"/>
      <c r="L695" s="278"/>
      <c r="M695" s="277"/>
      <c r="N695" s="277"/>
      <c r="O695" s="277"/>
      <c r="P695" s="277"/>
      <c r="Q695" s="277"/>
      <c r="R695" s="277"/>
      <c r="S695" s="277"/>
      <c r="T695" s="277"/>
      <c r="U695" s="277"/>
      <c r="V695" s="277"/>
      <c r="W695" s="277"/>
      <c r="X695" s="277"/>
      <c r="Y695" s="277"/>
      <c r="Z695" s="277"/>
      <c r="AA695" s="277"/>
      <c r="AB695" s="277"/>
    </row>
    <row r="696">
      <c r="A696" s="276"/>
      <c r="B696" s="276"/>
      <c r="C696" s="276"/>
      <c r="D696" s="277"/>
      <c r="E696" s="277"/>
      <c r="F696" s="277"/>
      <c r="G696" s="277"/>
      <c r="H696" s="277"/>
      <c r="I696" s="277"/>
      <c r="J696" s="277"/>
      <c r="K696" s="277"/>
      <c r="L696" s="278"/>
      <c r="M696" s="277"/>
      <c r="N696" s="277"/>
      <c r="O696" s="277"/>
      <c r="P696" s="277"/>
      <c r="Q696" s="277"/>
      <c r="R696" s="277"/>
      <c r="S696" s="277"/>
      <c r="T696" s="277"/>
      <c r="U696" s="277"/>
      <c r="V696" s="277"/>
      <c r="W696" s="277"/>
      <c r="X696" s="277"/>
      <c r="Y696" s="277"/>
      <c r="Z696" s="277"/>
      <c r="AA696" s="277"/>
      <c r="AB696" s="277"/>
    </row>
    <row r="697">
      <c r="A697" s="276"/>
      <c r="B697" s="276"/>
      <c r="C697" s="276"/>
      <c r="D697" s="277"/>
      <c r="E697" s="277"/>
      <c r="F697" s="277"/>
      <c r="G697" s="277"/>
      <c r="H697" s="277"/>
      <c r="I697" s="277"/>
      <c r="J697" s="277"/>
      <c r="K697" s="277"/>
      <c r="L697" s="278"/>
      <c r="M697" s="277"/>
      <c r="N697" s="277"/>
      <c r="O697" s="277"/>
      <c r="P697" s="277"/>
      <c r="Q697" s="277"/>
      <c r="R697" s="277"/>
      <c r="S697" s="277"/>
      <c r="T697" s="277"/>
      <c r="U697" s="277"/>
      <c r="V697" s="277"/>
      <c r="W697" s="277"/>
      <c r="X697" s="277"/>
      <c r="Y697" s="277"/>
      <c r="Z697" s="277"/>
      <c r="AA697" s="277"/>
      <c r="AB697" s="277"/>
    </row>
    <row r="698">
      <c r="A698" s="276"/>
      <c r="B698" s="276"/>
      <c r="C698" s="276"/>
      <c r="D698" s="277"/>
      <c r="E698" s="277"/>
      <c r="F698" s="277"/>
      <c r="G698" s="277"/>
      <c r="H698" s="277"/>
      <c r="I698" s="277"/>
      <c r="J698" s="277"/>
      <c r="K698" s="277"/>
      <c r="L698" s="278"/>
      <c r="M698" s="277"/>
      <c r="N698" s="277"/>
      <c r="O698" s="277"/>
      <c r="P698" s="277"/>
      <c r="Q698" s="277"/>
      <c r="R698" s="277"/>
      <c r="S698" s="277"/>
      <c r="T698" s="277"/>
      <c r="U698" s="277"/>
      <c r="V698" s="277"/>
      <c r="W698" s="277"/>
      <c r="X698" s="277"/>
      <c r="Y698" s="277"/>
      <c r="Z698" s="277"/>
      <c r="AA698" s="277"/>
      <c r="AB698" s="277"/>
    </row>
    <row r="699">
      <c r="A699" s="276"/>
      <c r="B699" s="276"/>
      <c r="C699" s="276"/>
      <c r="D699" s="277"/>
      <c r="E699" s="277"/>
      <c r="F699" s="277"/>
      <c r="G699" s="277"/>
      <c r="H699" s="277"/>
      <c r="I699" s="277"/>
      <c r="J699" s="277"/>
      <c r="K699" s="277"/>
      <c r="L699" s="278"/>
      <c r="M699" s="277"/>
      <c r="N699" s="277"/>
      <c r="O699" s="277"/>
      <c r="P699" s="277"/>
      <c r="Q699" s="277"/>
      <c r="R699" s="277"/>
      <c r="S699" s="277"/>
      <c r="T699" s="277"/>
      <c r="U699" s="277"/>
      <c r="V699" s="277"/>
      <c r="W699" s="277"/>
      <c r="X699" s="277"/>
      <c r="Y699" s="277"/>
      <c r="Z699" s="277"/>
      <c r="AA699" s="277"/>
      <c r="AB699" s="277"/>
    </row>
    <row r="700">
      <c r="A700" s="276"/>
      <c r="B700" s="276"/>
      <c r="C700" s="276"/>
      <c r="D700" s="277"/>
      <c r="E700" s="277"/>
      <c r="F700" s="277"/>
      <c r="G700" s="277"/>
      <c r="H700" s="277"/>
      <c r="I700" s="277"/>
      <c r="J700" s="277"/>
      <c r="K700" s="277"/>
      <c r="L700" s="278"/>
      <c r="M700" s="277"/>
      <c r="N700" s="277"/>
      <c r="O700" s="277"/>
      <c r="P700" s="277"/>
      <c r="Q700" s="277"/>
      <c r="R700" s="277"/>
      <c r="S700" s="277"/>
      <c r="T700" s="277"/>
      <c r="U700" s="277"/>
      <c r="V700" s="277"/>
      <c r="W700" s="277"/>
      <c r="X700" s="277"/>
      <c r="Y700" s="277"/>
      <c r="Z700" s="277"/>
      <c r="AA700" s="277"/>
      <c r="AB700" s="277"/>
    </row>
    <row r="701">
      <c r="A701" s="276"/>
      <c r="B701" s="276"/>
      <c r="C701" s="276"/>
      <c r="D701" s="277"/>
      <c r="E701" s="277"/>
      <c r="F701" s="277"/>
      <c r="G701" s="277"/>
      <c r="H701" s="277"/>
      <c r="I701" s="277"/>
      <c r="J701" s="277"/>
      <c r="K701" s="277"/>
      <c r="L701" s="278"/>
      <c r="M701" s="277"/>
      <c r="N701" s="277"/>
      <c r="O701" s="277"/>
      <c r="P701" s="277"/>
      <c r="Q701" s="277"/>
      <c r="R701" s="277"/>
      <c r="S701" s="277"/>
      <c r="T701" s="277"/>
      <c r="U701" s="277"/>
      <c r="V701" s="277"/>
      <c r="W701" s="277"/>
      <c r="X701" s="277"/>
      <c r="Y701" s="277"/>
      <c r="Z701" s="277"/>
      <c r="AA701" s="277"/>
      <c r="AB701" s="277"/>
    </row>
    <row r="702">
      <c r="A702" s="276"/>
      <c r="B702" s="276"/>
      <c r="C702" s="276"/>
      <c r="D702" s="277"/>
      <c r="E702" s="277"/>
      <c r="F702" s="277"/>
      <c r="G702" s="277"/>
      <c r="H702" s="277"/>
      <c r="I702" s="277"/>
      <c r="J702" s="277"/>
      <c r="K702" s="277"/>
      <c r="L702" s="278"/>
      <c r="M702" s="277"/>
      <c r="N702" s="277"/>
      <c r="O702" s="277"/>
      <c r="P702" s="277"/>
      <c r="Q702" s="277"/>
      <c r="R702" s="277"/>
      <c r="S702" s="277"/>
      <c r="T702" s="277"/>
      <c r="U702" s="277"/>
      <c r="V702" s="277"/>
      <c r="W702" s="277"/>
      <c r="X702" s="277"/>
      <c r="Y702" s="277"/>
      <c r="Z702" s="277"/>
      <c r="AA702" s="277"/>
      <c r="AB702" s="277"/>
    </row>
    <row r="703">
      <c r="A703" s="276"/>
      <c r="B703" s="276"/>
      <c r="C703" s="276"/>
      <c r="D703" s="277"/>
      <c r="E703" s="277"/>
      <c r="F703" s="277"/>
      <c r="G703" s="277"/>
      <c r="H703" s="277"/>
      <c r="I703" s="277"/>
      <c r="J703" s="277"/>
      <c r="K703" s="277"/>
      <c r="L703" s="278"/>
      <c r="M703" s="277"/>
      <c r="N703" s="277"/>
      <c r="O703" s="277"/>
      <c r="P703" s="277"/>
      <c r="Q703" s="277"/>
      <c r="R703" s="277"/>
      <c r="S703" s="277"/>
      <c r="T703" s="277"/>
      <c r="U703" s="277"/>
      <c r="V703" s="277"/>
      <c r="W703" s="277"/>
      <c r="X703" s="277"/>
      <c r="Y703" s="277"/>
      <c r="Z703" s="277"/>
      <c r="AA703" s="277"/>
      <c r="AB703" s="277"/>
    </row>
    <row r="704">
      <c r="A704" s="276"/>
      <c r="B704" s="276"/>
      <c r="C704" s="276"/>
      <c r="D704" s="277"/>
      <c r="E704" s="277"/>
      <c r="F704" s="277"/>
      <c r="G704" s="277"/>
      <c r="H704" s="277"/>
      <c r="I704" s="277"/>
      <c r="J704" s="277"/>
      <c r="K704" s="277"/>
      <c r="L704" s="278"/>
      <c r="M704" s="277"/>
      <c r="N704" s="277"/>
      <c r="O704" s="277"/>
      <c r="P704" s="277"/>
      <c r="Q704" s="277"/>
      <c r="R704" s="277"/>
      <c r="S704" s="277"/>
      <c r="T704" s="277"/>
      <c r="U704" s="277"/>
      <c r="V704" s="277"/>
      <c r="W704" s="277"/>
      <c r="X704" s="277"/>
      <c r="Y704" s="277"/>
      <c r="Z704" s="277"/>
      <c r="AA704" s="277"/>
      <c r="AB704" s="277"/>
    </row>
    <row r="705">
      <c r="A705" s="276"/>
      <c r="B705" s="276"/>
      <c r="C705" s="276"/>
      <c r="D705" s="277"/>
      <c r="E705" s="277"/>
      <c r="F705" s="277"/>
      <c r="G705" s="277"/>
      <c r="H705" s="277"/>
      <c r="I705" s="277"/>
      <c r="J705" s="277"/>
      <c r="K705" s="277"/>
      <c r="L705" s="278"/>
      <c r="M705" s="277"/>
      <c r="N705" s="277"/>
      <c r="O705" s="277"/>
      <c r="P705" s="277"/>
      <c r="Q705" s="277"/>
      <c r="R705" s="277"/>
      <c r="S705" s="277"/>
      <c r="T705" s="277"/>
      <c r="U705" s="277"/>
      <c r="V705" s="277"/>
      <c r="W705" s="277"/>
      <c r="X705" s="277"/>
      <c r="Y705" s="277"/>
      <c r="Z705" s="277"/>
      <c r="AA705" s="277"/>
      <c r="AB705" s="277"/>
    </row>
    <row r="706">
      <c r="A706" s="276"/>
      <c r="B706" s="276"/>
      <c r="C706" s="276"/>
      <c r="D706" s="277"/>
      <c r="E706" s="277"/>
      <c r="F706" s="277"/>
      <c r="G706" s="277"/>
      <c r="H706" s="277"/>
      <c r="I706" s="277"/>
      <c r="J706" s="277"/>
      <c r="K706" s="277"/>
      <c r="L706" s="278"/>
      <c r="M706" s="277"/>
      <c r="N706" s="277"/>
      <c r="O706" s="277"/>
      <c r="P706" s="277"/>
      <c r="Q706" s="277"/>
      <c r="R706" s="277"/>
      <c r="S706" s="277"/>
      <c r="T706" s="277"/>
      <c r="U706" s="277"/>
      <c r="V706" s="277"/>
      <c r="W706" s="277"/>
      <c r="X706" s="277"/>
      <c r="Y706" s="277"/>
      <c r="Z706" s="277"/>
      <c r="AA706" s="277"/>
      <c r="AB706" s="277"/>
    </row>
    <row r="707">
      <c r="A707" s="276"/>
      <c r="B707" s="276"/>
      <c r="C707" s="276"/>
      <c r="D707" s="277"/>
      <c r="E707" s="277"/>
      <c r="F707" s="277"/>
      <c r="G707" s="277"/>
      <c r="H707" s="277"/>
      <c r="I707" s="277"/>
      <c r="J707" s="277"/>
      <c r="K707" s="277"/>
      <c r="L707" s="278"/>
      <c r="M707" s="277"/>
      <c r="N707" s="277"/>
      <c r="O707" s="277"/>
      <c r="P707" s="277"/>
      <c r="Q707" s="277"/>
      <c r="R707" s="277"/>
      <c r="S707" s="277"/>
      <c r="T707" s="277"/>
      <c r="U707" s="277"/>
      <c r="V707" s="277"/>
      <c r="W707" s="277"/>
      <c r="X707" s="277"/>
      <c r="Y707" s="277"/>
      <c r="Z707" s="277"/>
      <c r="AA707" s="277"/>
      <c r="AB707" s="277"/>
    </row>
    <row r="708">
      <c r="A708" s="276"/>
      <c r="B708" s="276"/>
      <c r="C708" s="276"/>
      <c r="D708" s="277"/>
      <c r="E708" s="277"/>
      <c r="F708" s="277"/>
      <c r="G708" s="277"/>
      <c r="H708" s="277"/>
      <c r="I708" s="277"/>
      <c r="J708" s="277"/>
      <c r="K708" s="277"/>
      <c r="L708" s="278"/>
      <c r="M708" s="277"/>
      <c r="N708" s="277"/>
      <c r="O708" s="277"/>
      <c r="P708" s="277"/>
      <c r="Q708" s="277"/>
      <c r="R708" s="277"/>
      <c r="S708" s="277"/>
      <c r="T708" s="277"/>
      <c r="U708" s="277"/>
      <c r="V708" s="277"/>
      <c r="W708" s="277"/>
      <c r="X708" s="277"/>
      <c r="Y708" s="277"/>
      <c r="Z708" s="277"/>
      <c r="AA708" s="277"/>
      <c r="AB708" s="277"/>
    </row>
    <row r="709">
      <c r="A709" s="276"/>
      <c r="B709" s="276"/>
      <c r="C709" s="276"/>
      <c r="D709" s="277"/>
      <c r="E709" s="277"/>
      <c r="F709" s="277"/>
      <c r="G709" s="277"/>
      <c r="H709" s="277"/>
      <c r="I709" s="277"/>
      <c r="J709" s="277"/>
      <c r="K709" s="277"/>
      <c r="L709" s="278"/>
      <c r="M709" s="277"/>
      <c r="N709" s="277"/>
      <c r="O709" s="277"/>
      <c r="P709" s="277"/>
      <c r="Q709" s="277"/>
      <c r="R709" s="277"/>
      <c r="S709" s="277"/>
      <c r="T709" s="277"/>
      <c r="U709" s="277"/>
      <c r="V709" s="277"/>
      <c r="W709" s="277"/>
      <c r="X709" s="277"/>
      <c r="Y709" s="277"/>
      <c r="Z709" s="277"/>
      <c r="AA709" s="277"/>
      <c r="AB709" s="277"/>
    </row>
    <row r="710">
      <c r="A710" s="276"/>
      <c r="B710" s="276"/>
      <c r="C710" s="276"/>
      <c r="D710" s="277"/>
      <c r="E710" s="277"/>
      <c r="F710" s="277"/>
      <c r="G710" s="277"/>
      <c r="H710" s="277"/>
      <c r="I710" s="277"/>
      <c r="J710" s="277"/>
      <c r="K710" s="277"/>
      <c r="L710" s="278"/>
      <c r="M710" s="277"/>
      <c r="N710" s="277"/>
      <c r="O710" s="277"/>
      <c r="P710" s="277"/>
      <c r="Q710" s="277"/>
      <c r="R710" s="277"/>
      <c r="S710" s="277"/>
      <c r="T710" s="277"/>
      <c r="U710" s="277"/>
      <c r="V710" s="277"/>
      <c r="W710" s="277"/>
      <c r="X710" s="277"/>
      <c r="Y710" s="277"/>
      <c r="Z710" s="277"/>
      <c r="AA710" s="277"/>
      <c r="AB710" s="277"/>
    </row>
    <row r="711">
      <c r="A711" s="276"/>
      <c r="B711" s="276"/>
      <c r="C711" s="276"/>
      <c r="D711" s="277"/>
      <c r="E711" s="277"/>
      <c r="F711" s="277"/>
      <c r="G711" s="277"/>
      <c r="H711" s="277"/>
      <c r="I711" s="277"/>
      <c r="J711" s="277"/>
      <c r="K711" s="277"/>
      <c r="L711" s="278"/>
      <c r="M711" s="277"/>
      <c r="N711" s="277"/>
      <c r="O711" s="277"/>
      <c r="P711" s="277"/>
      <c r="Q711" s="277"/>
      <c r="R711" s="277"/>
      <c r="S711" s="277"/>
      <c r="T711" s="277"/>
      <c r="U711" s="277"/>
      <c r="V711" s="277"/>
      <c r="W711" s="277"/>
      <c r="X711" s="277"/>
      <c r="Y711" s="277"/>
      <c r="Z711" s="277"/>
      <c r="AA711" s="277"/>
      <c r="AB711" s="277"/>
    </row>
    <row r="712">
      <c r="A712" s="276"/>
      <c r="B712" s="276"/>
      <c r="C712" s="276"/>
      <c r="D712" s="277"/>
      <c r="E712" s="277"/>
      <c r="F712" s="277"/>
      <c r="G712" s="277"/>
      <c r="H712" s="277"/>
      <c r="I712" s="277"/>
      <c r="J712" s="277"/>
      <c r="K712" s="277"/>
      <c r="L712" s="278"/>
      <c r="M712" s="277"/>
      <c r="N712" s="277"/>
      <c r="O712" s="277"/>
      <c r="P712" s="277"/>
      <c r="Q712" s="277"/>
      <c r="R712" s="277"/>
      <c r="S712" s="277"/>
      <c r="T712" s="277"/>
      <c r="U712" s="277"/>
      <c r="V712" s="277"/>
      <c r="W712" s="277"/>
      <c r="X712" s="277"/>
      <c r="Y712" s="277"/>
      <c r="Z712" s="277"/>
      <c r="AA712" s="277"/>
      <c r="AB712" s="277"/>
    </row>
    <row r="713">
      <c r="A713" s="276"/>
      <c r="B713" s="276"/>
      <c r="C713" s="276"/>
      <c r="D713" s="277"/>
      <c r="E713" s="277"/>
      <c r="F713" s="277"/>
      <c r="G713" s="277"/>
      <c r="H713" s="277"/>
      <c r="I713" s="277"/>
      <c r="J713" s="277"/>
      <c r="K713" s="277"/>
      <c r="L713" s="278"/>
      <c r="M713" s="277"/>
      <c r="N713" s="277"/>
      <c r="O713" s="277"/>
      <c r="P713" s="277"/>
      <c r="Q713" s="277"/>
      <c r="R713" s="277"/>
      <c r="S713" s="277"/>
      <c r="T713" s="277"/>
      <c r="U713" s="277"/>
      <c r="V713" s="277"/>
      <c r="W713" s="277"/>
      <c r="X713" s="277"/>
      <c r="Y713" s="277"/>
      <c r="Z713" s="277"/>
      <c r="AA713" s="277"/>
      <c r="AB713" s="277"/>
    </row>
    <row r="714">
      <c r="A714" s="276"/>
      <c r="B714" s="276"/>
      <c r="C714" s="276"/>
      <c r="D714" s="277"/>
      <c r="E714" s="277"/>
      <c r="F714" s="277"/>
      <c r="G714" s="277"/>
      <c r="H714" s="277"/>
      <c r="I714" s="277"/>
      <c r="J714" s="277"/>
      <c r="K714" s="277"/>
      <c r="L714" s="278"/>
      <c r="M714" s="277"/>
      <c r="N714" s="277"/>
      <c r="O714" s="277"/>
      <c r="P714" s="277"/>
      <c r="Q714" s="277"/>
      <c r="R714" s="277"/>
      <c r="S714" s="277"/>
      <c r="T714" s="277"/>
      <c r="U714" s="277"/>
      <c r="V714" s="277"/>
      <c r="W714" s="277"/>
      <c r="X714" s="277"/>
      <c r="Y714" s="277"/>
      <c r="Z714" s="277"/>
      <c r="AA714" s="277"/>
      <c r="AB714" s="277"/>
    </row>
    <row r="715">
      <c r="A715" s="276"/>
      <c r="B715" s="276"/>
      <c r="C715" s="276"/>
      <c r="D715" s="277"/>
      <c r="E715" s="277"/>
      <c r="F715" s="277"/>
      <c r="G715" s="277"/>
      <c r="H715" s="277"/>
      <c r="I715" s="277"/>
      <c r="J715" s="277"/>
      <c r="K715" s="277"/>
      <c r="L715" s="278"/>
      <c r="M715" s="277"/>
      <c r="N715" s="277"/>
      <c r="O715" s="277"/>
      <c r="P715" s="277"/>
      <c r="Q715" s="277"/>
      <c r="R715" s="277"/>
      <c r="S715" s="277"/>
      <c r="T715" s="277"/>
      <c r="U715" s="277"/>
      <c r="V715" s="277"/>
      <c r="W715" s="277"/>
      <c r="X715" s="277"/>
      <c r="Y715" s="277"/>
      <c r="Z715" s="277"/>
      <c r="AA715" s="277"/>
      <c r="AB715" s="277"/>
    </row>
    <row r="716">
      <c r="A716" s="276"/>
      <c r="B716" s="276"/>
      <c r="C716" s="276"/>
      <c r="D716" s="277"/>
      <c r="E716" s="277"/>
      <c r="F716" s="277"/>
      <c r="G716" s="277"/>
      <c r="H716" s="277"/>
      <c r="I716" s="277"/>
      <c r="J716" s="277"/>
      <c r="K716" s="277"/>
      <c r="L716" s="278"/>
      <c r="M716" s="277"/>
      <c r="N716" s="277"/>
      <c r="O716" s="277"/>
      <c r="P716" s="277"/>
      <c r="Q716" s="277"/>
      <c r="R716" s="277"/>
      <c r="S716" s="277"/>
      <c r="T716" s="277"/>
      <c r="U716" s="277"/>
      <c r="V716" s="277"/>
      <c r="W716" s="277"/>
      <c r="X716" s="277"/>
      <c r="Y716" s="277"/>
      <c r="Z716" s="277"/>
      <c r="AA716" s="277"/>
      <c r="AB716" s="277"/>
    </row>
    <row r="717">
      <c r="A717" s="276"/>
      <c r="B717" s="276"/>
      <c r="C717" s="276"/>
      <c r="D717" s="277"/>
      <c r="E717" s="277"/>
      <c r="F717" s="277"/>
      <c r="G717" s="277"/>
      <c r="H717" s="277"/>
      <c r="I717" s="277"/>
      <c r="J717" s="277"/>
      <c r="K717" s="277"/>
      <c r="L717" s="278"/>
      <c r="M717" s="277"/>
      <c r="N717" s="277"/>
      <c r="O717" s="277"/>
      <c r="P717" s="277"/>
      <c r="Q717" s="277"/>
      <c r="R717" s="277"/>
      <c r="S717" s="277"/>
      <c r="T717" s="277"/>
      <c r="U717" s="277"/>
      <c r="V717" s="277"/>
      <c r="W717" s="277"/>
      <c r="X717" s="277"/>
      <c r="Y717" s="277"/>
      <c r="Z717" s="277"/>
      <c r="AA717" s="277"/>
      <c r="AB717" s="277"/>
    </row>
    <row r="718">
      <c r="A718" s="276"/>
      <c r="B718" s="276"/>
      <c r="C718" s="276"/>
      <c r="D718" s="277"/>
      <c r="E718" s="277"/>
      <c r="F718" s="277"/>
      <c r="G718" s="277"/>
      <c r="H718" s="277"/>
      <c r="I718" s="277"/>
      <c r="J718" s="277"/>
      <c r="K718" s="277"/>
      <c r="L718" s="278"/>
      <c r="M718" s="277"/>
      <c r="N718" s="277"/>
      <c r="O718" s="277"/>
      <c r="P718" s="277"/>
      <c r="Q718" s="277"/>
      <c r="R718" s="277"/>
      <c r="S718" s="277"/>
      <c r="T718" s="277"/>
      <c r="U718" s="277"/>
      <c r="V718" s="277"/>
      <c r="W718" s="277"/>
      <c r="X718" s="277"/>
      <c r="Y718" s="277"/>
      <c r="Z718" s="277"/>
      <c r="AA718" s="277"/>
      <c r="AB718" s="277"/>
    </row>
    <row r="719">
      <c r="A719" s="276"/>
      <c r="B719" s="276"/>
      <c r="C719" s="276"/>
      <c r="D719" s="277"/>
      <c r="E719" s="277"/>
      <c r="F719" s="277"/>
      <c r="G719" s="277"/>
      <c r="H719" s="277"/>
      <c r="I719" s="277"/>
      <c r="J719" s="277"/>
      <c r="K719" s="277"/>
      <c r="L719" s="278"/>
      <c r="M719" s="277"/>
      <c r="N719" s="277"/>
      <c r="O719" s="277"/>
      <c r="P719" s="277"/>
      <c r="Q719" s="277"/>
      <c r="R719" s="277"/>
      <c r="S719" s="277"/>
      <c r="T719" s="277"/>
      <c r="U719" s="277"/>
      <c r="V719" s="277"/>
      <c r="W719" s="277"/>
      <c r="X719" s="277"/>
      <c r="Y719" s="277"/>
      <c r="Z719" s="277"/>
      <c r="AA719" s="277"/>
      <c r="AB719" s="277"/>
    </row>
    <row r="720">
      <c r="A720" s="276"/>
      <c r="B720" s="276"/>
      <c r="C720" s="276"/>
      <c r="D720" s="277"/>
      <c r="E720" s="277"/>
      <c r="F720" s="277"/>
      <c r="G720" s="277"/>
      <c r="H720" s="277"/>
      <c r="I720" s="277"/>
      <c r="J720" s="277"/>
      <c r="K720" s="277"/>
      <c r="L720" s="278"/>
      <c r="M720" s="277"/>
      <c r="N720" s="277"/>
      <c r="O720" s="277"/>
      <c r="P720" s="277"/>
      <c r="Q720" s="277"/>
      <c r="R720" s="277"/>
      <c r="S720" s="277"/>
      <c r="T720" s="277"/>
      <c r="U720" s="277"/>
      <c r="V720" s="277"/>
      <c r="W720" s="277"/>
      <c r="X720" s="277"/>
      <c r="Y720" s="277"/>
      <c r="Z720" s="277"/>
      <c r="AA720" s="277"/>
      <c r="AB720" s="277"/>
    </row>
    <row r="721">
      <c r="A721" s="276"/>
      <c r="B721" s="276"/>
      <c r="C721" s="276"/>
      <c r="D721" s="277"/>
      <c r="E721" s="277"/>
      <c r="F721" s="277"/>
      <c r="G721" s="277"/>
      <c r="H721" s="277"/>
      <c r="I721" s="277"/>
      <c r="J721" s="277"/>
      <c r="K721" s="277"/>
      <c r="L721" s="278"/>
      <c r="M721" s="277"/>
      <c r="N721" s="277"/>
      <c r="O721" s="277"/>
      <c r="P721" s="277"/>
      <c r="Q721" s="277"/>
      <c r="R721" s="277"/>
      <c r="S721" s="277"/>
      <c r="T721" s="277"/>
      <c r="U721" s="277"/>
      <c r="V721" s="277"/>
      <c r="W721" s="277"/>
      <c r="X721" s="277"/>
      <c r="Y721" s="277"/>
      <c r="Z721" s="277"/>
      <c r="AA721" s="277"/>
      <c r="AB721" s="277"/>
    </row>
    <row r="722">
      <c r="A722" s="276"/>
      <c r="B722" s="276"/>
      <c r="C722" s="276"/>
      <c r="D722" s="277"/>
      <c r="E722" s="277"/>
      <c r="F722" s="277"/>
      <c r="G722" s="277"/>
      <c r="H722" s="277"/>
      <c r="I722" s="277"/>
      <c r="J722" s="277"/>
      <c r="K722" s="277"/>
      <c r="L722" s="278"/>
      <c r="M722" s="277"/>
      <c r="N722" s="277"/>
      <c r="O722" s="277"/>
      <c r="P722" s="277"/>
      <c r="Q722" s="277"/>
      <c r="R722" s="277"/>
      <c r="S722" s="277"/>
      <c r="T722" s="277"/>
      <c r="U722" s="277"/>
      <c r="V722" s="277"/>
      <c r="W722" s="277"/>
      <c r="X722" s="277"/>
      <c r="Y722" s="277"/>
      <c r="Z722" s="277"/>
      <c r="AA722" s="277"/>
      <c r="AB722" s="277"/>
    </row>
    <row r="723">
      <c r="A723" s="276"/>
      <c r="B723" s="276"/>
      <c r="C723" s="276"/>
      <c r="D723" s="277"/>
      <c r="E723" s="277"/>
      <c r="F723" s="277"/>
      <c r="G723" s="277"/>
      <c r="H723" s="277"/>
      <c r="I723" s="277"/>
      <c r="J723" s="277"/>
      <c r="K723" s="277"/>
      <c r="L723" s="278"/>
      <c r="M723" s="277"/>
      <c r="N723" s="277"/>
      <c r="O723" s="277"/>
      <c r="P723" s="277"/>
      <c r="Q723" s="277"/>
      <c r="R723" s="277"/>
      <c r="S723" s="277"/>
      <c r="T723" s="277"/>
      <c r="U723" s="277"/>
      <c r="V723" s="277"/>
      <c r="W723" s="277"/>
      <c r="X723" s="277"/>
      <c r="Y723" s="277"/>
      <c r="Z723" s="277"/>
      <c r="AA723" s="277"/>
      <c r="AB723" s="277"/>
    </row>
    <row r="724">
      <c r="A724" s="276"/>
      <c r="B724" s="276"/>
      <c r="C724" s="276"/>
      <c r="D724" s="277"/>
      <c r="E724" s="277"/>
      <c r="F724" s="277"/>
      <c r="G724" s="277"/>
      <c r="H724" s="277"/>
      <c r="I724" s="277"/>
      <c r="J724" s="277"/>
      <c r="K724" s="277"/>
      <c r="L724" s="278"/>
      <c r="M724" s="277"/>
      <c r="N724" s="277"/>
      <c r="O724" s="277"/>
      <c r="P724" s="277"/>
      <c r="Q724" s="277"/>
      <c r="R724" s="277"/>
      <c r="S724" s="277"/>
      <c r="T724" s="277"/>
      <c r="U724" s="277"/>
      <c r="V724" s="277"/>
      <c r="W724" s="277"/>
      <c r="X724" s="277"/>
      <c r="Y724" s="277"/>
      <c r="Z724" s="277"/>
      <c r="AA724" s="277"/>
      <c r="AB724" s="277"/>
    </row>
    <row r="725">
      <c r="A725" s="276"/>
      <c r="B725" s="276"/>
      <c r="C725" s="276"/>
      <c r="D725" s="277"/>
      <c r="E725" s="277"/>
      <c r="F725" s="277"/>
      <c r="G725" s="277"/>
      <c r="H725" s="277"/>
      <c r="I725" s="277"/>
      <c r="J725" s="277"/>
      <c r="K725" s="277"/>
      <c r="L725" s="278"/>
      <c r="M725" s="277"/>
      <c r="N725" s="277"/>
      <c r="O725" s="277"/>
      <c r="P725" s="277"/>
      <c r="Q725" s="277"/>
      <c r="R725" s="277"/>
      <c r="S725" s="277"/>
      <c r="T725" s="277"/>
      <c r="U725" s="277"/>
      <c r="V725" s="277"/>
      <c r="W725" s="277"/>
      <c r="X725" s="277"/>
      <c r="Y725" s="277"/>
      <c r="Z725" s="277"/>
      <c r="AA725" s="277"/>
      <c r="AB725" s="277"/>
    </row>
    <row r="726">
      <c r="A726" s="276"/>
      <c r="B726" s="276"/>
      <c r="C726" s="276"/>
      <c r="D726" s="277"/>
      <c r="E726" s="277"/>
      <c r="F726" s="277"/>
      <c r="G726" s="277"/>
      <c r="H726" s="277"/>
      <c r="I726" s="277"/>
      <c r="J726" s="277"/>
      <c r="K726" s="277"/>
      <c r="L726" s="278"/>
      <c r="M726" s="277"/>
      <c r="N726" s="277"/>
      <c r="O726" s="277"/>
      <c r="P726" s="277"/>
      <c r="Q726" s="277"/>
      <c r="R726" s="277"/>
      <c r="S726" s="277"/>
      <c r="T726" s="277"/>
      <c r="U726" s="277"/>
      <c r="V726" s="277"/>
      <c r="W726" s="277"/>
      <c r="X726" s="277"/>
      <c r="Y726" s="277"/>
      <c r="Z726" s="277"/>
      <c r="AA726" s="277"/>
      <c r="AB726" s="277"/>
    </row>
    <row r="727">
      <c r="A727" s="276"/>
      <c r="B727" s="276"/>
      <c r="C727" s="276"/>
      <c r="D727" s="277"/>
      <c r="E727" s="277"/>
      <c r="F727" s="277"/>
      <c r="G727" s="277"/>
      <c r="H727" s="277"/>
      <c r="I727" s="277"/>
      <c r="J727" s="277"/>
      <c r="K727" s="277"/>
      <c r="L727" s="278"/>
      <c r="M727" s="277"/>
      <c r="N727" s="277"/>
      <c r="O727" s="277"/>
      <c r="P727" s="277"/>
      <c r="Q727" s="277"/>
      <c r="R727" s="277"/>
      <c r="S727" s="277"/>
      <c r="T727" s="277"/>
      <c r="U727" s="277"/>
      <c r="V727" s="277"/>
      <c r="W727" s="277"/>
      <c r="X727" s="277"/>
      <c r="Y727" s="277"/>
      <c r="Z727" s="277"/>
      <c r="AA727" s="277"/>
      <c r="AB727" s="277"/>
    </row>
    <row r="728">
      <c r="A728" s="276"/>
      <c r="B728" s="276"/>
      <c r="C728" s="276"/>
      <c r="D728" s="277"/>
      <c r="E728" s="277"/>
      <c r="F728" s="277"/>
      <c r="G728" s="277"/>
      <c r="H728" s="277"/>
      <c r="I728" s="277"/>
      <c r="J728" s="277"/>
      <c r="K728" s="277"/>
      <c r="L728" s="278"/>
      <c r="M728" s="277"/>
      <c r="N728" s="277"/>
      <c r="O728" s="277"/>
      <c r="P728" s="277"/>
      <c r="Q728" s="277"/>
      <c r="R728" s="277"/>
      <c r="S728" s="277"/>
      <c r="T728" s="277"/>
      <c r="U728" s="277"/>
      <c r="V728" s="277"/>
      <c r="W728" s="277"/>
      <c r="X728" s="277"/>
      <c r="Y728" s="277"/>
      <c r="Z728" s="277"/>
      <c r="AA728" s="277"/>
      <c r="AB728" s="277"/>
    </row>
    <row r="729">
      <c r="A729" s="276"/>
      <c r="B729" s="276"/>
      <c r="C729" s="276"/>
      <c r="D729" s="277"/>
      <c r="E729" s="277"/>
      <c r="F729" s="277"/>
      <c r="G729" s="277"/>
      <c r="H729" s="277"/>
      <c r="I729" s="277"/>
      <c r="J729" s="277"/>
      <c r="K729" s="277"/>
      <c r="L729" s="278"/>
      <c r="M729" s="277"/>
      <c r="N729" s="277"/>
      <c r="O729" s="277"/>
      <c r="P729" s="277"/>
      <c r="Q729" s="277"/>
      <c r="R729" s="277"/>
      <c r="S729" s="277"/>
      <c r="T729" s="277"/>
      <c r="U729" s="277"/>
      <c r="V729" s="277"/>
      <c r="W729" s="277"/>
      <c r="X729" s="277"/>
      <c r="Y729" s="277"/>
      <c r="Z729" s="277"/>
      <c r="AA729" s="277"/>
      <c r="AB729" s="277"/>
    </row>
    <row r="730">
      <c r="A730" s="276"/>
      <c r="B730" s="276"/>
      <c r="C730" s="276"/>
      <c r="D730" s="277"/>
      <c r="E730" s="277"/>
      <c r="F730" s="277"/>
      <c r="G730" s="277"/>
      <c r="H730" s="277"/>
      <c r="I730" s="277"/>
      <c r="J730" s="277"/>
      <c r="K730" s="277"/>
      <c r="L730" s="278"/>
      <c r="M730" s="277"/>
      <c r="N730" s="277"/>
      <c r="O730" s="277"/>
      <c r="P730" s="277"/>
      <c r="Q730" s="277"/>
      <c r="R730" s="277"/>
      <c r="S730" s="277"/>
      <c r="T730" s="277"/>
      <c r="U730" s="277"/>
      <c r="V730" s="277"/>
      <c r="W730" s="277"/>
      <c r="X730" s="277"/>
      <c r="Y730" s="277"/>
      <c r="Z730" s="277"/>
      <c r="AA730" s="277"/>
      <c r="AB730" s="277"/>
    </row>
    <row r="731">
      <c r="A731" s="276"/>
      <c r="B731" s="276"/>
      <c r="C731" s="276"/>
      <c r="D731" s="277"/>
      <c r="E731" s="277"/>
      <c r="F731" s="277"/>
      <c r="G731" s="277"/>
      <c r="H731" s="277"/>
      <c r="I731" s="277"/>
      <c r="J731" s="277"/>
      <c r="K731" s="277"/>
      <c r="L731" s="278"/>
      <c r="M731" s="277"/>
      <c r="N731" s="277"/>
      <c r="O731" s="277"/>
      <c r="P731" s="277"/>
      <c r="Q731" s="277"/>
      <c r="R731" s="277"/>
      <c r="S731" s="277"/>
      <c r="T731" s="277"/>
      <c r="U731" s="277"/>
      <c r="V731" s="277"/>
      <c r="W731" s="277"/>
      <c r="X731" s="277"/>
      <c r="Y731" s="277"/>
      <c r="Z731" s="277"/>
      <c r="AA731" s="277"/>
      <c r="AB731" s="277"/>
    </row>
    <row r="732">
      <c r="A732" s="276"/>
      <c r="B732" s="276"/>
      <c r="C732" s="276"/>
      <c r="D732" s="277"/>
      <c r="E732" s="277"/>
      <c r="F732" s="277"/>
      <c r="G732" s="277"/>
      <c r="H732" s="277"/>
      <c r="I732" s="277"/>
      <c r="J732" s="277"/>
      <c r="K732" s="277"/>
      <c r="L732" s="278"/>
      <c r="M732" s="277"/>
      <c r="N732" s="277"/>
      <c r="O732" s="277"/>
      <c r="P732" s="277"/>
      <c r="Q732" s="277"/>
      <c r="R732" s="277"/>
      <c r="S732" s="277"/>
      <c r="T732" s="277"/>
      <c r="U732" s="277"/>
      <c r="V732" s="277"/>
      <c r="W732" s="277"/>
      <c r="X732" s="277"/>
      <c r="Y732" s="277"/>
      <c r="Z732" s="277"/>
      <c r="AA732" s="277"/>
      <c r="AB732" s="277"/>
    </row>
    <row r="733">
      <c r="A733" s="276"/>
      <c r="B733" s="276"/>
      <c r="C733" s="276"/>
      <c r="D733" s="277"/>
      <c r="E733" s="277"/>
      <c r="F733" s="277"/>
      <c r="G733" s="277"/>
      <c r="H733" s="277"/>
      <c r="I733" s="277"/>
      <c r="J733" s="277"/>
      <c r="K733" s="277"/>
      <c r="L733" s="278"/>
      <c r="M733" s="277"/>
      <c r="N733" s="277"/>
      <c r="O733" s="277"/>
      <c r="P733" s="277"/>
      <c r="Q733" s="277"/>
      <c r="R733" s="277"/>
      <c r="S733" s="277"/>
      <c r="T733" s="277"/>
      <c r="U733" s="277"/>
      <c r="V733" s="277"/>
      <c r="W733" s="277"/>
      <c r="X733" s="277"/>
      <c r="Y733" s="277"/>
      <c r="Z733" s="277"/>
      <c r="AA733" s="277"/>
      <c r="AB733" s="277"/>
    </row>
    <row r="734">
      <c r="A734" s="276"/>
      <c r="B734" s="276"/>
      <c r="C734" s="276"/>
      <c r="D734" s="277"/>
      <c r="E734" s="277"/>
      <c r="F734" s="277"/>
      <c r="G734" s="277"/>
      <c r="H734" s="277"/>
      <c r="I734" s="277"/>
      <c r="J734" s="277"/>
      <c r="K734" s="277"/>
      <c r="L734" s="278"/>
      <c r="M734" s="277"/>
      <c r="N734" s="277"/>
      <c r="O734" s="277"/>
      <c r="P734" s="277"/>
      <c r="Q734" s="277"/>
      <c r="R734" s="277"/>
      <c r="S734" s="277"/>
      <c r="T734" s="277"/>
      <c r="U734" s="277"/>
      <c r="V734" s="277"/>
      <c r="W734" s="277"/>
      <c r="X734" s="277"/>
      <c r="Y734" s="277"/>
      <c r="Z734" s="277"/>
      <c r="AA734" s="277"/>
      <c r="AB734" s="277"/>
    </row>
    <row r="735">
      <c r="A735" s="276"/>
      <c r="B735" s="276"/>
      <c r="C735" s="276"/>
      <c r="D735" s="277"/>
      <c r="E735" s="277"/>
      <c r="F735" s="277"/>
      <c r="G735" s="277"/>
      <c r="H735" s="277"/>
      <c r="I735" s="277"/>
      <c r="J735" s="277"/>
      <c r="K735" s="277"/>
      <c r="L735" s="278"/>
      <c r="M735" s="277"/>
      <c r="N735" s="277"/>
      <c r="O735" s="277"/>
      <c r="P735" s="277"/>
      <c r="Q735" s="277"/>
      <c r="R735" s="277"/>
      <c r="S735" s="277"/>
      <c r="T735" s="277"/>
      <c r="U735" s="277"/>
      <c r="V735" s="277"/>
      <c r="W735" s="277"/>
      <c r="X735" s="277"/>
      <c r="Y735" s="277"/>
      <c r="Z735" s="277"/>
      <c r="AA735" s="277"/>
      <c r="AB735" s="277"/>
    </row>
    <row r="736">
      <c r="A736" s="276"/>
      <c r="B736" s="276"/>
      <c r="C736" s="276"/>
      <c r="D736" s="277"/>
      <c r="E736" s="277"/>
      <c r="F736" s="277"/>
      <c r="G736" s="277"/>
      <c r="H736" s="277"/>
      <c r="I736" s="277"/>
      <c r="J736" s="277"/>
      <c r="K736" s="277"/>
      <c r="L736" s="278"/>
      <c r="M736" s="277"/>
      <c r="N736" s="277"/>
      <c r="O736" s="277"/>
      <c r="P736" s="277"/>
      <c r="Q736" s="277"/>
      <c r="R736" s="277"/>
      <c r="S736" s="277"/>
      <c r="T736" s="277"/>
      <c r="U736" s="277"/>
      <c r="V736" s="277"/>
      <c r="W736" s="277"/>
      <c r="X736" s="277"/>
      <c r="Y736" s="277"/>
      <c r="Z736" s="277"/>
      <c r="AA736" s="277"/>
      <c r="AB736" s="277"/>
    </row>
    <row r="737">
      <c r="A737" s="276"/>
      <c r="B737" s="276"/>
      <c r="C737" s="276"/>
      <c r="D737" s="277"/>
      <c r="E737" s="277"/>
      <c r="F737" s="277"/>
      <c r="G737" s="277"/>
      <c r="H737" s="277"/>
      <c r="I737" s="277"/>
      <c r="J737" s="277"/>
      <c r="K737" s="277"/>
      <c r="L737" s="278"/>
      <c r="M737" s="277"/>
      <c r="N737" s="277"/>
      <c r="O737" s="277"/>
      <c r="P737" s="277"/>
      <c r="Q737" s="277"/>
      <c r="R737" s="277"/>
      <c r="S737" s="277"/>
      <c r="T737" s="277"/>
      <c r="U737" s="277"/>
      <c r="V737" s="277"/>
      <c r="W737" s="277"/>
      <c r="X737" s="277"/>
      <c r="Y737" s="277"/>
      <c r="Z737" s="277"/>
      <c r="AA737" s="277"/>
      <c r="AB737" s="277"/>
    </row>
    <row r="738">
      <c r="A738" s="276"/>
      <c r="B738" s="276"/>
      <c r="C738" s="276"/>
      <c r="D738" s="277"/>
      <c r="E738" s="277"/>
      <c r="F738" s="277"/>
      <c r="G738" s="277"/>
      <c r="H738" s="277"/>
      <c r="I738" s="277"/>
      <c r="J738" s="277"/>
      <c r="K738" s="277"/>
      <c r="L738" s="278"/>
      <c r="M738" s="277"/>
      <c r="N738" s="277"/>
      <c r="O738" s="277"/>
      <c r="P738" s="277"/>
      <c r="Q738" s="277"/>
      <c r="R738" s="277"/>
      <c r="S738" s="277"/>
      <c r="T738" s="277"/>
      <c r="U738" s="277"/>
      <c r="V738" s="277"/>
      <c r="W738" s="277"/>
      <c r="X738" s="277"/>
      <c r="Y738" s="277"/>
      <c r="Z738" s="277"/>
      <c r="AA738" s="277"/>
      <c r="AB738" s="277"/>
    </row>
    <row r="739">
      <c r="A739" s="276"/>
      <c r="B739" s="276"/>
      <c r="C739" s="276"/>
      <c r="D739" s="277"/>
      <c r="E739" s="277"/>
      <c r="F739" s="277"/>
      <c r="G739" s="277"/>
      <c r="H739" s="277"/>
      <c r="I739" s="277"/>
      <c r="J739" s="277"/>
      <c r="K739" s="277"/>
      <c r="L739" s="278"/>
      <c r="M739" s="277"/>
      <c r="N739" s="277"/>
      <c r="O739" s="277"/>
      <c r="P739" s="277"/>
      <c r="Q739" s="277"/>
      <c r="R739" s="277"/>
      <c r="S739" s="277"/>
      <c r="T739" s="277"/>
      <c r="U739" s="277"/>
      <c r="V739" s="277"/>
      <c r="W739" s="277"/>
      <c r="X739" s="277"/>
      <c r="Y739" s="277"/>
      <c r="Z739" s="277"/>
      <c r="AA739" s="277"/>
      <c r="AB739" s="277"/>
    </row>
    <row r="740">
      <c r="A740" s="276"/>
      <c r="B740" s="276"/>
      <c r="C740" s="276"/>
      <c r="D740" s="277"/>
      <c r="E740" s="277"/>
      <c r="F740" s="277"/>
      <c r="G740" s="277"/>
      <c r="H740" s="277"/>
      <c r="I740" s="277"/>
      <c r="J740" s="277"/>
      <c r="K740" s="277"/>
      <c r="L740" s="278"/>
      <c r="M740" s="277"/>
      <c r="N740" s="277"/>
      <c r="O740" s="277"/>
      <c r="P740" s="277"/>
      <c r="Q740" s="277"/>
      <c r="R740" s="277"/>
      <c r="S740" s="277"/>
      <c r="T740" s="277"/>
      <c r="U740" s="277"/>
      <c r="V740" s="277"/>
      <c r="W740" s="277"/>
      <c r="X740" s="277"/>
      <c r="Y740" s="277"/>
      <c r="Z740" s="277"/>
      <c r="AA740" s="277"/>
      <c r="AB740" s="277"/>
    </row>
    <row r="741">
      <c r="A741" s="276"/>
      <c r="B741" s="276"/>
      <c r="C741" s="276"/>
      <c r="D741" s="277"/>
      <c r="E741" s="277"/>
      <c r="F741" s="277"/>
      <c r="G741" s="277"/>
      <c r="H741" s="277"/>
      <c r="I741" s="277"/>
      <c r="J741" s="277"/>
      <c r="K741" s="277"/>
      <c r="L741" s="278"/>
      <c r="M741" s="277"/>
      <c r="N741" s="277"/>
      <c r="O741" s="277"/>
      <c r="P741" s="277"/>
      <c r="Q741" s="277"/>
      <c r="R741" s="277"/>
      <c r="S741" s="277"/>
      <c r="T741" s="277"/>
      <c r="U741" s="277"/>
      <c r="V741" s="277"/>
      <c r="W741" s="277"/>
      <c r="X741" s="277"/>
      <c r="Y741" s="277"/>
      <c r="Z741" s="277"/>
      <c r="AA741" s="277"/>
      <c r="AB741" s="277"/>
    </row>
    <row r="742">
      <c r="A742" s="276"/>
      <c r="B742" s="276"/>
      <c r="C742" s="276"/>
      <c r="D742" s="277"/>
      <c r="E742" s="277"/>
      <c r="F742" s="277"/>
      <c r="G742" s="277"/>
      <c r="H742" s="277"/>
      <c r="I742" s="277"/>
      <c r="J742" s="277"/>
      <c r="K742" s="277"/>
      <c r="L742" s="278"/>
      <c r="M742" s="277"/>
      <c r="N742" s="277"/>
      <c r="O742" s="277"/>
      <c r="P742" s="277"/>
      <c r="Q742" s="277"/>
      <c r="R742" s="277"/>
      <c r="S742" s="277"/>
      <c r="T742" s="277"/>
      <c r="U742" s="277"/>
      <c r="V742" s="277"/>
      <c r="W742" s="277"/>
      <c r="X742" s="277"/>
      <c r="Y742" s="277"/>
      <c r="Z742" s="277"/>
      <c r="AA742" s="277"/>
      <c r="AB742" s="277"/>
    </row>
    <row r="743">
      <c r="A743" s="276"/>
      <c r="B743" s="276"/>
      <c r="C743" s="276"/>
      <c r="D743" s="277"/>
      <c r="E743" s="277"/>
      <c r="F743" s="277"/>
      <c r="G743" s="277"/>
      <c r="H743" s="277"/>
      <c r="I743" s="277"/>
      <c r="J743" s="277"/>
      <c r="K743" s="277"/>
      <c r="L743" s="278"/>
      <c r="M743" s="277"/>
      <c r="N743" s="277"/>
      <c r="O743" s="277"/>
      <c r="P743" s="277"/>
      <c r="Q743" s="277"/>
      <c r="R743" s="277"/>
      <c r="S743" s="277"/>
      <c r="T743" s="277"/>
      <c r="U743" s="277"/>
      <c r="V743" s="277"/>
      <c r="W743" s="277"/>
      <c r="X743" s="277"/>
      <c r="Y743" s="277"/>
      <c r="Z743" s="277"/>
      <c r="AA743" s="277"/>
      <c r="AB743" s="277"/>
    </row>
    <row r="744">
      <c r="A744" s="276"/>
      <c r="B744" s="276"/>
      <c r="C744" s="276"/>
      <c r="D744" s="277"/>
      <c r="E744" s="277"/>
      <c r="F744" s="277"/>
      <c r="G744" s="277"/>
      <c r="H744" s="277"/>
      <c r="I744" s="277"/>
      <c r="J744" s="277"/>
      <c r="K744" s="277"/>
      <c r="L744" s="278"/>
      <c r="M744" s="277"/>
      <c r="N744" s="277"/>
      <c r="O744" s="277"/>
      <c r="P744" s="277"/>
      <c r="Q744" s="277"/>
      <c r="R744" s="277"/>
      <c r="S744" s="277"/>
      <c r="T744" s="277"/>
      <c r="U744" s="277"/>
      <c r="V744" s="277"/>
      <c r="W744" s="277"/>
      <c r="X744" s="277"/>
      <c r="Y744" s="277"/>
      <c r="Z744" s="277"/>
      <c r="AA744" s="277"/>
      <c r="AB744" s="277"/>
    </row>
    <row r="745">
      <c r="A745" s="276"/>
      <c r="B745" s="276"/>
      <c r="C745" s="276"/>
      <c r="D745" s="277"/>
      <c r="E745" s="277"/>
      <c r="F745" s="277"/>
      <c r="G745" s="277"/>
      <c r="H745" s="277"/>
      <c r="I745" s="277"/>
      <c r="J745" s="277"/>
      <c r="K745" s="277"/>
      <c r="L745" s="278"/>
      <c r="M745" s="277"/>
      <c r="N745" s="277"/>
      <c r="O745" s="277"/>
      <c r="P745" s="277"/>
      <c r="Q745" s="277"/>
      <c r="R745" s="277"/>
      <c r="S745" s="277"/>
      <c r="T745" s="277"/>
      <c r="U745" s="277"/>
      <c r="V745" s="277"/>
      <c r="W745" s="277"/>
      <c r="X745" s="277"/>
      <c r="Y745" s="277"/>
      <c r="Z745" s="277"/>
      <c r="AA745" s="277"/>
      <c r="AB745" s="277"/>
    </row>
    <row r="746">
      <c r="A746" s="276"/>
      <c r="B746" s="276"/>
      <c r="C746" s="276"/>
      <c r="D746" s="277"/>
      <c r="E746" s="277"/>
      <c r="F746" s="277"/>
      <c r="G746" s="277"/>
      <c r="H746" s="277"/>
      <c r="I746" s="277"/>
      <c r="J746" s="277"/>
      <c r="K746" s="277"/>
      <c r="L746" s="278"/>
      <c r="M746" s="277"/>
      <c r="N746" s="277"/>
      <c r="O746" s="277"/>
      <c r="P746" s="277"/>
      <c r="Q746" s="277"/>
      <c r="R746" s="277"/>
      <c r="S746" s="277"/>
      <c r="T746" s="277"/>
      <c r="U746" s="277"/>
      <c r="V746" s="277"/>
      <c r="W746" s="277"/>
      <c r="X746" s="277"/>
      <c r="Y746" s="277"/>
      <c r="Z746" s="277"/>
      <c r="AA746" s="277"/>
      <c r="AB746" s="277"/>
    </row>
    <row r="747">
      <c r="A747" s="276"/>
      <c r="B747" s="276"/>
      <c r="C747" s="276"/>
      <c r="D747" s="277"/>
      <c r="E747" s="277"/>
      <c r="F747" s="277"/>
      <c r="G747" s="277"/>
      <c r="H747" s="277"/>
      <c r="I747" s="277"/>
      <c r="J747" s="277"/>
      <c r="K747" s="277"/>
      <c r="L747" s="278"/>
      <c r="M747" s="277"/>
      <c r="N747" s="277"/>
      <c r="O747" s="277"/>
      <c r="P747" s="277"/>
      <c r="Q747" s="277"/>
      <c r="R747" s="277"/>
      <c r="S747" s="277"/>
      <c r="T747" s="277"/>
      <c r="U747" s="277"/>
      <c r="V747" s="277"/>
      <c r="W747" s="277"/>
      <c r="X747" s="277"/>
      <c r="Y747" s="277"/>
      <c r="Z747" s="277"/>
      <c r="AA747" s="277"/>
      <c r="AB747" s="277"/>
    </row>
    <row r="748">
      <c r="A748" s="276"/>
      <c r="B748" s="276"/>
      <c r="C748" s="276"/>
      <c r="D748" s="277"/>
      <c r="E748" s="277"/>
      <c r="F748" s="277"/>
      <c r="G748" s="277"/>
      <c r="H748" s="277"/>
      <c r="I748" s="277"/>
      <c r="J748" s="277"/>
      <c r="K748" s="277"/>
      <c r="L748" s="278"/>
      <c r="M748" s="277"/>
      <c r="N748" s="277"/>
      <c r="O748" s="277"/>
      <c r="P748" s="277"/>
      <c r="Q748" s="277"/>
      <c r="R748" s="277"/>
      <c r="S748" s="277"/>
      <c r="T748" s="277"/>
      <c r="U748" s="277"/>
      <c r="V748" s="277"/>
      <c r="W748" s="277"/>
      <c r="X748" s="277"/>
      <c r="Y748" s="277"/>
      <c r="Z748" s="277"/>
      <c r="AA748" s="277"/>
      <c r="AB748" s="277"/>
    </row>
    <row r="749">
      <c r="A749" s="276"/>
      <c r="B749" s="276"/>
      <c r="C749" s="276"/>
      <c r="D749" s="277"/>
      <c r="E749" s="277"/>
      <c r="F749" s="277"/>
      <c r="G749" s="277"/>
      <c r="H749" s="277"/>
      <c r="I749" s="277"/>
      <c r="J749" s="277"/>
      <c r="K749" s="277"/>
      <c r="L749" s="278"/>
      <c r="M749" s="277"/>
      <c r="N749" s="277"/>
      <c r="O749" s="277"/>
      <c r="P749" s="277"/>
      <c r="Q749" s="277"/>
      <c r="R749" s="277"/>
      <c r="S749" s="277"/>
      <c r="T749" s="277"/>
      <c r="U749" s="277"/>
      <c r="V749" s="277"/>
      <c r="W749" s="277"/>
      <c r="X749" s="277"/>
      <c r="Y749" s="277"/>
      <c r="Z749" s="277"/>
      <c r="AA749" s="277"/>
      <c r="AB749" s="277"/>
    </row>
    <row r="750">
      <c r="A750" s="276"/>
      <c r="B750" s="276"/>
      <c r="C750" s="276"/>
      <c r="D750" s="277"/>
      <c r="E750" s="277"/>
      <c r="F750" s="277"/>
      <c r="G750" s="277"/>
      <c r="H750" s="277"/>
      <c r="I750" s="277"/>
      <c r="J750" s="277"/>
      <c r="K750" s="277"/>
      <c r="L750" s="278"/>
      <c r="M750" s="277"/>
      <c r="N750" s="277"/>
      <c r="O750" s="277"/>
      <c r="P750" s="277"/>
      <c r="Q750" s="277"/>
      <c r="R750" s="277"/>
      <c r="S750" s="277"/>
      <c r="T750" s="277"/>
      <c r="U750" s="277"/>
      <c r="V750" s="277"/>
      <c r="W750" s="277"/>
      <c r="X750" s="277"/>
      <c r="Y750" s="277"/>
      <c r="Z750" s="277"/>
      <c r="AA750" s="277"/>
      <c r="AB750" s="277"/>
    </row>
    <row r="751">
      <c r="A751" s="276"/>
      <c r="B751" s="276"/>
      <c r="C751" s="276"/>
      <c r="D751" s="277"/>
      <c r="E751" s="277"/>
      <c r="F751" s="277"/>
      <c r="G751" s="277"/>
      <c r="H751" s="277"/>
      <c r="I751" s="277"/>
      <c r="J751" s="277"/>
      <c r="K751" s="277"/>
      <c r="L751" s="278"/>
      <c r="M751" s="277"/>
      <c r="N751" s="277"/>
      <c r="O751" s="277"/>
      <c r="P751" s="277"/>
      <c r="Q751" s="277"/>
      <c r="R751" s="277"/>
      <c r="S751" s="277"/>
      <c r="T751" s="277"/>
      <c r="U751" s="277"/>
      <c r="V751" s="277"/>
      <c r="W751" s="277"/>
      <c r="X751" s="277"/>
      <c r="Y751" s="277"/>
      <c r="Z751" s="277"/>
      <c r="AA751" s="277"/>
      <c r="AB751" s="277"/>
    </row>
    <row r="752">
      <c r="A752" s="276"/>
      <c r="B752" s="276"/>
      <c r="C752" s="276"/>
      <c r="D752" s="277"/>
      <c r="E752" s="277"/>
      <c r="F752" s="277"/>
      <c r="G752" s="277"/>
      <c r="H752" s="277"/>
      <c r="I752" s="277"/>
      <c r="J752" s="277"/>
      <c r="K752" s="277"/>
      <c r="L752" s="278"/>
      <c r="M752" s="277"/>
      <c r="N752" s="277"/>
      <c r="O752" s="277"/>
      <c r="P752" s="277"/>
      <c r="Q752" s="277"/>
      <c r="R752" s="277"/>
      <c r="S752" s="277"/>
      <c r="T752" s="277"/>
      <c r="U752" s="277"/>
      <c r="V752" s="277"/>
      <c r="W752" s="277"/>
      <c r="X752" s="277"/>
      <c r="Y752" s="277"/>
      <c r="Z752" s="277"/>
      <c r="AA752" s="277"/>
      <c r="AB752" s="277"/>
    </row>
    <row r="753">
      <c r="A753" s="276"/>
      <c r="B753" s="276"/>
      <c r="C753" s="276"/>
      <c r="D753" s="277"/>
      <c r="E753" s="277"/>
      <c r="F753" s="277"/>
      <c r="G753" s="277"/>
      <c r="H753" s="277"/>
      <c r="I753" s="277"/>
      <c r="J753" s="277"/>
      <c r="K753" s="277"/>
      <c r="L753" s="278"/>
      <c r="M753" s="277"/>
      <c r="N753" s="277"/>
      <c r="O753" s="277"/>
      <c r="P753" s="277"/>
      <c r="Q753" s="277"/>
      <c r="R753" s="277"/>
      <c r="S753" s="277"/>
      <c r="T753" s="277"/>
      <c r="U753" s="277"/>
      <c r="V753" s="277"/>
      <c r="W753" s="277"/>
      <c r="X753" s="277"/>
      <c r="Y753" s="277"/>
      <c r="Z753" s="277"/>
      <c r="AA753" s="277"/>
      <c r="AB753" s="277"/>
    </row>
    <row r="754">
      <c r="A754" s="276"/>
      <c r="B754" s="276"/>
      <c r="C754" s="276"/>
      <c r="D754" s="277"/>
      <c r="E754" s="277"/>
      <c r="F754" s="277"/>
      <c r="G754" s="277"/>
      <c r="H754" s="277"/>
      <c r="I754" s="277"/>
      <c r="J754" s="277"/>
      <c r="K754" s="277"/>
      <c r="L754" s="278"/>
      <c r="M754" s="277"/>
      <c r="N754" s="277"/>
      <c r="O754" s="277"/>
      <c r="P754" s="277"/>
      <c r="Q754" s="277"/>
      <c r="R754" s="277"/>
      <c r="S754" s="277"/>
      <c r="T754" s="277"/>
      <c r="U754" s="277"/>
      <c r="V754" s="277"/>
      <c r="W754" s="277"/>
      <c r="X754" s="277"/>
      <c r="Y754" s="277"/>
      <c r="Z754" s="277"/>
      <c r="AA754" s="277"/>
      <c r="AB754" s="277"/>
    </row>
    <row r="755">
      <c r="A755" s="276"/>
      <c r="B755" s="276"/>
      <c r="C755" s="276"/>
      <c r="D755" s="277"/>
      <c r="E755" s="277"/>
      <c r="F755" s="277"/>
      <c r="G755" s="277"/>
      <c r="H755" s="277"/>
      <c r="I755" s="277"/>
      <c r="J755" s="277"/>
      <c r="K755" s="277"/>
      <c r="L755" s="278"/>
      <c r="M755" s="277"/>
      <c r="N755" s="277"/>
      <c r="O755" s="277"/>
      <c r="P755" s="277"/>
      <c r="Q755" s="277"/>
      <c r="R755" s="277"/>
      <c r="S755" s="277"/>
      <c r="T755" s="277"/>
      <c r="U755" s="277"/>
      <c r="V755" s="277"/>
      <c r="W755" s="277"/>
      <c r="X755" s="277"/>
      <c r="Y755" s="277"/>
      <c r="Z755" s="277"/>
      <c r="AA755" s="277"/>
      <c r="AB755" s="277"/>
    </row>
    <row r="756">
      <c r="A756" s="276"/>
      <c r="B756" s="276"/>
      <c r="C756" s="276"/>
      <c r="D756" s="277"/>
      <c r="E756" s="277"/>
      <c r="F756" s="277"/>
      <c r="G756" s="277"/>
      <c r="H756" s="277"/>
      <c r="I756" s="277"/>
      <c r="J756" s="277"/>
      <c r="K756" s="277"/>
      <c r="L756" s="278"/>
      <c r="M756" s="277"/>
      <c r="N756" s="277"/>
      <c r="O756" s="277"/>
      <c r="P756" s="277"/>
      <c r="Q756" s="277"/>
      <c r="R756" s="277"/>
      <c r="S756" s="277"/>
      <c r="T756" s="277"/>
      <c r="U756" s="277"/>
      <c r="V756" s="277"/>
      <c r="W756" s="277"/>
      <c r="X756" s="277"/>
      <c r="Y756" s="277"/>
      <c r="Z756" s="277"/>
      <c r="AA756" s="277"/>
      <c r="AB756" s="277"/>
    </row>
    <row r="757">
      <c r="A757" s="276"/>
      <c r="B757" s="276"/>
      <c r="C757" s="276"/>
      <c r="D757" s="277"/>
      <c r="E757" s="277"/>
      <c r="F757" s="277"/>
      <c r="G757" s="277"/>
      <c r="H757" s="277"/>
      <c r="I757" s="277"/>
      <c r="J757" s="277"/>
      <c r="K757" s="277"/>
      <c r="L757" s="278"/>
      <c r="M757" s="277"/>
      <c r="N757" s="277"/>
      <c r="O757" s="277"/>
      <c r="P757" s="277"/>
      <c r="Q757" s="277"/>
      <c r="R757" s="277"/>
      <c r="S757" s="277"/>
      <c r="T757" s="277"/>
      <c r="U757" s="277"/>
      <c r="V757" s="277"/>
      <c r="W757" s="277"/>
      <c r="X757" s="277"/>
      <c r="Y757" s="277"/>
      <c r="Z757" s="277"/>
      <c r="AA757" s="277"/>
      <c r="AB757" s="277"/>
    </row>
    <row r="758">
      <c r="A758" s="276"/>
      <c r="B758" s="276"/>
      <c r="C758" s="276"/>
      <c r="D758" s="277"/>
      <c r="E758" s="277"/>
      <c r="F758" s="277"/>
      <c r="G758" s="277"/>
      <c r="H758" s="277"/>
      <c r="I758" s="277"/>
      <c r="J758" s="277"/>
      <c r="K758" s="277"/>
      <c r="L758" s="278"/>
      <c r="M758" s="277"/>
      <c r="N758" s="277"/>
      <c r="O758" s="277"/>
      <c r="P758" s="277"/>
      <c r="Q758" s="277"/>
      <c r="R758" s="277"/>
      <c r="S758" s="277"/>
      <c r="T758" s="277"/>
      <c r="U758" s="277"/>
      <c r="V758" s="277"/>
      <c r="W758" s="277"/>
      <c r="X758" s="277"/>
      <c r="Y758" s="277"/>
      <c r="Z758" s="277"/>
      <c r="AA758" s="277"/>
      <c r="AB758" s="277"/>
    </row>
    <row r="759">
      <c r="A759" s="276"/>
      <c r="B759" s="276"/>
      <c r="C759" s="276"/>
      <c r="D759" s="277"/>
      <c r="E759" s="277"/>
      <c r="F759" s="277"/>
      <c r="G759" s="277"/>
      <c r="H759" s="277"/>
      <c r="I759" s="277"/>
      <c r="J759" s="277"/>
      <c r="K759" s="277"/>
      <c r="L759" s="278"/>
      <c r="M759" s="277"/>
      <c r="N759" s="277"/>
      <c r="O759" s="277"/>
      <c r="P759" s="277"/>
      <c r="Q759" s="277"/>
      <c r="R759" s="277"/>
      <c r="S759" s="277"/>
      <c r="T759" s="277"/>
      <c r="U759" s="277"/>
      <c r="V759" s="277"/>
      <c r="W759" s="277"/>
      <c r="X759" s="277"/>
      <c r="Y759" s="277"/>
      <c r="Z759" s="277"/>
      <c r="AA759" s="277"/>
      <c r="AB759" s="277"/>
    </row>
    <row r="760">
      <c r="A760" s="276"/>
      <c r="B760" s="276"/>
      <c r="C760" s="276"/>
      <c r="D760" s="277"/>
      <c r="E760" s="277"/>
      <c r="F760" s="277"/>
      <c r="G760" s="277"/>
      <c r="H760" s="277"/>
      <c r="I760" s="277"/>
      <c r="J760" s="277"/>
      <c r="K760" s="277"/>
      <c r="L760" s="278"/>
      <c r="M760" s="277"/>
      <c r="N760" s="277"/>
      <c r="O760" s="277"/>
      <c r="P760" s="277"/>
      <c r="Q760" s="277"/>
      <c r="R760" s="277"/>
      <c r="S760" s="277"/>
      <c r="T760" s="277"/>
      <c r="U760" s="277"/>
      <c r="V760" s="277"/>
      <c r="W760" s="277"/>
      <c r="X760" s="277"/>
      <c r="Y760" s="277"/>
      <c r="Z760" s="277"/>
      <c r="AA760" s="277"/>
      <c r="AB760" s="277"/>
    </row>
    <row r="761">
      <c r="A761" s="276"/>
      <c r="B761" s="276"/>
      <c r="C761" s="276"/>
      <c r="D761" s="277"/>
      <c r="E761" s="277"/>
      <c r="F761" s="277"/>
      <c r="G761" s="277"/>
      <c r="H761" s="277"/>
      <c r="I761" s="277"/>
      <c r="J761" s="277"/>
      <c r="K761" s="277"/>
      <c r="L761" s="278"/>
      <c r="M761" s="277"/>
      <c r="N761" s="277"/>
      <c r="O761" s="277"/>
      <c r="P761" s="277"/>
      <c r="Q761" s="277"/>
      <c r="R761" s="277"/>
      <c r="S761" s="277"/>
      <c r="T761" s="277"/>
      <c r="U761" s="277"/>
      <c r="V761" s="277"/>
      <c r="W761" s="277"/>
      <c r="X761" s="277"/>
      <c r="Y761" s="277"/>
      <c r="Z761" s="277"/>
      <c r="AA761" s="277"/>
      <c r="AB761" s="277"/>
    </row>
    <row r="762">
      <c r="A762" s="276"/>
      <c r="B762" s="276"/>
      <c r="C762" s="276"/>
      <c r="D762" s="277"/>
      <c r="E762" s="277"/>
      <c r="F762" s="277"/>
      <c r="G762" s="277"/>
      <c r="H762" s="277"/>
      <c r="I762" s="277"/>
      <c r="J762" s="277"/>
      <c r="K762" s="277"/>
      <c r="L762" s="278"/>
      <c r="M762" s="277"/>
      <c r="N762" s="277"/>
      <c r="O762" s="277"/>
      <c r="P762" s="277"/>
      <c r="Q762" s="277"/>
      <c r="R762" s="277"/>
      <c r="S762" s="277"/>
      <c r="T762" s="277"/>
      <c r="U762" s="277"/>
      <c r="V762" s="277"/>
      <c r="W762" s="277"/>
      <c r="X762" s="277"/>
      <c r="Y762" s="277"/>
      <c r="Z762" s="277"/>
      <c r="AA762" s="277"/>
      <c r="AB762" s="277"/>
    </row>
    <row r="763">
      <c r="A763" s="276"/>
      <c r="B763" s="276"/>
      <c r="C763" s="276"/>
      <c r="D763" s="277"/>
      <c r="E763" s="277"/>
      <c r="F763" s="277"/>
      <c r="G763" s="277"/>
      <c r="H763" s="277"/>
      <c r="I763" s="277"/>
      <c r="J763" s="277"/>
      <c r="K763" s="277"/>
      <c r="L763" s="278"/>
      <c r="M763" s="277"/>
      <c r="N763" s="277"/>
      <c r="O763" s="277"/>
      <c r="P763" s="277"/>
      <c r="Q763" s="277"/>
      <c r="R763" s="277"/>
      <c r="S763" s="277"/>
      <c r="T763" s="277"/>
      <c r="U763" s="277"/>
      <c r="V763" s="277"/>
      <c r="W763" s="277"/>
      <c r="X763" s="277"/>
      <c r="Y763" s="277"/>
      <c r="Z763" s="277"/>
      <c r="AA763" s="277"/>
      <c r="AB763" s="277"/>
    </row>
    <row r="764">
      <c r="A764" s="276"/>
      <c r="B764" s="276"/>
      <c r="C764" s="276"/>
      <c r="D764" s="277"/>
      <c r="E764" s="277"/>
      <c r="F764" s="277"/>
      <c r="G764" s="277"/>
      <c r="H764" s="277"/>
      <c r="I764" s="277"/>
      <c r="J764" s="277"/>
      <c r="K764" s="277"/>
      <c r="L764" s="278"/>
      <c r="M764" s="277"/>
      <c r="N764" s="277"/>
      <c r="O764" s="277"/>
      <c r="P764" s="277"/>
      <c r="Q764" s="277"/>
      <c r="R764" s="277"/>
      <c r="S764" s="277"/>
      <c r="T764" s="277"/>
      <c r="U764" s="277"/>
      <c r="V764" s="277"/>
      <c r="W764" s="277"/>
      <c r="X764" s="277"/>
      <c r="Y764" s="277"/>
      <c r="Z764" s="277"/>
      <c r="AA764" s="277"/>
      <c r="AB764" s="277"/>
    </row>
    <row r="765">
      <c r="A765" s="276"/>
      <c r="B765" s="276"/>
      <c r="C765" s="276"/>
      <c r="D765" s="277"/>
      <c r="E765" s="277"/>
      <c r="F765" s="277"/>
      <c r="G765" s="277"/>
      <c r="H765" s="277"/>
      <c r="I765" s="277"/>
      <c r="J765" s="277"/>
      <c r="K765" s="277"/>
      <c r="L765" s="278"/>
      <c r="M765" s="277"/>
      <c r="N765" s="277"/>
      <c r="O765" s="277"/>
      <c r="P765" s="277"/>
      <c r="Q765" s="277"/>
      <c r="R765" s="277"/>
      <c r="S765" s="277"/>
      <c r="T765" s="277"/>
      <c r="U765" s="277"/>
      <c r="V765" s="277"/>
      <c r="W765" s="277"/>
      <c r="X765" s="277"/>
      <c r="Y765" s="277"/>
      <c r="Z765" s="277"/>
      <c r="AA765" s="277"/>
      <c r="AB765" s="277"/>
    </row>
    <row r="766">
      <c r="A766" s="276"/>
      <c r="B766" s="276"/>
      <c r="C766" s="276"/>
      <c r="D766" s="277"/>
      <c r="E766" s="277"/>
      <c r="F766" s="277"/>
      <c r="G766" s="277"/>
      <c r="H766" s="277"/>
      <c r="I766" s="277"/>
      <c r="J766" s="277"/>
      <c r="K766" s="277"/>
      <c r="L766" s="278"/>
      <c r="M766" s="277"/>
      <c r="N766" s="277"/>
      <c r="O766" s="277"/>
      <c r="P766" s="277"/>
      <c r="Q766" s="277"/>
      <c r="R766" s="277"/>
      <c r="S766" s="277"/>
      <c r="T766" s="277"/>
      <c r="U766" s="277"/>
      <c r="V766" s="277"/>
      <c r="W766" s="277"/>
      <c r="X766" s="277"/>
      <c r="Y766" s="277"/>
      <c r="Z766" s="277"/>
      <c r="AA766" s="277"/>
      <c r="AB766" s="277"/>
    </row>
    <row r="767">
      <c r="A767" s="276"/>
      <c r="B767" s="276"/>
      <c r="C767" s="276"/>
      <c r="D767" s="277"/>
      <c r="E767" s="277"/>
      <c r="F767" s="277"/>
      <c r="G767" s="277"/>
      <c r="H767" s="277"/>
      <c r="I767" s="277"/>
      <c r="J767" s="277"/>
      <c r="K767" s="277"/>
      <c r="L767" s="278"/>
      <c r="M767" s="277"/>
      <c r="N767" s="277"/>
      <c r="O767" s="277"/>
      <c r="P767" s="277"/>
      <c r="Q767" s="277"/>
      <c r="R767" s="277"/>
      <c r="S767" s="277"/>
      <c r="T767" s="277"/>
      <c r="U767" s="277"/>
      <c r="V767" s="277"/>
      <c r="W767" s="277"/>
      <c r="X767" s="277"/>
      <c r="Y767" s="277"/>
      <c r="Z767" s="277"/>
      <c r="AA767" s="277"/>
      <c r="AB767" s="277"/>
    </row>
    <row r="768">
      <c r="A768" s="276"/>
      <c r="B768" s="276"/>
      <c r="C768" s="276"/>
      <c r="D768" s="277"/>
      <c r="E768" s="277"/>
      <c r="F768" s="277"/>
      <c r="G768" s="277"/>
      <c r="H768" s="277"/>
      <c r="I768" s="277"/>
      <c r="J768" s="277"/>
      <c r="K768" s="277"/>
      <c r="L768" s="278"/>
      <c r="M768" s="277"/>
      <c r="N768" s="277"/>
      <c r="O768" s="277"/>
      <c r="P768" s="277"/>
      <c r="Q768" s="277"/>
      <c r="R768" s="277"/>
      <c r="S768" s="277"/>
      <c r="T768" s="277"/>
      <c r="U768" s="277"/>
      <c r="V768" s="277"/>
      <c r="W768" s="277"/>
      <c r="X768" s="277"/>
      <c r="Y768" s="277"/>
      <c r="Z768" s="277"/>
      <c r="AA768" s="277"/>
      <c r="AB768" s="277"/>
    </row>
    <row r="769">
      <c r="A769" s="276"/>
      <c r="B769" s="276"/>
      <c r="C769" s="276"/>
      <c r="D769" s="277"/>
      <c r="E769" s="277"/>
      <c r="F769" s="277"/>
      <c r="G769" s="277"/>
      <c r="H769" s="277"/>
      <c r="I769" s="277"/>
      <c r="J769" s="277"/>
      <c r="K769" s="277"/>
      <c r="L769" s="278"/>
      <c r="M769" s="277"/>
      <c r="N769" s="277"/>
      <c r="O769" s="277"/>
      <c r="P769" s="277"/>
      <c r="Q769" s="277"/>
      <c r="R769" s="277"/>
      <c r="S769" s="277"/>
      <c r="T769" s="277"/>
      <c r="U769" s="277"/>
      <c r="V769" s="277"/>
      <c r="W769" s="277"/>
      <c r="X769" s="277"/>
      <c r="Y769" s="277"/>
      <c r="Z769" s="277"/>
      <c r="AA769" s="277"/>
      <c r="AB769" s="277"/>
    </row>
    <row r="770">
      <c r="A770" s="276"/>
      <c r="B770" s="276"/>
      <c r="C770" s="276"/>
      <c r="D770" s="277"/>
      <c r="E770" s="277"/>
      <c r="F770" s="277"/>
      <c r="G770" s="277"/>
      <c r="H770" s="277"/>
      <c r="I770" s="277"/>
      <c r="J770" s="277"/>
      <c r="K770" s="277"/>
      <c r="L770" s="278"/>
      <c r="M770" s="277"/>
      <c r="N770" s="277"/>
      <c r="O770" s="277"/>
      <c r="P770" s="277"/>
      <c r="Q770" s="277"/>
      <c r="R770" s="277"/>
      <c r="S770" s="277"/>
      <c r="T770" s="277"/>
      <c r="U770" s="277"/>
      <c r="V770" s="277"/>
      <c r="W770" s="277"/>
      <c r="X770" s="277"/>
      <c r="Y770" s="277"/>
      <c r="Z770" s="277"/>
      <c r="AA770" s="277"/>
      <c r="AB770" s="277"/>
    </row>
    <row r="771">
      <c r="A771" s="276"/>
      <c r="B771" s="276"/>
      <c r="C771" s="276"/>
      <c r="D771" s="277"/>
      <c r="E771" s="277"/>
      <c r="F771" s="277"/>
      <c r="G771" s="277"/>
      <c r="H771" s="277"/>
      <c r="I771" s="277"/>
      <c r="J771" s="277"/>
      <c r="K771" s="277"/>
      <c r="L771" s="278"/>
      <c r="M771" s="277"/>
      <c r="N771" s="277"/>
      <c r="O771" s="277"/>
      <c r="P771" s="277"/>
      <c r="Q771" s="277"/>
      <c r="R771" s="277"/>
      <c r="S771" s="277"/>
      <c r="T771" s="277"/>
      <c r="U771" s="277"/>
      <c r="V771" s="277"/>
      <c r="W771" s="277"/>
      <c r="X771" s="277"/>
      <c r="Y771" s="277"/>
      <c r="Z771" s="277"/>
      <c r="AA771" s="277"/>
      <c r="AB771" s="277"/>
    </row>
    <row r="772">
      <c r="A772" s="276"/>
      <c r="B772" s="276"/>
      <c r="C772" s="276"/>
      <c r="D772" s="277"/>
      <c r="E772" s="277"/>
      <c r="F772" s="277"/>
      <c r="G772" s="277"/>
      <c r="H772" s="277"/>
      <c r="I772" s="277"/>
      <c r="J772" s="277"/>
      <c r="K772" s="277"/>
      <c r="L772" s="278"/>
      <c r="M772" s="277"/>
      <c r="N772" s="277"/>
      <c r="O772" s="277"/>
      <c r="P772" s="277"/>
      <c r="Q772" s="277"/>
      <c r="R772" s="277"/>
      <c r="S772" s="277"/>
      <c r="T772" s="277"/>
      <c r="U772" s="277"/>
      <c r="V772" s="277"/>
      <c r="W772" s="277"/>
      <c r="X772" s="277"/>
      <c r="Y772" s="277"/>
      <c r="Z772" s="277"/>
      <c r="AA772" s="277"/>
      <c r="AB772" s="277"/>
    </row>
    <row r="773">
      <c r="A773" s="276"/>
      <c r="B773" s="276"/>
      <c r="C773" s="276"/>
      <c r="D773" s="277"/>
      <c r="E773" s="277"/>
      <c r="F773" s="277"/>
      <c r="G773" s="277"/>
      <c r="H773" s="277"/>
      <c r="I773" s="277"/>
      <c r="J773" s="277"/>
      <c r="K773" s="277"/>
      <c r="L773" s="278"/>
      <c r="M773" s="277"/>
      <c r="N773" s="277"/>
      <c r="O773" s="277"/>
      <c r="P773" s="277"/>
      <c r="Q773" s="277"/>
      <c r="R773" s="277"/>
      <c r="S773" s="277"/>
      <c r="T773" s="277"/>
      <c r="U773" s="277"/>
      <c r="V773" s="277"/>
      <c r="W773" s="277"/>
      <c r="X773" s="277"/>
      <c r="Y773" s="277"/>
      <c r="Z773" s="277"/>
      <c r="AA773" s="277"/>
      <c r="AB773" s="277"/>
    </row>
    <row r="774">
      <c r="A774" s="276"/>
      <c r="B774" s="276"/>
      <c r="C774" s="276"/>
      <c r="D774" s="277"/>
      <c r="E774" s="277"/>
      <c r="F774" s="277"/>
      <c r="G774" s="277"/>
      <c r="H774" s="277"/>
      <c r="I774" s="277"/>
      <c r="J774" s="277"/>
      <c r="K774" s="277"/>
      <c r="L774" s="278"/>
      <c r="M774" s="277"/>
      <c r="N774" s="277"/>
      <c r="O774" s="277"/>
      <c r="P774" s="277"/>
      <c r="Q774" s="277"/>
      <c r="R774" s="277"/>
      <c r="S774" s="277"/>
      <c r="T774" s="277"/>
      <c r="U774" s="277"/>
      <c r="V774" s="277"/>
      <c r="W774" s="277"/>
      <c r="X774" s="277"/>
      <c r="Y774" s="277"/>
      <c r="Z774" s="277"/>
      <c r="AA774" s="277"/>
      <c r="AB774" s="277"/>
    </row>
    <row r="775">
      <c r="A775" s="276"/>
      <c r="B775" s="276"/>
      <c r="C775" s="276"/>
      <c r="D775" s="277"/>
      <c r="E775" s="277"/>
      <c r="F775" s="277"/>
      <c r="G775" s="277"/>
      <c r="H775" s="277"/>
      <c r="I775" s="277"/>
      <c r="J775" s="277"/>
      <c r="K775" s="277"/>
      <c r="L775" s="278"/>
      <c r="M775" s="277"/>
      <c r="N775" s="277"/>
      <c r="O775" s="277"/>
      <c r="P775" s="277"/>
      <c r="Q775" s="277"/>
      <c r="R775" s="277"/>
      <c r="S775" s="277"/>
      <c r="T775" s="277"/>
      <c r="U775" s="277"/>
      <c r="V775" s="277"/>
      <c r="W775" s="277"/>
      <c r="X775" s="277"/>
      <c r="Y775" s="277"/>
      <c r="Z775" s="277"/>
      <c r="AA775" s="277"/>
      <c r="AB775" s="277"/>
    </row>
    <row r="776">
      <c r="A776" s="276"/>
      <c r="B776" s="276"/>
      <c r="C776" s="276"/>
      <c r="D776" s="277"/>
      <c r="E776" s="277"/>
      <c r="F776" s="277"/>
      <c r="G776" s="277"/>
      <c r="H776" s="277"/>
      <c r="I776" s="277"/>
      <c r="J776" s="277"/>
      <c r="K776" s="277"/>
      <c r="L776" s="278"/>
      <c r="M776" s="277"/>
      <c r="N776" s="277"/>
      <c r="O776" s="277"/>
      <c r="P776" s="277"/>
      <c r="Q776" s="277"/>
      <c r="R776" s="277"/>
      <c r="S776" s="277"/>
      <c r="T776" s="277"/>
      <c r="U776" s="277"/>
      <c r="V776" s="277"/>
      <c r="W776" s="277"/>
      <c r="X776" s="277"/>
      <c r="Y776" s="277"/>
      <c r="Z776" s="277"/>
      <c r="AA776" s="277"/>
      <c r="AB776" s="277"/>
    </row>
    <row r="777">
      <c r="A777" s="276"/>
      <c r="B777" s="276"/>
      <c r="C777" s="276"/>
      <c r="D777" s="277"/>
      <c r="E777" s="277"/>
      <c r="F777" s="277"/>
      <c r="G777" s="277"/>
      <c r="H777" s="277"/>
      <c r="I777" s="277"/>
      <c r="J777" s="277"/>
      <c r="K777" s="277"/>
      <c r="L777" s="278"/>
      <c r="M777" s="277"/>
      <c r="N777" s="277"/>
      <c r="O777" s="277"/>
      <c r="P777" s="277"/>
      <c r="Q777" s="277"/>
      <c r="R777" s="277"/>
      <c r="S777" s="277"/>
      <c r="T777" s="277"/>
      <c r="U777" s="277"/>
      <c r="V777" s="277"/>
      <c r="W777" s="277"/>
      <c r="X777" s="277"/>
      <c r="Y777" s="277"/>
      <c r="Z777" s="277"/>
      <c r="AA777" s="277"/>
      <c r="AB777" s="277"/>
    </row>
    <row r="778">
      <c r="A778" s="276"/>
      <c r="B778" s="276"/>
      <c r="C778" s="276"/>
      <c r="D778" s="277"/>
      <c r="E778" s="277"/>
      <c r="F778" s="277"/>
      <c r="G778" s="277"/>
      <c r="H778" s="277"/>
      <c r="I778" s="277"/>
      <c r="J778" s="277"/>
      <c r="K778" s="277"/>
      <c r="L778" s="278"/>
      <c r="M778" s="277"/>
      <c r="N778" s="277"/>
      <c r="O778" s="277"/>
      <c r="P778" s="277"/>
      <c r="Q778" s="277"/>
      <c r="R778" s="277"/>
      <c r="S778" s="277"/>
      <c r="T778" s="277"/>
      <c r="U778" s="277"/>
      <c r="V778" s="277"/>
      <c r="W778" s="277"/>
      <c r="X778" s="277"/>
      <c r="Y778" s="277"/>
      <c r="Z778" s="277"/>
      <c r="AA778" s="277"/>
      <c r="AB778" s="277"/>
    </row>
    <row r="779">
      <c r="A779" s="276"/>
      <c r="B779" s="276"/>
      <c r="C779" s="276"/>
      <c r="D779" s="277"/>
      <c r="E779" s="277"/>
      <c r="F779" s="277"/>
      <c r="G779" s="277"/>
      <c r="H779" s="277"/>
      <c r="I779" s="277"/>
      <c r="J779" s="277"/>
      <c r="K779" s="277"/>
      <c r="L779" s="278"/>
      <c r="M779" s="277"/>
      <c r="N779" s="277"/>
      <c r="O779" s="277"/>
      <c r="P779" s="277"/>
      <c r="Q779" s="277"/>
      <c r="R779" s="277"/>
      <c r="S779" s="277"/>
      <c r="T779" s="277"/>
      <c r="U779" s="277"/>
      <c r="V779" s="277"/>
      <c r="W779" s="277"/>
      <c r="X779" s="277"/>
      <c r="Y779" s="277"/>
      <c r="Z779" s="277"/>
      <c r="AA779" s="277"/>
      <c r="AB779" s="277"/>
    </row>
    <row r="780">
      <c r="A780" s="276"/>
      <c r="B780" s="276"/>
      <c r="C780" s="276"/>
      <c r="D780" s="277"/>
      <c r="E780" s="277"/>
      <c r="F780" s="277"/>
      <c r="G780" s="277"/>
      <c r="H780" s="277"/>
      <c r="I780" s="277"/>
      <c r="J780" s="277"/>
      <c r="K780" s="277"/>
      <c r="L780" s="278"/>
      <c r="M780" s="277"/>
      <c r="N780" s="277"/>
      <c r="O780" s="277"/>
      <c r="P780" s="277"/>
      <c r="Q780" s="277"/>
      <c r="R780" s="277"/>
      <c r="S780" s="277"/>
      <c r="T780" s="277"/>
      <c r="U780" s="277"/>
      <c r="V780" s="277"/>
      <c r="W780" s="277"/>
      <c r="X780" s="277"/>
      <c r="Y780" s="277"/>
      <c r="Z780" s="277"/>
      <c r="AA780" s="277"/>
      <c r="AB780" s="277"/>
    </row>
    <row r="781">
      <c r="A781" s="276"/>
      <c r="B781" s="276"/>
      <c r="C781" s="276"/>
      <c r="D781" s="277"/>
      <c r="E781" s="277"/>
      <c r="F781" s="277"/>
      <c r="G781" s="277"/>
      <c r="H781" s="277"/>
      <c r="I781" s="277"/>
      <c r="J781" s="277"/>
      <c r="K781" s="277"/>
      <c r="L781" s="278"/>
      <c r="M781" s="277"/>
      <c r="N781" s="277"/>
      <c r="O781" s="277"/>
      <c r="P781" s="277"/>
      <c r="Q781" s="277"/>
      <c r="R781" s="277"/>
      <c r="S781" s="277"/>
      <c r="T781" s="277"/>
      <c r="U781" s="277"/>
      <c r="V781" s="277"/>
      <c r="W781" s="277"/>
      <c r="X781" s="277"/>
      <c r="Y781" s="277"/>
      <c r="Z781" s="277"/>
      <c r="AA781" s="277"/>
      <c r="AB781" s="277"/>
    </row>
    <row r="782">
      <c r="A782" s="276"/>
      <c r="B782" s="276"/>
      <c r="C782" s="276"/>
      <c r="D782" s="277"/>
      <c r="E782" s="277"/>
      <c r="F782" s="277"/>
      <c r="G782" s="277"/>
      <c r="H782" s="277"/>
      <c r="I782" s="277"/>
      <c r="J782" s="277"/>
      <c r="K782" s="277"/>
      <c r="L782" s="278"/>
      <c r="M782" s="277"/>
      <c r="N782" s="277"/>
      <c r="O782" s="277"/>
      <c r="P782" s="277"/>
      <c r="Q782" s="277"/>
      <c r="R782" s="277"/>
      <c r="S782" s="277"/>
      <c r="T782" s="277"/>
      <c r="U782" s="277"/>
      <c r="V782" s="277"/>
      <c r="W782" s="277"/>
      <c r="X782" s="277"/>
      <c r="Y782" s="277"/>
      <c r="Z782" s="277"/>
      <c r="AA782" s="277"/>
      <c r="AB782" s="277"/>
    </row>
    <row r="783">
      <c r="A783" s="276"/>
      <c r="B783" s="276"/>
      <c r="C783" s="276"/>
      <c r="D783" s="277"/>
      <c r="E783" s="277"/>
      <c r="F783" s="277"/>
      <c r="G783" s="277"/>
      <c r="H783" s="277"/>
      <c r="I783" s="277"/>
      <c r="J783" s="277"/>
      <c r="K783" s="277"/>
      <c r="L783" s="278"/>
      <c r="M783" s="277"/>
      <c r="N783" s="277"/>
      <c r="O783" s="277"/>
      <c r="P783" s="277"/>
      <c r="Q783" s="277"/>
      <c r="R783" s="277"/>
      <c r="S783" s="277"/>
      <c r="T783" s="277"/>
      <c r="U783" s="277"/>
      <c r="V783" s="277"/>
      <c r="W783" s="277"/>
      <c r="X783" s="277"/>
      <c r="Y783" s="277"/>
      <c r="Z783" s="277"/>
      <c r="AA783" s="277"/>
      <c r="AB783" s="277"/>
    </row>
    <row r="784">
      <c r="A784" s="276"/>
      <c r="B784" s="276"/>
      <c r="C784" s="276"/>
      <c r="D784" s="277"/>
      <c r="E784" s="277"/>
      <c r="F784" s="277"/>
      <c r="G784" s="277"/>
      <c r="H784" s="277"/>
      <c r="I784" s="277"/>
      <c r="J784" s="277"/>
      <c r="K784" s="277"/>
      <c r="L784" s="278"/>
      <c r="M784" s="277"/>
      <c r="N784" s="277"/>
      <c r="O784" s="277"/>
      <c r="P784" s="277"/>
      <c r="Q784" s="277"/>
      <c r="R784" s="277"/>
      <c r="S784" s="277"/>
      <c r="T784" s="277"/>
      <c r="U784" s="277"/>
      <c r="V784" s="277"/>
      <c r="W784" s="277"/>
      <c r="X784" s="277"/>
      <c r="Y784" s="277"/>
      <c r="Z784" s="277"/>
      <c r="AA784" s="277"/>
      <c r="AB784" s="277"/>
    </row>
    <row r="785">
      <c r="A785" s="276"/>
      <c r="B785" s="276"/>
      <c r="C785" s="276"/>
      <c r="D785" s="277"/>
      <c r="E785" s="277"/>
      <c r="F785" s="277"/>
      <c r="G785" s="277"/>
      <c r="H785" s="277"/>
      <c r="I785" s="277"/>
      <c r="J785" s="277"/>
      <c r="K785" s="277"/>
      <c r="L785" s="278"/>
      <c r="M785" s="277"/>
      <c r="N785" s="277"/>
      <c r="O785" s="277"/>
      <c r="P785" s="277"/>
      <c r="Q785" s="277"/>
      <c r="R785" s="277"/>
      <c r="S785" s="277"/>
      <c r="T785" s="277"/>
      <c r="U785" s="277"/>
      <c r="V785" s="277"/>
      <c r="W785" s="277"/>
      <c r="X785" s="277"/>
      <c r="Y785" s="277"/>
      <c r="Z785" s="277"/>
      <c r="AA785" s="277"/>
      <c r="AB785" s="277"/>
    </row>
    <row r="786">
      <c r="A786" s="276"/>
      <c r="B786" s="276"/>
      <c r="C786" s="276"/>
      <c r="D786" s="277"/>
      <c r="E786" s="277"/>
      <c r="F786" s="277"/>
      <c r="G786" s="277"/>
      <c r="H786" s="277"/>
      <c r="I786" s="277"/>
      <c r="J786" s="277"/>
      <c r="K786" s="277"/>
      <c r="L786" s="278"/>
      <c r="M786" s="277"/>
      <c r="N786" s="277"/>
      <c r="O786" s="277"/>
      <c r="P786" s="277"/>
      <c r="Q786" s="277"/>
      <c r="R786" s="277"/>
      <c r="S786" s="277"/>
      <c r="T786" s="277"/>
      <c r="U786" s="277"/>
      <c r="V786" s="277"/>
      <c r="W786" s="277"/>
      <c r="X786" s="277"/>
      <c r="Y786" s="277"/>
      <c r="Z786" s="277"/>
      <c r="AA786" s="277"/>
      <c r="AB786" s="277"/>
    </row>
    <row r="787">
      <c r="A787" s="276"/>
      <c r="B787" s="276"/>
      <c r="C787" s="276"/>
      <c r="D787" s="277"/>
      <c r="E787" s="277"/>
      <c r="F787" s="277"/>
      <c r="G787" s="277"/>
      <c r="H787" s="277"/>
      <c r="I787" s="277"/>
      <c r="J787" s="277"/>
      <c r="K787" s="277"/>
      <c r="L787" s="278"/>
      <c r="M787" s="277"/>
      <c r="N787" s="277"/>
      <c r="O787" s="277"/>
      <c r="P787" s="277"/>
      <c r="Q787" s="277"/>
      <c r="R787" s="277"/>
      <c r="S787" s="277"/>
      <c r="T787" s="277"/>
      <c r="U787" s="277"/>
      <c r="V787" s="277"/>
      <c r="W787" s="277"/>
      <c r="X787" s="277"/>
      <c r="Y787" s="277"/>
      <c r="Z787" s="277"/>
      <c r="AA787" s="277"/>
      <c r="AB787" s="277"/>
    </row>
    <row r="788">
      <c r="A788" s="276"/>
      <c r="B788" s="276"/>
      <c r="C788" s="276"/>
      <c r="D788" s="277"/>
      <c r="E788" s="277"/>
      <c r="F788" s="277"/>
      <c r="G788" s="277"/>
      <c r="H788" s="277"/>
      <c r="I788" s="277"/>
      <c r="J788" s="277"/>
      <c r="K788" s="277"/>
      <c r="L788" s="278"/>
      <c r="M788" s="277"/>
      <c r="N788" s="277"/>
      <c r="O788" s="277"/>
      <c r="P788" s="277"/>
      <c r="Q788" s="277"/>
      <c r="R788" s="277"/>
      <c r="S788" s="277"/>
      <c r="T788" s="277"/>
      <c r="U788" s="277"/>
      <c r="V788" s="277"/>
      <c r="W788" s="277"/>
      <c r="X788" s="277"/>
      <c r="Y788" s="277"/>
      <c r="Z788" s="277"/>
      <c r="AA788" s="277"/>
      <c r="AB788" s="277"/>
    </row>
    <row r="789">
      <c r="A789" s="276"/>
      <c r="B789" s="276"/>
      <c r="C789" s="276"/>
      <c r="D789" s="277"/>
      <c r="E789" s="277"/>
      <c r="F789" s="277"/>
      <c r="G789" s="277"/>
      <c r="H789" s="277"/>
      <c r="I789" s="277"/>
      <c r="J789" s="277"/>
      <c r="K789" s="277"/>
      <c r="L789" s="278"/>
      <c r="M789" s="277"/>
      <c r="N789" s="277"/>
      <c r="O789" s="277"/>
      <c r="P789" s="277"/>
      <c r="Q789" s="277"/>
      <c r="R789" s="277"/>
      <c r="S789" s="277"/>
      <c r="T789" s="277"/>
      <c r="U789" s="277"/>
      <c r="V789" s="277"/>
      <c r="W789" s="277"/>
      <c r="X789" s="277"/>
      <c r="Y789" s="277"/>
      <c r="Z789" s="277"/>
      <c r="AA789" s="277"/>
      <c r="AB789" s="277"/>
    </row>
    <row r="790">
      <c r="A790" s="276"/>
      <c r="B790" s="276"/>
      <c r="C790" s="276"/>
      <c r="D790" s="277"/>
      <c r="E790" s="277"/>
      <c r="F790" s="277"/>
      <c r="G790" s="277"/>
      <c r="H790" s="277"/>
      <c r="I790" s="277"/>
      <c r="J790" s="277"/>
      <c r="K790" s="277"/>
      <c r="L790" s="278"/>
      <c r="M790" s="277"/>
      <c r="N790" s="277"/>
      <c r="O790" s="277"/>
      <c r="P790" s="277"/>
      <c r="Q790" s="277"/>
      <c r="R790" s="277"/>
      <c r="S790" s="277"/>
      <c r="T790" s="277"/>
      <c r="U790" s="277"/>
      <c r="V790" s="277"/>
      <c r="W790" s="277"/>
      <c r="X790" s="277"/>
      <c r="Y790" s="277"/>
      <c r="Z790" s="277"/>
      <c r="AA790" s="277"/>
      <c r="AB790" s="277"/>
    </row>
    <row r="791">
      <c r="A791" s="276"/>
      <c r="B791" s="276"/>
      <c r="C791" s="276"/>
      <c r="D791" s="277"/>
      <c r="E791" s="277"/>
      <c r="F791" s="277"/>
      <c r="G791" s="277"/>
      <c r="H791" s="277"/>
      <c r="I791" s="277"/>
      <c r="J791" s="277"/>
      <c r="K791" s="277"/>
      <c r="L791" s="278"/>
      <c r="M791" s="277"/>
      <c r="N791" s="277"/>
      <c r="O791" s="277"/>
      <c r="P791" s="277"/>
      <c r="Q791" s="277"/>
      <c r="R791" s="277"/>
      <c r="S791" s="277"/>
      <c r="T791" s="277"/>
      <c r="U791" s="277"/>
      <c r="V791" s="277"/>
      <c r="W791" s="277"/>
      <c r="X791" s="277"/>
      <c r="Y791" s="277"/>
      <c r="Z791" s="277"/>
      <c r="AA791" s="277"/>
      <c r="AB791" s="277"/>
    </row>
    <row r="792">
      <c r="A792" s="276"/>
      <c r="B792" s="276"/>
      <c r="C792" s="276"/>
      <c r="D792" s="277"/>
      <c r="E792" s="277"/>
      <c r="F792" s="277"/>
      <c r="G792" s="277"/>
      <c r="H792" s="277"/>
      <c r="I792" s="277"/>
      <c r="J792" s="277"/>
      <c r="K792" s="277"/>
      <c r="L792" s="278"/>
      <c r="M792" s="277"/>
      <c r="N792" s="277"/>
      <c r="O792" s="277"/>
      <c r="P792" s="277"/>
      <c r="Q792" s="277"/>
      <c r="R792" s="277"/>
      <c r="S792" s="277"/>
      <c r="T792" s="277"/>
      <c r="U792" s="277"/>
      <c r="V792" s="277"/>
      <c r="W792" s="277"/>
      <c r="X792" s="277"/>
      <c r="Y792" s="277"/>
      <c r="Z792" s="277"/>
      <c r="AA792" s="277"/>
      <c r="AB792" s="277"/>
    </row>
    <row r="793">
      <c r="A793" s="276"/>
      <c r="B793" s="276"/>
      <c r="C793" s="276"/>
      <c r="D793" s="277"/>
      <c r="E793" s="277"/>
      <c r="F793" s="277"/>
      <c r="G793" s="277"/>
      <c r="H793" s="277"/>
      <c r="I793" s="277"/>
      <c r="J793" s="277"/>
      <c r="K793" s="277"/>
      <c r="L793" s="278"/>
      <c r="M793" s="277"/>
      <c r="N793" s="277"/>
      <c r="O793" s="277"/>
      <c r="P793" s="277"/>
      <c r="Q793" s="277"/>
      <c r="R793" s="277"/>
      <c r="S793" s="277"/>
      <c r="T793" s="277"/>
      <c r="U793" s="277"/>
      <c r="V793" s="277"/>
      <c r="W793" s="277"/>
      <c r="X793" s="277"/>
      <c r="Y793" s="277"/>
      <c r="Z793" s="277"/>
      <c r="AA793" s="277"/>
      <c r="AB793" s="277"/>
    </row>
    <row r="794">
      <c r="A794" s="276"/>
      <c r="B794" s="276"/>
      <c r="C794" s="276"/>
      <c r="D794" s="277"/>
      <c r="E794" s="277"/>
      <c r="F794" s="277"/>
      <c r="G794" s="277"/>
      <c r="H794" s="277"/>
      <c r="I794" s="277"/>
      <c r="J794" s="277"/>
      <c r="K794" s="277"/>
      <c r="L794" s="278"/>
      <c r="M794" s="277"/>
      <c r="N794" s="277"/>
      <c r="O794" s="277"/>
      <c r="P794" s="277"/>
      <c r="Q794" s="277"/>
      <c r="R794" s="277"/>
      <c r="S794" s="277"/>
      <c r="T794" s="277"/>
      <c r="U794" s="277"/>
      <c r="V794" s="277"/>
      <c r="W794" s="277"/>
      <c r="X794" s="277"/>
      <c r="Y794" s="277"/>
      <c r="Z794" s="277"/>
      <c r="AA794" s="277"/>
      <c r="AB794" s="277"/>
    </row>
    <row r="795">
      <c r="A795" s="276"/>
      <c r="B795" s="276"/>
      <c r="C795" s="276"/>
      <c r="D795" s="277"/>
      <c r="E795" s="277"/>
      <c r="F795" s="277"/>
      <c r="G795" s="277"/>
      <c r="H795" s="277"/>
      <c r="I795" s="277"/>
      <c r="J795" s="277"/>
      <c r="K795" s="277"/>
      <c r="L795" s="278"/>
      <c r="M795" s="277"/>
      <c r="N795" s="277"/>
      <c r="O795" s="277"/>
      <c r="P795" s="277"/>
      <c r="Q795" s="277"/>
      <c r="R795" s="277"/>
      <c r="S795" s="277"/>
      <c r="T795" s="277"/>
      <c r="U795" s="277"/>
      <c r="V795" s="277"/>
      <c r="W795" s="277"/>
      <c r="X795" s="277"/>
      <c r="Y795" s="277"/>
      <c r="Z795" s="277"/>
      <c r="AA795" s="277"/>
      <c r="AB795" s="277"/>
    </row>
    <row r="796">
      <c r="A796" s="276"/>
      <c r="B796" s="276"/>
      <c r="C796" s="276"/>
      <c r="D796" s="277"/>
      <c r="E796" s="277"/>
      <c r="F796" s="277"/>
      <c r="G796" s="277"/>
      <c r="H796" s="277"/>
      <c r="I796" s="277"/>
      <c r="J796" s="277"/>
      <c r="K796" s="277"/>
      <c r="L796" s="278"/>
      <c r="M796" s="277"/>
      <c r="N796" s="277"/>
      <c r="O796" s="277"/>
      <c r="P796" s="277"/>
      <c r="Q796" s="277"/>
      <c r="R796" s="277"/>
      <c r="S796" s="277"/>
      <c r="T796" s="277"/>
      <c r="U796" s="277"/>
      <c r="V796" s="277"/>
      <c r="W796" s="277"/>
      <c r="X796" s="277"/>
      <c r="Y796" s="277"/>
      <c r="Z796" s="277"/>
      <c r="AA796" s="277"/>
      <c r="AB796" s="277"/>
    </row>
    <row r="797">
      <c r="A797" s="276"/>
      <c r="B797" s="276"/>
      <c r="C797" s="276"/>
      <c r="D797" s="277"/>
      <c r="E797" s="277"/>
      <c r="F797" s="277"/>
      <c r="G797" s="277"/>
      <c r="H797" s="277"/>
      <c r="I797" s="277"/>
      <c r="J797" s="277"/>
      <c r="K797" s="277"/>
      <c r="L797" s="278"/>
      <c r="M797" s="277"/>
      <c r="N797" s="277"/>
      <c r="O797" s="277"/>
      <c r="P797" s="277"/>
      <c r="Q797" s="277"/>
      <c r="R797" s="277"/>
      <c r="S797" s="277"/>
      <c r="T797" s="277"/>
      <c r="U797" s="277"/>
      <c r="V797" s="277"/>
      <c r="W797" s="277"/>
      <c r="X797" s="277"/>
      <c r="Y797" s="277"/>
      <c r="Z797" s="277"/>
      <c r="AA797" s="277"/>
      <c r="AB797" s="277"/>
    </row>
    <row r="798">
      <c r="A798" s="276"/>
      <c r="B798" s="276"/>
      <c r="C798" s="276"/>
      <c r="D798" s="277"/>
      <c r="E798" s="277"/>
      <c r="F798" s="277"/>
      <c r="G798" s="277"/>
      <c r="H798" s="277"/>
      <c r="I798" s="277"/>
      <c r="J798" s="277"/>
      <c r="K798" s="277"/>
      <c r="L798" s="278"/>
      <c r="M798" s="277"/>
      <c r="N798" s="277"/>
      <c r="O798" s="277"/>
      <c r="P798" s="277"/>
      <c r="Q798" s="277"/>
      <c r="R798" s="277"/>
      <c r="S798" s="277"/>
      <c r="T798" s="277"/>
      <c r="U798" s="277"/>
      <c r="V798" s="277"/>
      <c r="W798" s="277"/>
      <c r="X798" s="277"/>
      <c r="Y798" s="277"/>
      <c r="Z798" s="277"/>
      <c r="AA798" s="277"/>
      <c r="AB798" s="277"/>
    </row>
    <row r="799">
      <c r="A799" s="276"/>
      <c r="B799" s="276"/>
      <c r="C799" s="276"/>
      <c r="D799" s="277"/>
      <c r="E799" s="277"/>
      <c r="F799" s="277"/>
      <c r="G799" s="277"/>
      <c r="H799" s="277"/>
      <c r="I799" s="277"/>
      <c r="J799" s="277"/>
      <c r="K799" s="277"/>
      <c r="L799" s="278"/>
      <c r="M799" s="277"/>
      <c r="N799" s="277"/>
      <c r="O799" s="277"/>
      <c r="P799" s="277"/>
      <c r="Q799" s="277"/>
      <c r="R799" s="277"/>
      <c r="S799" s="277"/>
      <c r="T799" s="277"/>
      <c r="U799" s="277"/>
      <c r="V799" s="277"/>
      <c r="W799" s="277"/>
      <c r="X799" s="277"/>
      <c r="Y799" s="277"/>
      <c r="Z799" s="277"/>
      <c r="AA799" s="277"/>
      <c r="AB799" s="277"/>
    </row>
    <row r="800">
      <c r="A800" s="276"/>
      <c r="B800" s="276"/>
      <c r="C800" s="276"/>
      <c r="D800" s="277"/>
      <c r="E800" s="277"/>
      <c r="F800" s="277"/>
      <c r="G800" s="277"/>
      <c r="H800" s="277"/>
      <c r="I800" s="277"/>
      <c r="J800" s="277"/>
      <c r="K800" s="277"/>
      <c r="L800" s="278"/>
      <c r="M800" s="277"/>
      <c r="N800" s="277"/>
      <c r="O800" s="277"/>
      <c r="P800" s="277"/>
      <c r="Q800" s="277"/>
      <c r="R800" s="277"/>
      <c r="S800" s="277"/>
      <c r="T800" s="277"/>
      <c r="U800" s="277"/>
      <c r="V800" s="277"/>
      <c r="W800" s="277"/>
      <c r="X800" s="277"/>
      <c r="Y800" s="277"/>
      <c r="Z800" s="277"/>
      <c r="AA800" s="277"/>
      <c r="AB800" s="277"/>
    </row>
    <row r="801">
      <c r="A801" s="276"/>
      <c r="B801" s="276"/>
      <c r="C801" s="276"/>
      <c r="D801" s="277"/>
      <c r="E801" s="277"/>
      <c r="F801" s="277"/>
      <c r="G801" s="277"/>
      <c r="H801" s="277"/>
      <c r="I801" s="277"/>
      <c r="J801" s="277"/>
      <c r="K801" s="277"/>
      <c r="L801" s="278"/>
      <c r="M801" s="277"/>
      <c r="N801" s="277"/>
      <c r="O801" s="277"/>
      <c r="P801" s="277"/>
      <c r="Q801" s="277"/>
      <c r="R801" s="277"/>
      <c r="S801" s="277"/>
      <c r="T801" s="277"/>
      <c r="U801" s="277"/>
      <c r="V801" s="277"/>
      <c r="W801" s="277"/>
      <c r="X801" s="277"/>
      <c r="Y801" s="277"/>
      <c r="Z801" s="277"/>
      <c r="AA801" s="277"/>
      <c r="AB801" s="277"/>
    </row>
    <row r="802">
      <c r="A802" s="276"/>
      <c r="B802" s="276"/>
      <c r="C802" s="276"/>
      <c r="D802" s="277"/>
      <c r="E802" s="277"/>
      <c r="F802" s="277"/>
      <c r="G802" s="277"/>
      <c r="H802" s="277"/>
      <c r="I802" s="277"/>
      <c r="J802" s="277"/>
      <c r="K802" s="277"/>
      <c r="L802" s="278"/>
      <c r="M802" s="277"/>
      <c r="N802" s="277"/>
      <c r="O802" s="277"/>
      <c r="P802" s="277"/>
      <c r="Q802" s="277"/>
      <c r="R802" s="277"/>
      <c r="S802" s="277"/>
      <c r="T802" s="277"/>
      <c r="U802" s="277"/>
      <c r="V802" s="277"/>
      <c r="W802" s="277"/>
      <c r="X802" s="277"/>
      <c r="Y802" s="277"/>
      <c r="Z802" s="277"/>
      <c r="AA802" s="277"/>
      <c r="AB802" s="277"/>
    </row>
    <row r="803">
      <c r="A803" s="276"/>
      <c r="B803" s="276"/>
      <c r="C803" s="276"/>
      <c r="D803" s="277"/>
      <c r="E803" s="277"/>
      <c r="F803" s="277"/>
      <c r="G803" s="277"/>
      <c r="H803" s="277"/>
      <c r="I803" s="277"/>
      <c r="J803" s="277"/>
      <c r="K803" s="277"/>
      <c r="L803" s="278"/>
      <c r="M803" s="277"/>
      <c r="N803" s="277"/>
      <c r="O803" s="277"/>
      <c r="P803" s="277"/>
      <c r="Q803" s="277"/>
      <c r="R803" s="277"/>
      <c r="S803" s="277"/>
      <c r="T803" s="277"/>
      <c r="U803" s="277"/>
      <c r="V803" s="277"/>
      <c r="W803" s="277"/>
      <c r="X803" s="277"/>
      <c r="Y803" s="277"/>
      <c r="Z803" s="277"/>
      <c r="AA803" s="277"/>
      <c r="AB803" s="277"/>
    </row>
    <row r="804">
      <c r="A804" s="276"/>
      <c r="B804" s="276"/>
      <c r="C804" s="276"/>
      <c r="D804" s="277"/>
      <c r="E804" s="277"/>
      <c r="F804" s="277"/>
      <c r="G804" s="277"/>
      <c r="H804" s="277"/>
      <c r="I804" s="277"/>
      <c r="J804" s="277"/>
      <c r="K804" s="277"/>
      <c r="L804" s="278"/>
      <c r="M804" s="277"/>
      <c r="N804" s="277"/>
      <c r="O804" s="277"/>
      <c r="P804" s="277"/>
      <c r="Q804" s="277"/>
      <c r="R804" s="277"/>
      <c r="S804" s="277"/>
      <c r="T804" s="277"/>
      <c r="U804" s="277"/>
      <c r="V804" s="277"/>
      <c r="W804" s="277"/>
      <c r="X804" s="277"/>
      <c r="Y804" s="277"/>
      <c r="Z804" s="277"/>
      <c r="AA804" s="277"/>
      <c r="AB804" s="277"/>
    </row>
    <row r="805">
      <c r="A805" s="276"/>
      <c r="B805" s="276"/>
      <c r="C805" s="276"/>
      <c r="D805" s="277"/>
      <c r="E805" s="277"/>
      <c r="F805" s="277"/>
      <c r="G805" s="277"/>
      <c r="H805" s="277"/>
      <c r="I805" s="277"/>
      <c r="J805" s="277"/>
      <c r="K805" s="277"/>
      <c r="L805" s="278"/>
      <c r="M805" s="277"/>
      <c r="N805" s="277"/>
      <c r="O805" s="277"/>
      <c r="P805" s="277"/>
      <c r="Q805" s="277"/>
      <c r="R805" s="277"/>
      <c r="S805" s="277"/>
      <c r="T805" s="277"/>
      <c r="U805" s="277"/>
      <c r="V805" s="277"/>
      <c r="W805" s="277"/>
      <c r="X805" s="277"/>
      <c r="Y805" s="277"/>
      <c r="Z805" s="277"/>
      <c r="AA805" s="277"/>
      <c r="AB805" s="277"/>
    </row>
    <row r="806">
      <c r="A806" s="276"/>
      <c r="B806" s="276"/>
      <c r="C806" s="276"/>
      <c r="D806" s="277"/>
      <c r="E806" s="277"/>
      <c r="F806" s="277"/>
      <c r="G806" s="277"/>
      <c r="H806" s="277"/>
      <c r="I806" s="277"/>
      <c r="J806" s="277"/>
      <c r="K806" s="277"/>
      <c r="L806" s="278"/>
      <c r="M806" s="277"/>
      <c r="N806" s="277"/>
      <c r="O806" s="277"/>
      <c r="P806" s="277"/>
      <c r="Q806" s="277"/>
      <c r="R806" s="277"/>
      <c r="S806" s="277"/>
      <c r="T806" s="277"/>
      <c r="U806" s="277"/>
      <c r="V806" s="277"/>
      <c r="W806" s="277"/>
      <c r="X806" s="277"/>
      <c r="Y806" s="277"/>
      <c r="Z806" s="277"/>
      <c r="AA806" s="277"/>
      <c r="AB806" s="277"/>
    </row>
    <row r="807">
      <c r="A807" s="276"/>
      <c r="B807" s="276"/>
      <c r="C807" s="276"/>
      <c r="D807" s="277"/>
      <c r="E807" s="277"/>
      <c r="F807" s="277"/>
      <c r="G807" s="277"/>
      <c r="H807" s="277"/>
      <c r="I807" s="277"/>
      <c r="J807" s="277"/>
      <c r="K807" s="277"/>
      <c r="L807" s="278"/>
      <c r="M807" s="277"/>
      <c r="N807" s="277"/>
      <c r="O807" s="277"/>
      <c r="P807" s="277"/>
      <c r="Q807" s="277"/>
      <c r="R807" s="277"/>
      <c r="S807" s="277"/>
      <c r="T807" s="277"/>
      <c r="U807" s="277"/>
      <c r="V807" s="277"/>
      <c r="W807" s="277"/>
      <c r="X807" s="277"/>
      <c r="Y807" s="277"/>
      <c r="Z807" s="277"/>
      <c r="AA807" s="277"/>
      <c r="AB807" s="277"/>
    </row>
    <row r="808">
      <c r="A808" s="276"/>
      <c r="B808" s="276"/>
      <c r="C808" s="276"/>
      <c r="D808" s="277"/>
      <c r="E808" s="277"/>
      <c r="F808" s="277"/>
      <c r="G808" s="277"/>
      <c r="H808" s="277"/>
      <c r="I808" s="277"/>
      <c r="J808" s="277"/>
      <c r="K808" s="277"/>
      <c r="L808" s="278"/>
      <c r="M808" s="277"/>
      <c r="N808" s="277"/>
      <c r="O808" s="277"/>
      <c r="P808" s="277"/>
      <c r="Q808" s="277"/>
      <c r="R808" s="277"/>
      <c r="S808" s="277"/>
      <c r="T808" s="277"/>
      <c r="U808" s="277"/>
      <c r="V808" s="277"/>
      <c r="W808" s="277"/>
      <c r="X808" s="277"/>
      <c r="Y808" s="277"/>
      <c r="Z808" s="277"/>
      <c r="AA808" s="277"/>
      <c r="AB808" s="277"/>
    </row>
    <row r="809">
      <c r="A809" s="276"/>
      <c r="B809" s="276"/>
      <c r="C809" s="276"/>
      <c r="D809" s="277"/>
      <c r="E809" s="277"/>
      <c r="F809" s="277"/>
      <c r="G809" s="277"/>
      <c r="H809" s="277"/>
      <c r="I809" s="277"/>
      <c r="J809" s="277"/>
      <c r="K809" s="277"/>
      <c r="L809" s="278"/>
      <c r="M809" s="277"/>
      <c r="N809" s="277"/>
      <c r="O809" s="277"/>
      <c r="P809" s="277"/>
      <c r="Q809" s="277"/>
      <c r="R809" s="277"/>
      <c r="S809" s="277"/>
      <c r="T809" s="277"/>
      <c r="U809" s="277"/>
      <c r="V809" s="277"/>
      <c r="W809" s="277"/>
      <c r="X809" s="277"/>
      <c r="Y809" s="277"/>
      <c r="Z809" s="277"/>
      <c r="AA809" s="277"/>
      <c r="AB809" s="277"/>
    </row>
    <row r="810">
      <c r="A810" s="276"/>
      <c r="B810" s="276"/>
      <c r="C810" s="276"/>
      <c r="D810" s="277"/>
      <c r="E810" s="277"/>
      <c r="F810" s="277"/>
      <c r="G810" s="277"/>
      <c r="H810" s="277"/>
      <c r="I810" s="277"/>
      <c r="J810" s="277"/>
      <c r="K810" s="277"/>
      <c r="L810" s="278"/>
      <c r="M810" s="277"/>
      <c r="N810" s="277"/>
      <c r="O810" s="277"/>
      <c r="P810" s="277"/>
      <c r="Q810" s="277"/>
      <c r="R810" s="277"/>
      <c r="S810" s="277"/>
      <c r="T810" s="277"/>
      <c r="U810" s="277"/>
      <c r="V810" s="277"/>
      <c r="W810" s="277"/>
      <c r="X810" s="277"/>
      <c r="Y810" s="277"/>
      <c r="Z810" s="277"/>
      <c r="AA810" s="277"/>
      <c r="AB810" s="277"/>
    </row>
    <row r="811">
      <c r="A811" s="276"/>
      <c r="B811" s="276"/>
      <c r="C811" s="276"/>
      <c r="D811" s="277"/>
      <c r="E811" s="277"/>
      <c r="F811" s="277"/>
      <c r="G811" s="277"/>
      <c r="H811" s="277"/>
      <c r="I811" s="277"/>
      <c r="J811" s="277"/>
      <c r="K811" s="277"/>
      <c r="L811" s="278"/>
      <c r="M811" s="277"/>
      <c r="N811" s="277"/>
      <c r="O811" s="277"/>
      <c r="P811" s="277"/>
      <c r="Q811" s="277"/>
      <c r="R811" s="277"/>
      <c r="S811" s="277"/>
      <c r="T811" s="277"/>
      <c r="U811" s="277"/>
      <c r="V811" s="277"/>
      <c r="W811" s="277"/>
      <c r="X811" s="277"/>
      <c r="Y811" s="277"/>
      <c r="Z811" s="277"/>
      <c r="AA811" s="277"/>
      <c r="AB811" s="277"/>
    </row>
    <row r="812">
      <c r="A812" s="276"/>
      <c r="B812" s="276"/>
      <c r="C812" s="276"/>
      <c r="D812" s="277"/>
      <c r="E812" s="277"/>
      <c r="F812" s="277"/>
      <c r="G812" s="277"/>
      <c r="H812" s="277"/>
      <c r="I812" s="277"/>
      <c r="J812" s="277"/>
      <c r="K812" s="277"/>
      <c r="L812" s="278"/>
      <c r="M812" s="277"/>
      <c r="N812" s="277"/>
      <c r="O812" s="277"/>
      <c r="P812" s="277"/>
      <c r="Q812" s="277"/>
      <c r="R812" s="277"/>
      <c r="S812" s="277"/>
      <c r="T812" s="277"/>
      <c r="U812" s="277"/>
      <c r="V812" s="277"/>
      <c r="W812" s="277"/>
      <c r="X812" s="277"/>
      <c r="Y812" s="277"/>
      <c r="Z812" s="277"/>
      <c r="AA812" s="277"/>
      <c r="AB812" s="277"/>
    </row>
    <row r="813">
      <c r="A813" s="276"/>
      <c r="B813" s="276"/>
      <c r="C813" s="276"/>
      <c r="D813" s="277"/>
      <c r="E813" s="277"/>
      <c r="F813" s="277"/>
      <c r="G813" s="277"/>
      <c r="H813" s="277"/>
      <c r="I813" s="277"/>
      <c r="J813" s="277"/>
      <c r="K813" s="277"/>
      <c r="L813" s="278"/>
      <c r="M813" s="277"/>
      <c r="N813" s="277"/>
      <c r="O813" s="277"/>
      <c r="P813" s="277"/>
      <c r="Q813" s="277"/>
      <c r="R813" s="277"/>
      <c r="S813" s="277"/>
      <c r="T813" s="277"/>
      <c r="U813" s="277"/>
      <c r="V813" s="277"/>
      <c r="W813" s="277"/>
      <c r="X813" s="277"/>
      <c r="Y813" s="277"/>
      <c r="Z813" s="277"/>
      <c r="AA813" s="277"/>
      <c r="AB813" s="277"/>
    </row>
    <row r="814">
      <c r="A814" s="276"/>
      <c r="B814" s="276"/>
      <c r="C814" s="276"/>
      <c r="D814" s="277"/>
      <c r="E814" s="277"/>
      <c r="F814" s="277"/>
      <c r="G814" s="277"/>
      <c r="H814" s="277"/>
      <c r="I814" s="277"/>
      <c r="J814" s="277"/>
      <c r="K814" s="277"/>
      <c r="L814" s="278"/>
      <c r="M814" s="277"/>
      <c r="N814" s="277"/>
      <c r="O814" s="277"/>
      <c r="P814" s="277"/>
      <c r="Q814" s="277"/>
      <c r="R814" s="277"/>
      <c r="S814" s="277"/>
      <c r="T814" s="277"/>
      <c r="U814" s="277"/>
      <c r="V814" s="277"/>
      <c r="W814" s="277"/>
      <c r="X814" s="277"/>
      <c r="Y814" s="277"/>
      <c r="Z814" s="277"/>
      <c r="AA814" s="277"/>
      <c r="AB814" s="277"/>
    </row>
    <row r="815">
      <c r="A815" s="276"/>
      <c r="B815" s="276"/>
      <c r="C815" s="276"/>
      <c r="D815" s="277"/>
      <c r="E815" s="277"/>
      <c r="F815" s="277"/>
      <c r="G815" s="277"/>
      <c r="H815" s="277"/>
      <c r="I815" s="277"/>
      <c r="J815" s="277"/>
      <c r="K815" s="277"/>
      <c r="L815" s="278"/>
      <c r="M815" s="277"/>
      <c r="N815" s="277"/>
      <c r="O815" s="277"/>
      <c r="P815" s="277"/>
      <c r="Q815" s="277"/>
      <c r="R815" s="277"/>
      <c r="S815" s="277"/>
      <c r="T815" s="277"/>
      <c r="U815" s="277"/>
      <c r="V815" s="277"/>
      <c r="W815" s="277"/>
      <c r="X815" s="277"/>
      <c r="Y815" s="277"/>
      <c r="Z815" s="277"/>
      <c r="AA815" s="277"/>
      <c r="AB815" s="277"/>
    </row>
    <row r="816">
      <c r="A816" s="276"/>
      <c r="B816" s="276"/>
      <c r="C816" s="276"/>
      <c r="D816" s="277"/>
      <c r="E816" s="277"/>
      <c r="F816" s="277"/>
      <c r="G816" s="277"/>
      <c r="H816" s="277"/>
      <c r="I816" s="277"/>
      <c r="J816" s="277"/>
      <c r="K816" s="277"/>
      <c r="L816" s="278"/>
      <c r="M816" s="277"/>
      <c r="N816" s="277"/>
      <c r="O816" s="277"/>
      <c r="P816" s="277"/>
      <c r="Q816" s="277"/>
      <c r="R816" s="277"/>
      <c r="S816" s="277"/>
      <c r="T816" s="277"/>
      <c r="U816" s="277"/>
      <c r="V816" s="277"/>
      <c r="W816" s="277"/>
      <c r="X816" s="277"/>
      <c r="Y816" s="277"/>
      <c r="Z816" s="277"/>
      <c r="AA816" s="277"/>
      <c r="AB816" s="277"/>
    </row>
    <row r="817">
      <c r="A817" s="276"/>
      <c r="B817" s="276"/>
      <c r="C817" s="276"/>
      <c r="D817" s="277"/>
      <c r="E817" s="277"/>
      <c r="F817" s="277"/>
      <c r="G817" s="277"/>
      <c r="H817" s="277"/>
      <c r="I817" s="277"/>
      <c r="J817" s="277"/>
      <c r="K817" s="277"/>
      <c r="L817" s="278"/>
      <c r="M817" s="277"/>
      <c r="N817" s="277"/>
      <c r="O817" s="277"/>
      <c r="P817" s="277"/>
      <c r="Q817" s="277"/>
      <c r="R817" s="277"/>
      <c r="S817" s="277"/>
      <c r="T817" s="277"/>
      <c r="U817" s="277"/>
      <c r="V817" s="277"/>
      <c r="W817" s="277"/>
      <c r="X817" s="277"/>
      <c r="Y817" s="277"/>
      <c r="Z817" s="277"/>
      <c r="AA817" s="277"/>
      <c r="AB817" s="277"/>
    </row>
    <row r="818">
      <c r="A818" s="276"/>
      <c r="B818" s="276"/>
      <c r="C818" s="276"/>
      <c r="D818" s="277"/>
      <c r="E818" s="277"/>
      <c r="F818" s="277"/>
      <c r="G818" s="277"/>
      <c r="H818" s="277"/>
      <c r="I818" s="277"/>
      <c r="J818" s="277"/>
      <c r="K818" s="277"/>
      <c r="L818" s="278"/>
      <c r="M818" s="277"/>
      <c r="N818" s="277"/>
      <c r="O818" s="277"/>
      <c r="P818" s="277"/>
      <c r="Q818" s="277"/>
      <c r="R818" s="277"/>
      <c r="S818" s="277"/>
      <c r="T818" s="277"/>
      <c r="U818" s="277"/>
      <c r="V818" s="277"/>
      <c r="W818" s="277"/>
      <c r="X818" s="277"/>
      <c r="Y818" s="277"/>
      <c r="Z818" s="277"/>
      <c r="AA818" s="277"/>
      <c r="AB818" s="277"/>
    </row>
    <row r="819">
      <c r="A819" s="276"/>
      <c r="B819" s="276"/>
      <c r="C819" s="276"/>
      <c r="D819" s="277"/>
      <c r="E819" s="277"/>
      <c r="F819" s="277"/>
      <c r="G819" s="277"/>
      <c r="H819" s="277"/>
      <c r="I819" s="277"/>
      <c r="J819" s="277"/>
      <c r="K819" s="277"/>
      <c r="L819" s="278"/>
      <c r="M819" s="277"/>
      <c r="N819" s="277"/>
      <c r="O819" s="277"/>
      <c r="P819" s="277"/>
      <c r="Q819" s="277"/>
      <c r="R819" s="277"/>
      <c r="S819" s="277"/>
      <c r="T819" s="277"/>
      <c r="U819" s="277"/>
      <c r="V819" s="277"/>
      <c r="W819" s="277"/>
      <c r="X819" s="277"/>
      <c r="Y819" s="277"/>
      <c r="Z819" s="277"/>
      <c r="AA819" s="277"/>
      <c r="AB819" s="277"/>
    </row>
    <row r="820">
      <c r="A820" s="276"/>
      <c r="B820" s="276"/>
      <c r="C820" s="276"/>
      <c r="D820" s="277"/>
      <c r="E820" s="277"/>
      <c r="F820" s="277"/>
      <c r="G820" s="277"/>
      <c r="H820" s="277"/>
      <c r="I820" s="277"/>
      <c r="J820" s="277"/>
      <c r="K820" s="277"/>
      <c r="L820" s="278"/>
      <c r="M820" s="277"/>
      <c r="N820" s="277"/>
      <c r="O820" s="277"/>
      <c r="P820" s="277"/>
      <c r="Q820" s="277"/>
      <c r="R820" s="277"/>
      <c r="S820" s="277"/>
      <c r="T820" s="277"/>
      <c r="U820" s="277"/>
      <c r="V820" s="277"/>
      <c r="W820" s="277"/>
      <c r="X820" s="277"/>
      <c r="Y820" s="277"/>
      <c r="Z820" s="277"/>
      <c r="AA820" s="277"/>
      <c r="AB820" s="277"/>
    </row>
    <row r="821">
      <c r="A821" s="276"/>
      <c r="B821" s="276"/>
      <c r="C821" s="276"/>
      <c r="D821" s="277"/>
      <c r="E821" s="277"/>
      <c r="F821" s="277"/>
      <c r="G821" s="277"/>
      <c r="H821" s="277"/>
      <c r="I821" s="277"/>
      <c r="J821" s="277"/>
      <c r="K821" s="277"/>
      <c r="L821" s="278"/>
      <c r="M821" s="277"/>
      <c r="N821" s="277"/>
      <c r="O821" s="277"/>
      <c r="P821" s="277"/>
      <c r="Q821" s="277"/>
      <c r="R821" s="277"/>
      <c r="S821" s="277"/>
      <c r="T821" s="277"/>
      <c r="U821" s="277"/>
      <c r="V821" s="277"/>
      <c r="W821" s="277"/>
      <c r="X821" s="277"/>
      <c r="Y821" s="277"/>
      <c r="Z821" s="277"/>
      <c r="AA821" s="277"/>
      <c r="AB821" s="277"/>
    </row>
    <row r="822">
      <c r="A822" s="276"/>
      <c r="B822" s="276"/>
      <c r="C822" s="276"/>
      <c r="D822" s="277"/>
      <c r="E822" s="277"/>
      <c r="F822" s="277"/>
      <c r="G822" s="277"/>
      <c r="H822" s="277"/>
      <c r="I822" s="277"/>
      <c r="J822" s="277"/>
      <c r="K822" s="277"/>
      <c r="L822" s="278"/>
      <c r="M822" s="277"/>
      <c r="N822" s="277"/>
      <c r="O822" s="277"/>
      <c r="P822" s="277"/>
      <c r="Q822" s="277"/>
      <c r="R822" s="277"/>
      <c r="S822" s="277"/>
      <c r="T822" s="277"/>
      <c r="U822" s="277"/>
      <c r="V822" s="277"/>
      <c r="W822" s="277"/>
      <c r="X822" s="277"/>
      <c r="Y822" s="277"/>
      <c r="Z822" s="277"/>
      <c r="AA822" s="277"/>
      <c r="AB822" s="277"/>
    </row>
    <row r="823">
      <c r="A823" s="276"/>
      <c r="B823" s="276"/>
      <c r="C823" s="276"/>
      <c r="D823" s="277"/>
      <c r="E823" s="277"/>
      <c r="F823" s="277"/>
      <c r="G823" s="277"/>
      <c r="H823" s="277"/>
      <c r="I823" s="277"/>
      <c r="J823" s="277"/>
      <c r="K823" s="277"/>
      <c r="L823" s="278"/>
      <c r="M823" s="277"/>
      <c r="N823" s="277"/>
      <c r="O823" s="277"/>
      <c r="P823" s="277"/>
      <c r="Q823" s="277"/>
      <c r="R823" s="277"/>
      <c r="S823" s="277"/>
      <c r="T823" s="277"/>
      <c r="U823" s="277"/>
      <c r="V823" s="277"/>
      <c r="W823" s="277"/>
      <c r="X823" s="277"/>
      <c r="Y823" s="277"/>
      <c r="Z823" s="277"/>
      <c r="AA823" s="277"/>
      <c r="AB823" s="277"/>
    </row>
    <row r="824">
      <c r="A824" s="276"/>
      <c r="B824" s="276"/>
      <c r="C824" s="276"/>
      <c r="D824" s="277"/>
      <c r="E824" s="277"/>
      <c r="F824" s="277"/>
      <c r="G824" s="277"/>
      <c r="H824" s="277"/>
      <c r="I824" s="277"/>
      <c r="J824" s="277"/>
      <c r="K824" s="277"/>
      <c r="L824" s="278"/>
      <c r="M824" s="277"/>
      <c r="N824" s="277"/>
      <c r="O824" s="277"/>
      <c r="P824" s="277"/>
      <c r="Q824" s="277"/>
      <c r="R824" s="277"/>
      <c r="S824" s="277"/>
      <c r="T824" s="277"/>
      <c r="U824" s="277"/>
      <c r="V824" s="277"/>
      <c r="W824" s="277"/>
      <c r="X824" s="277"/>
      <c r="Y824" s="277"/>
      <c r="Z824" s="277"/>
      <c r="AA824" s="277"/>
      <c r="AB824" s="277"/>
    </row>
    <row r="825">
      <c r="A825" s="276"/>
      <c r="B825" s="276"/>
      <c r="C825" s="276"/>
      <c r="D825" s="277"/>
      <c r="E825" s="277"/>
      <c r="F825" s="277"/>
      <c r="G825" s="277"/>
      <c r="H825" s="277"/>
      <c r="I825" s="277"/>
      <c r="J825" s="277"/>
      <c r="K825" s="277"/>
      <c r="L825" s="278"/>
      <c r="M825" s="277"/>
      <c r="N825" s="277"/>
      <c r="O825" s="277"/>
      <c r="P825" s="277"/>
      <c r="Q825" s="277"/>
      <c r="R825" s="277"/>
      <c r="S825" s="277"/>
      <c r="T825" s="277"/>
      <c r="U825" s="277"/>
      <c r="V825" s="277"/>
      <c r="W825" s="277"/>
      <c r="X825" s="277"/>
      <c r="Y825" s="277"/>
      <c r="Z825" s="277"/>
      <c r="AA825" s="277"/>
      <c r="AB825" s="277"/>
    </row>
    <row r="826">
      <c r="A826" s="276"/>
      <c r="B826" s="276"/>
      <c r="C826" s="276"/>
      <c r="D826" s="277"/>
      <c r="E826" s="277"/>
      <c r="F826" s="277"/>
      <c r="G826" s="277"/>
      <c r="H826" s="277"/>
      <c r="I826" s="277"/>
      <c r="J826" s="277"/>
      <c r="K826" s="277"/>
      <c r="L826" s="278"/>
      <c r="M826" s="277"/>
      <c r="N826" s="277"/>
      <c r="O826" s="277"/>
      <c r="P826" s="277"/>
      <c r="Q826" s="277"/>
      <c r="R826" s="277"/>
      <c r="S826" s="277"/>
      <c r="T826" s="277"/>
      <c r="U826" s="277"/>
      <c r="V826" s="277"/>
      <c r="W826" s="277"/>
      <c r="X826" s="277"/>
      <c r="Y826" s="277"/>
      <c r="Z826" s="277"/>
      <c r="AA826" s="277"/>
      <c r="AB826" s="277"/>
    </row>
    <row r="827">
      <c r="A827" s="276"/>
      <c r="B827" s="276"/>
      <c r="C827" s="276"/>
      <c r="D827" s="277"/>
      <c r="E827" s="277"/>
      <c r="F827" s="277"/>
      <c r="G827" s="277"/>
      <c r="H827" s="277"/>
      <c r="I827" s="277"/>
      <c r="J827" s="277"/>
      <c r="K827" s="277"/>
      <c r="L827" s="278"/>
      <c r="M827" s="277"/>
      <c r="N827" s="277"/>
      <c r="O827" s="277"/>
      <c r="P827" s="277"/>
      <c r="Q827" s="277"/>
      <c r="R827" s="277"/>
      <c r="S827" s="277"/>
      <c r="T827" s="277"/>
      <c r="U827" s="277"/>
      <c r="V827" s="277"/>
      <c r="W827" s="277"/>
      <c r="X827" s="277"/>
      <c r="Y827" s="277"/>
      <c r="Z827" s="277"/>
      <c r="AA827" s="277"/>
      <c r="AB827" s="277"/>
    </row>
    <row r="828">
      <c r="A828" s="276"/>
      <c r="B828" s="276"/>
      <c r="C828" s="276"/>
      <c r="D828" s="277"/>
      <c r="E828" s="277"/>
      <c r="F828" s="277"/>
      <c r="G828" s="277"/>
      <c r="H828" s="277"/>
      <c r="I828" s="277"/>
      <c r="J828" s="277"/>
      <c r="K828" s="277"/>
      <c r="L828" s="278"/>
      <c r="M828" s="277"/>
      <c r="N828" s="277"/>
      <c r="O828" s="277"/>
      <c r="P828" s="277"/>
      <c r="Q828" s="277"/>
      <c r="R828" s="277"/>
      <c r="S828" s="277"/>
      <c r="T828" s="277"/>
      <c r="U828" s="277"/>
      <c r="V828" s="277"/>
      <c r="W828" s="277"/>
      <c r="X828" s="277"/>
      <c r="Y828" s="277"/>
      <c r="Z828" s="277"/>
      <c r="AA828" s="277"/>
      <c r="AB828" s="277"/>
    </row>
    <row r="829">
      <c r="A829" s="276"/>
      <c r="B829" s="276"/>
      <c r="C829" s="276"/>
      <c r="D829" s="277"/>
      <c r="E829" s="277"/>
      <c r="F829" s="277"/>
      <c r="G829" s="277"/>
      <c r="H829" s="277"/>
      <c r="I829" s="277"/>
      <c r="J829" s="277"/>
      <c r="K829" s="277"/>
      <c r="L829" s="278"/>
      <c r="M829" s="277"/>
      <c r="N829" s="277"/>
      <c r="O829" s="277"/>
      <c r="P829" s="277"/>
      <c r="Q829" s="277"/>
      <c r="R829" s="277"/>
      <c r="S829" s="277"/>
      <c r="T829" s="277"/>
      <c r="U829" s="277"/>
      <c r="V829" s="277"/>
      <c r="W829" s="277"/>
      <c r="X829" s="277"/>
      <c r="Y829" s="277"/>
      <c r="Z829" s="277"/>
      <c r="AA829" s="277"/>
      <c r="AB829" s="277"/>
    </row>
    <row r="830">
      <c r="A830" s="276"/>
      <c r="B830" s="276"/>
      <c r="C830" s="276"/>
      <c r="D830" s="277"/>
      <c r="E830" s="277"/>
      <c r="F830" s="277"/>
      <c r="G830" s="277"/>
      <c r="H830" s="277"/>
      <c r="I830" s="277"/>
      <c r="J830" s="277"/>
      <c r="K830" s="277"/>
      <c r="L830" s="278"/>
      <c r="M830" s="277"/>
      <c r="N830" s="277"/>
      <c r="O830" s="277"/>
      <c r="P830" s="277"/>
      <c r="Q830" s="277"/>
      <c r="R830" s="277"/>
      <c r="S830" s="277"/>
      <c r="T830" s="277"/>
      <c r="U830" s="277"/>
      <c r="V830" s="277"/>
      <c r="W830" s="277"/>
      <c r="X830" s="277"/>
      <c r="Y830" s="277"/>
      <c r="Z830" s="277"/>
      <c r="AA830" s="277"/>
      <c r="AB830" s="277"/>
    </row>
    <row r="831">
      <c r="A831" s="276"/>
      <c r="B831" s="276"/>
      <c r="C831" s="276"/>
      <c r="D831" s="277"/>
      <c r="E831" s="277"/>
      <c r="F831" s="277"/>
      <c r="G831" s="277"/>
      <c r="H831" s="277"/>
      <c r="I831" s="277"/>
      <c r="J831" s="277"/>
      <c r="K831" s="277"/>
      <c r="L831" s="278"/>
      <c r="M831" s="277"/>
      <c r="N831" s="277"/>
      <c r="O831" s="277"/>
      <c r="P831" s="277"/>
      <c r="Q831" s="277"/>
      <c r="R831" s="277"/>
      <c r="S831" s="277"/>
      <c r="T831" s="277"/>
      <c r="U831" s="277"/>
      <c r="V831" s="277"/>
      <c r="W831" s="277"/>
      <c r="X831" s="277"/>
      <c r="Y831" s="277"/>
      <c r="Z831" s="277"/>
      <c r="AA831" s="277"/>
      <c r="AB831" s="277"/>
    </row>
    <row r="832">
      <c r="A832" s="276"/>
      <c r="B832" s="276"/>
      <c r="C832" s="276"/>
      <c r="D832" s="277"/>
      <c r="E832" s="277"/>
      <c r="F832" s="277"/>
      <c r="G832" s="277"/>
      <c r="H832" s="277"/>
      <c r="I832" s="277"/>
      <c r="J832" s="277"/>
      <c r="K832" s="277"/>
      <c r="L832" s="278"/>
      <c r="M832" s="277"/>
      <c r="N832" s="277"/>
      <c r="O832" s="277"/>
      <c r="P832" s="277"/>
      <c r="Q832" s="277"/>
      <c r="R832" s="277"/>
      <c r="S832" s="277"/>
      <c r="T832" s="277"/>
      <c r="U832" s="277"/>
      <c r="V832" s="277"/>
      <c r="W832" s="277"/>
      <c r="X832" s="277"/>
      <c r="Y832" s="277"/>
      <c r="Z832" s="277"/>
      <c r="AA832" s="277"/>
      <c r="AB832" s="277"/>
    </row>
    <row r="833">
      <c r="A833" s="276"/>
      <c r="B833" s="276"/>
      <c r="C833" s="276"/>
      <c r="D833" s="277"/>
      <c r="E833" s="277"/>
      <c r="F833" s="277"/>
      <c r="G833" s="277"/>
      <c r="H833" s="277"/>
      <c r="I833" s="277"/>
      <c r="J833" s="277"/>
      <c r="K833" s="277"/>
      <c r="L833" s="278"/>
      <c r="M833" s="277"/>
      <c r="N833" s="277"/>
      <c r="O833" s="277"/>
      <c r="P833" s="277"/>
      <c r="Q833" s="277"/>
      <c r="R833" s="277"/>
      <c r="S833" s="277"/>
      <c r="T833" s="277"/>
      <c r="U833" s="277"/>
      <c r="V833" s="277"/>
      <c r="W833" s="277"/>
      <c r="X833" s="277"/>
      <c r="Y833" s="277"/>
      <c r="Z833" s="277"/>
      <c r="AA833" s="277"/>
      <c r="AB833" s="277"/>
    </row>
    <row r="834">
      <c r="A834" s="276"/>
      <c r="B834" s="276"/>
      <c r="C834" s="276"/>
      <c r="D834" s="277"/>
      <c r="E834" s="277"/>
      <c r="F834" s="277"/>
      <c r="G834" s="277"/>
      <c r="H834" s="277"/>
      <c r="I834" s="277"/>
      <c r="J834" s="277"/>
      <c r="K834" s="277"/>
      <c r="L834" s="278"/>
      <c r="M834" s="277"/>
      <c r="N834" s="277"/>
      <c r="O834" s="277"/>
      <c r="P834" s="277"/>
      <c r="Q834" s="277"/>
      <c r="R834" s="277"/>
      <c r="S834" s="277"/>
      <c r="T834" s="277"/>
      <c r="U834" s="277"/>
      <c r="V834" s="277"/>
      <c r="W834" s="277"/>
      <c r="X834" s="277"/>
      <c r="Y834" s="277"/>
      <c r="Z834" s="277"/>
      <c r="AA834" s="277"/>
      <c r="AB834" s="277"/>
    </row>
    <row r="835">
      <c r="A835" s="276"/>
      <c r="B835" s="276"/>
      <c r="C835" s="276"/>
      <c r="D835" s="277"/>
      <c r="E835" s="277"/>
      <c r="F835" s="277"/>
      <c r="G835" s="277"/>
      <c r="H835" s="277"/>
      <c r="I835" s="277"/>
      <c r="J835" s="277"/>
      <c r="K835" s="277"/>
      <c r="L835" s="278"/>
      <c r="M835" s="277"/>
      <c r="N835" s="277"/>
      <c r="O835" s="277"/>
      <c r="P835" s="277"/>
      <c r="Q835" s="277"/>
      <c r="R835" s="277"/>
      <c r="S835" s="277"/>
      <c r="T835" s="277"/>
      <c r="U835" s="277"/>
      <c r="V835" s="277"/>
      <c r="W835" s="277"/>
      <c r="X835" s="277"/>
      <c r="Y835" s="277"/>
      <c r="Z835" s="277"/>
      <c r="AA835" s="277"/>
      <c r="AB835" s="277"/>
    </row>
    <row r="836">
      <c r="A836" s="276"/>
      <c r="B836" s="276"/>
      <c r="C836" s="276"/>
      <c r="D836" s="277"/>
      <c r="E836" s="277"/>
      <c r="F836" s="277"/>
      <c r="G836" s="277"/>
      <c r="H836" s="277"/>
      <c r="I836" s="277"/>
      <c r="J836" s="277"/>
      <c r="K836" s="277"/>
      <c r="L836" s="278"/>
      <c r="M836" s="277"/>
      <c r="N836" s="277"/>
      <c r="O836" s="277"/>
      <c r="P836" s="277"/>
      <c r="Q836" s="277"/>
      <c r="R836" s="277"/>
      <c r="S836" s="277"/>
      <c r="T836" s="277"/>
      <c r="U836" s="277"/>
      <c r="V836" s="277"/>
      <c r="W836" s="277"/>
      <c r="X836" s="277"/>
      <c r="Y836" s="277"/>
      <c r="Z836" s="277"/>
      <c r="AA836" s="277"/>
      <c r="AB836" s="277"/>
    </row>
    <row r="837">
      <c r="A837" s="276"/>
      <c r="B837" s="276"/>
      <c r="C837" s="276"/>
      <c r="D837" s="277"/>
      <c r="E837" s="277"/>
      <c r="F837" s="277"/>
      <c r="G837" s="277"/>
      <c r="H837" s="277"/>
      <c r="I837" s="277"/>
      <c r="J837" s="277"/>
      <c r="K837" s="277"/>
      <c r="L837" s="278"/>
      <c r="M837" s="277"/>
      <c r="N837" s="277"/>
      <c r="O837" s="277"/>
      <c r="P837" s="277"/>
      <c r="Q837" s="277"/>
      <c r="R837" s="277"/>
      <c r="S837" s="277"/>
      <c r="T837" s="277"/>
      <c r="U837" s="277"/>
      <c r="V837" s="277"/>
      <c r="W837" s="277"/>
      <c r="X837" s="277"/>
      <c r="Y837" s="277"/>
      <c r="Z837" s="277"/>
      <c r="AA837" s="277"/>
      <c r="AB837" s="277"/>
    </row>
    <row r="838">
      <c r="A838" s="276"/>
      <c r="B838" s="276"/>
      <c r="C838" s="276"/>
      <c r="D838" s="277"/>
      <c r="E838" s="277"/>
      <c r="F838" s="277"/>
      <c r="G838" s="277"/>
      <c r="H838" s="277"/>
      <c r="I838" s="277"/>
      <c r="J838" s="277"/>
      <c r="K838" s="277"/>
      <c r="L838" s="278"/>
      <c r="M838" s="277"/>
      <c r="N838" s="277"/>
      <c r="O838" s="277"/>
      <c r="P838" s="277"/>
      <c r="Q838" s="277"/>
      <c r="R838" s="277"/>
      <c r="S838" s="277"/>
      <c r="T838" s="277"/>
      <c r="U838" s="277"/>
      <c r="V838" s="277"/>
      <c r="W838" s="277"/>
      <c r="X838" s="277"/>
      <c r="Y838" s="277"/>
      <c r="Z838" s="277"/>
      <c r="AA838" s="277"/>
      <c r="AB838" s="277"/>
    </row>
    <row r="839">
      <c r="A839" s="276"/>
      <c r="B839" s="276"/>
      <c r="C839" s="276"/>
      <c r="D839" s="277"/>
      <c r="E839" s="277"/>
      <c r="F839" s="277"/>
      <c r="G839" s="277"/>
      <c r="H839" s="277"/>
      <c r="I839" s="277"/>
      <c r="J839" s="277"/>
      <c r="K839" s="277"/>
      <c r="L839" s="278"/>
      <c r="M839" s="277"/>
      <c r="N839" s="277"/>
      <c r="O839" s="277"/>
      <c r="P839" s="277"/>
      <c r="Q839" s="277"/>
      <c r="R839" s="277"/>
      <c r="S839" s="277"/>
      <c r="T839" s="277"/>
      <c r="U839" s="277"/>
      <c r="V839" s="277"/>
      <c r="W839" s="277"/>
      <c r="X839" s="277"/>
      <c r="Y839" s="277"/>
      <c r="Z839" s="277"/>
      <c r="AA839" s="277"/>
      <c r="AB839" s="277"/>
    </row>
    <row r="840">
      <c r="A840" s="276"/>
      <c r="B840" s="276"/>
      <c r="C840" s="276"/>
      <c r="D840" s="277"/>
      <c r="E840" s="277"/>
      <c r="F840" s="277"/>
      <c r="G840" s="277"/>
      <c r="H840" s="277"/>
      <c r="I840" s="277"/>
      <c r="J840" s="277"/>
      <c r="K840" s="277"/>
      <c r="L840" s="278"/>
      <c r="M840" s="277"/>
      <c r="N840" s="277"/>
      <c r="O840" s="277"/>
      <c r="P840" s="277"/>
      <c r="Q840" s="277"/>
      <c r="R840" s="277"/>
      <c r="S840" s="277"/>
      <c r="T840" s="277"/>
      <c r="U840" s="277"/>
      <c r="V840" s="277"/>
      <c r="W840" s="277"/>
      <c r="X840" s="277"/>
      <c r="Y840" s="277"/>
      <c r="Z840" s="277"/>
      <c r="AA840" s="277"/>
      <c r="AB840" s="277"/>
    </row>
    <row r="841">
      <c r="A841" s="276"/>
      <c r="B841" s="276"/>
      <c r="C841" s="276"/>
      <c r="D841" s="277"/>
      <c r="E841" s="277"/>
      <c r="F841" s="277"/>
      <c r="G841" s="277"/>
      <c r="H841" s="277"/>
      <c r="I841" s="277"/>
      <c r="J841" s="277"/>
      <c r="K841" s="277"/>
      <c r="L841" s="278"/>
      <c r="M841" s="277"/>
      <c r="N841" s="277"/>
      <c r="O841" s="277"/>
      <c r="P841" s="277"/>
      <c r="Q841" s="277"/>
      <c r="R841" s="277"/>
      <c r="S841" s="277"/>
      <c r="T841" s="277"/>
      <c r="U841" s="277"/>
      <c r="V841" s="277"/>
      <c r="W841" s="277"/>
      <c r="X841" s="277"/>
      <c r="Y841" s="277"/>
      <c r="Z841" s="277"/>
      <c r="AA841" s="277"/>
      <c r="AB841" s="277"/>
    </row>
    <row r="842">
      <c r="A842" s="276"/>
      <c r="B842" s="276"/>
      <c r="C842" s="276"/>
      <c r="D842" s="277"/>
      <c r="E842" s="277"/>
      <c r="F842" s="277"/>
      <c r="G842" s="277"/>
      <c r="H842" s="277"/>
      <c r="I842" s="277"/>
      <c r="J842" s="277"/>
      <c r="K842" s="277"/>
      <c r="L842" s="278"/>
      <c r="M842" s="277"/>
      <c r="N842" s="277"/>
      <c r="O842" s="277"/>
      <c r="P842" s="277"/>
      <c r="Q842" s="277"/>
      <c r="R842" s="277"/>
      <c r="S842" s="277"/>
      <c r="T842" s="277"/>
      <c r="U842" s="277"/>
      <c r="V842" s="277"/>
      <c r="W842" s="277"/>
      <c r="X842" s="277"/>
      <c r="Y842" s="277"/>
      <c r="Z842" s="277"/>
      <c r="AA842" s="277"/>
      <c r="AB842" s="277"/>
    </row>
    <row r="843">
      <c r="A843" s="276"/>
      <c r="B843" s="276"/>
      <c r="C843" s="276"/>
      <c r="D843" s="277"/>
      <c r="E843" s="277"/>
      <c r="F843" s="277"/>
      <c r="G843" s="277"/>
      <c r="H843" s="277"/>
      <c r="I843" s="277"/>
      <c r="J843" s="277"/>
      <c r="K843" s="277"/>
      <c r="L843" s="278"/>
      <c r="M843" s="277"/>
      <c r="N843" s="277"/>
      <c r="O843" s="277"/>
      <c r="P843" s="277"/>
      <c r="Q843" s="277"/>
      <c r="R843" s="277"/>
      <c r="S843" s="277"/>
      <c r="T843" s="277"/>
      <c r="U843" s="277"/>
      <c r="V843" s="277"/>
      <c r="W843" s="277"/>
      <c r="X843" s="277"/>
      <c r="Y843" s="277"/>
      <c r="Z843" s="277"/>
      <c r="AA843" s="277"/>
      <c r="AB843" s="277"/>
    </row>
    <row r="844">
      <c r="A844" s="276"/>
      <c r="B844" s="276"/>
      <c r="C844" s="276"/>
      <c r="D844" s="277"/>
      <c r="E844" s="277"/>
      <c r="F844" s="277"/>
      <c r="G844" s="277"/>
      <c r="H844" s="277"/>
      <c r="I844" s="277"/>
      <c r="J844" s="277"/>
      <c r="K844" s="277"/>
      <c r="L844" s="278"/>
      <c r="M844" s="277"/>
      <c r="N844" s="277"/>
      <c r="O844" s="277"/>
      <c r="P844" s="277"/>
      <c r="Q844" s="277"/>
      <c r="R844" s="277"/>
      <c r="S844" s="277"/>
      <c r="T844" s="277"/>
      <c r="U844" s="277"/>
      <c r="V844" s="277"/>
      <c r="W844" s="277"/>
      <c r="X844" s="277"/>
      <c r="Y844" s="277"/>
      <c r="Z844" s="277"/>
      <c r="AA844" s="277"/>
      <c r="AB844" s="277"/>
    </row>
    <row r="845">
      <c r="A845" s="276"/>
      <c r="B845" s="276"/>
      <c r="C845" s="276"/>
      <c r="D845" s="277"/>
      <c r="E845" s="277"/>
      <c r="F845" s="277"/>
      <c r="G845" s="277"/>
      <c r="H845" s="277"/>
      <c r="I845" s="277"/>
      <c r="J845" s="277"/>
      <c r="K845" s="277"/>
      <c r="L845" s="278"/>
      <c r="M845" s="277"/>
      <c r="N845" s="277"/>
      <c r="O845" s="277"/>
      <c r="P845" s="277"/>
      <c r="Q845" s="277"/>
      <c r="R845" s="277"/>
      <c r="S845" s="277"/>
      <c r="T845" s="277"/>
      <c r="U845" s="277"/>
      <c r="V845" s="277"/>
      <c r="W845" s="277"/>
      <c r="X845" s="277"/>
      <c r="Y845" s="277"/>
      <c r="Z845" s="277"/>
      <c r="AA845" s="277"/>
      <c r="AB845" s="277"/>
    </row>
    <row r="846">
      <c r="A846" s="276"/>
      <c r="B846" s="276"/>
      <c r="C846" s="276"/>
      <c r="D846" s="277"/>
      <c r="E846" s="277"/>
      <c r="F846" s="277"/>
      <c r="G846" s="277"/>
      <c r="H846" s="277"/>
      <c r="I846" s="277"/>
      <c r="J846" s="277"/>
      <c r="K846" s="277"/>
      <c r="L846" s="278"/>
      <c r="M846" s="277"/>
      <c r="N846" s="277"/>
      <c r="O846" s="277"/>
      <c r="P846" s="277"/>
      <c r="Q846" s="277"/>
      <c r="R846" s="277"/>
      <c r="S846" s="277"/>
      <c r="T846" s="277"/>
      <c r="U846" s="277"/>
      <c r="V846" s="277"/>
      <c r="W846" s="277"/>
      <c r="X846" s="277"/>
      <c r="Y846" s="277"/>
      <c r="Z846" s="277"/>
      <c r="AA846" s="277"/>
      <c r="AB846" s="277"/>
    </row>
    <row r="847">
      <c r="A847" s="276"/>
      <c r="B847" s="276"/>
      <c r="C847" s="276"/>
      <c r="D847" s="277"/>
      <c r="E847" s="277"/>
      <c r="F847" s="277"/>
      <c r="G847" s="277"/>
      <c r="H847" s="277"/>
      <c r="I847" s="277"/>
      <c r="J847" s="277"/>
      <c r="K847" s="277"/>
      <c r="L847" s="278"/>
      <c r="M847" s="277"/>
      <c r="N847" s="277"/>
      <c r="O847" s="277"/>
      <c r="P847" s="277"/>
      <c r="Q847" s="277"/>
      <c r="R847" s="277"/>
      <c r="S847" s="277"/>
      <c r="T847" s="277"/>
      <c r="U847" s="277"/>
      <c r="V847" s="277"/>
      <c r="W847" s="277"/>
      <c r="X847" s="277"/>
      <c r="Y847" s="277"/>
      <c r="Z847" s="277"/>
      <c r="AA847" s="277"/>
      <c r="AB847" s="277"/>
    </row>
    <row r="848">
      <c r="A848" s="276"/>
      <c r="B848" s="276"/>
      <c r="C848" s="276"/>
      <c r="D848" s="277"/>
      <c r="E848" s="277"/>
      <c r="F848" s="277"/>
      <c r="G848" s="277"/>
      <c r="H848" s="277"/>
      <c r="I848" s="277"/>
      <c r="J848" s="277"/>
      <c r="K848" s="277"/>
      <c r="L848" s="278"/>
      <c r="M848" s="277"/>
      <c r="N848" s="277"/>
      <c r="O848" s="277"/>
      <c r="P848" s="277"/>
      <c r="Q848" s="277"/>
      <c r="R848" s="277"/>
      <c r="S848" s="277"/>
      <c r="T848" s="277"/>
      <c r="U848" s="277"/>
      <c r="V848" s="277"/>
      <c r="W848" s="277"/>
      <c r="X848" s="277"/>
      <c r="Y848" s="277"/>
      <c r="Z848" s="277"/>
      <c r="AA848" s="277"/>
      <c r="AB848" s="277"/>
    </row>
    <row r="849">
      <c r="A849" s="276"/>
      <c r="B849" s="276"/>
      <c r="C849" s="276"/>
      <c r="D849" s="277"/>
      <c r="E849" s="277"/>
      <c r="F849" s="277"/>
      <c r="G849" s="277"/>
      <c r="H849" s="277"/>
      <c r="I849" s="277"/>
      <c r="J849" s="277"/>
      <c r="K849" s="277"/>
      <c r="L849" s="278"/>
      <c r="M849" s="277"/>
      <c r="N849" s="277"/>
      <c r="O849" s="277"/>
      <c r="P849" s="277"/>
      <c r="Q849" s="277"/>
      <c r="R849" s="277"/>
      <c r="S849" s="277"/>
      <c r="T849" s="277"/>
      <c r="U849" s="277"/>
      <c r="V849" s="277"/>
      <c r="W849" s="277"/>
      <c r="X849" s="277"/>
      <c r="Y849" s="277"/>
      <c r="Z849" s="277"/>
      <c r="AA849" s="277"/>
      <c r="AB849" s="277"/>
    </row>
    <row r="850">
      <c r="A850" s="276"/>
      <c r="B850" s="276"/>
      <c r="C850" s="276"/>
      <c r="D850" s="277"/>
      <c r="E850" s="277"/>
      <c r="F850" s="277"/>
      <c r="G850" s="277"/>
      <c r="H850" s="277"/>
      <c r="I850" s="277"/>
      <c r="J850" s="277"/>
      <c r="K850" s="277"/>
      <c r="L850" s="278"/>
      <c r="M850" s="277"/>
      <c r="N850" s="277"/>
      <c r="O850" s="277"/>
      <c r="P850" s="277"/>
      <c r="Q850" s="277"/>
      <c r="R850" s="277"/>
      <c r="S850" s="277"/>
      <c r="T850" s="277"/>
      <c r="U850" s="277"/>
      <c r="V850" s="277"/>
      <c r="W850" s="277"/>
      <c r="X850" s="277"/>
      <c r="Y850" s="277"/>
      <c r="Z850" s="277"/>
      <c r="AA850" s="277"/>
      <c r="AB850" s="277"/>
    </row>
    <row r="851">
      <c r="A851" s="276"/>
      <c r="B851" s="276"/>
      <c r="C851" s="276"/>
      <c r="D851" s="277"/>
      <c r="E851" s="277"/>
      <c r="F851" s="277"/>
      <c r="G851" s="277"/>
      <c r="H851" s="277"/>
      <c r="I851" s="277"/>
      <c r="J851" s="277"/>
      <c r="K851" s="277"/>
      <c r="L851" s="278"/>
      <c r="M851" s="277"/>
      <c r="N851" s="277"/>
      <c r="O851" s="277"/>
      <c r="P851" s="277"/>
      <c r="Q851" s="277"/>
      <c r="R851" s="277"/>
      <c r="S851" s="277"/>
      <c r="T851" s="277"/>
      <c r="U851" s="277"/>
      <c r="V851" s="277"/>
      <c r="W851" s="277"/>
      <c r="X851" s="277"/>
      <c r="Y851" s="277"/>
      <c r="Z851" s="277"/>
      <c r="AA851" s="277"/>
      <c r="AB851" s="277"/>
    </row>
    <row r="852">
      <c r="A852" s="276"/>
      <c r="B852" s="276"/>
      <c r="C852" s="276"/>
      <c r="D852" s="277"/>
      <c r="E852" s="277"/>
      <c r="F852" s="277"/>
      <c r="G852" s="277"/>
      <c r="H852" s="277"/>
      <c r="I852" s="277"/>
      <c r="J852" s="277"/>
      <c r="K852" s="277"/>
      <c r="L852" s="278"/>
      <c r="M852" s="277"/>
      <c r="N852" s="277"/>
      <c r="O852" s="277"/>
      <c r="P852" s="277"/>
      <c r="Q852" s="277"/>
      <c r="R852" s="277"/>
      <c r="S852" s="277"/>
      <c r="T852" s="277"/>
      <c r="U852" s="277"/>
      <c r="V852" s="277"/>
      <c r="W852" s="277"/>
      <c r="X852" s="277"/>
      <c r="Y852" s="277"/>
      <c r="Z852" s="277"/>
      <c r="AA852" s="277"/>
      <c r="AB852" s="277"/>
    </row>
    <row r="853">
      <c r="A853" s="276"/>
      <c r="B853" s="276"/>
      <c r="C853" s="276"/>
      <c r="D853" s="277"/>
      <c r="E853" s="277"/>
      <c r="F853" s="277"/>
      <c r="G853" s="277"/>
      <c r="H853" s="277"/>
      <c r="I853" s="277"/>
      <c r="J853" s="277"/>
      <c r="K853" s="277"/>
      <c r="L853" s="278"/>
      <c r="M853" s="277"/>
      <c r="N853" s="277"/>
      <c r="O853" s="277"/>
      <c r="P853" s="277"/>
      <c r="Q853" s="277"/>
      <c r="R853" s="277"/>
      <c r="S853" s="277"/>
      <c r="T853" s="277"/>
      <c r="U853" s="277"/>
      <c r="V853" s="277"/>
      <c r="W853" s="277"/>
      <c r="X853" s="277"/>
      <c r="Y853" s="277"/>
      <c r="Z853" s="277"/>
      <c r="AA853" s="277"/>
      <c r="AB853" s="277"/>
    </row>
    <row r="854">
      <c r="A854" s="276"/>
      <c r="B854" s="276"/>
      <c r="C854" s="276"/>
      <c r="D854" s="277"/>
      <c r="E854" s="277"/>
      <c r="F854" s="277"/>
      <c r="G854" s="277"/>
      <c r="H854" s="277"/>
      <c r="I854" s="277"/>
      <c r="J854" s="277"/>
      <c r="K854" s="277"/>
      <c r="L854" s="278"/>
      <c r="M854" s="277"/>
      <c r="N854" s="277"/>
      <c r="O854" s="277"/>
      <c r="P854" s="277"/>
      <c r="Q854" s="277"/>
      <c r="R854" s="277"/>
      <c r="S854" s="277"/>
      <c r="T854" s="277"/>
      <c r="U854" s="277"/>
      <c r="V854" s="277"/>
      <c r="W854" s="277"/>
      <c r="X854" s="277"/>
      <c r="Y854" s="277"/>
      <c r="Z854" s="277"/>
      <c r="AA854" s="277"/>
      <c r="AB854" s="277"/>
    </row>
    <row r="855">
      <c r="A855" s="276"/>
      <c r="B855" s="276"/>
      <c r="C855" s="276"/>
      <c r="D855" s="277"/>
      <c r="E855" s="277"/>
      <c r="F855" s="277"/>
      <c r="G855" s="277"/>
      <c r="H855" s="277"/>
      <c r="I855" s="277"/>
      <c r="J855" s="277"/>
      <c r="K855" s="277"/>
      <c r="L855" s="278"/>
      <c r="M855" s="277"/>
      <c r="N855" s="277"/>
      <c r="O855" s="277"/>
      <c r="P855" s="277"/>
      <c r="Q855" s="277"/>
      <c r="R855" s="277"/>
      <c r="S855" s="277"/>
      <c r="T855" s="277"/>
      <c r="U855" s="277"/>
      <c r="V855" s="277"/>
      <c r="W855" s="277"/>
      <c r="X855" s="277"/>
      <c r="Y855" s="277"/>
      <c r="Z855" s="277"/>
      <c r="AA855" s="277"/>
      <c r="AB855" s="277"/>
    </row>
    <row r="856">
      <c r="A856" s="276"/>
      <c r="B856" s="276"/>
      <c r="C856" s="276"/>
      <c r="D856" s="277"/>
      <c r="E856" s="277"/>
      <c r="F856" s="277"/>
      <c r="G856" s="277"/>
      <c r="H856" s="277"/>
      <c r="I856" s="277"/>
      <c r="J856" s="277"/>
      <c r="K856" s="277"/>
      <c r="L856" s="278"/>
      <c r="M856" s="277"/>
      <c r="N856" s="277"/>
      <c r="O856" s="277"/>
      <c r="P856" s="277"/>
      <c r="Q856" s="277"/>
      <c r="R856" s="277"/>
      <c r="S856" s="277"/>
      <c r="T856" s="277"/>
      <c r="U856" s="277"/>
      <c r="V856" s="277"/>
      <c r="W856" s="277"/>
      <c r="X856" s="277"/>
      <c r="Y856" s="277"/>
      <c r="Z856" s="277"/>
      <c r="AA856" s="277"/>
      <c r="AB856" s="277"/>
    </row>
    <row r="857">
      <c r="A857" s="276"/>
      <c r="B857" s="276"/>
      <c r="C857" s="276"/>
      <c r="D857" s="277"/>
      <c r="E857" s="277"/>
      <c r="F857" s="277"/>
      <c r="G857" s="277"/>
      <c r="H857" s="277"/>
      <c r="I857" s="277"/>
      <c r="J857" s="277"/>
      <c r="K857" s="277"/>
      <c r="L857" s="278"/>
      <c r="M857" s="277"/>
      <c r="N857" s="277"/>
      <c r="O857" s="277"/>
      <c r="P857" s="277"/>
      <c r="Q857" s="277"/>
      <c r="R857" s="277"/>
      <c r="S857" s="277"/>
      <c r="T857" s="277"/>
      <c r="U857" s="277"/>
      <c r="V857" s="277"/>
      <c r="W857" s="277"/>
      <c r="X857" s="277"/>
      <c r="Y857" s="277"/>
      <c r="Z857" s="277"/>
      <c r="AA857" s="277"/>
      <c r="AB857" s="277"/>
    </row>
    <row r="858">
      <c r="A858" s="276"/>
      <c r="B858" s="276"/>
      <c r="C858" s="276"/>
      <c r="D858" s="277"/>
      <c r="E858" s="277"/>
      <c r="F858" s="277"/>
      <c r="G858" s="277"/>
      <c r="H858" s="277"/>
      <c r="I858" s="277"/>
      <c r="J858" s="277"/>
      <c r="K858" s="277"/>
      <c r="L858" s="278"/>
      <c r="M858" s="277"/>
      <c r="N858" s="277"/>
      <c r="O858" s="277"/>
      <c r="P858" s="277"/>
      <c r="Q858" s="277"/>
      <c r="R858" s="277"/>
      <c r="S858" s="277"/>
      <c r="T858" s="277"/>
      <c r="U858" s="277"/>
      <c r="V858" s="277"/>
      <c r="W858" s="277"/>
      <c r="X858" s="277"/>
      <c r="Y858" s="277"/>
      <c r="Z858" s="277"/>
      <c r="AA858" s="277"/>
      <c r="AB858" s="277"/>
    </row>
    <row r="859">
      <c r="A859" s="276"/>
      <c r="B859" s="276"/>
      <c r="C859" s="276"/>
      <c r="D859" s="277"/>
      <c r="E859" s="277"/>
      <c r="F859" s="277"/>
      <c r="G859" s="277"/>
      <c r="H859" s="277"/>
      <c r="I859" s="277"/>
      <c r="J859" s="277"/>
      <c r="K859" s="277"/>
      <c r="L859" s="278"/>
      <c r="M859" s="277"/>
      <c r="N859" s="277"/>
      <c r="O859" s="277"/>
      <c r="P859" s="277"/>
      <c r="Q859" s="277"/>
      <c r="R859" s="277"/>
      <c r="S859" s="277"/>
      <c r="T859" s="277"/>
      <c r="U859" s="277"/>
      <c r="V859" s="277"/>
      <c r="W859" s="277"/>
      <c r="X859" s="277"/>
      <c r="Y859" s="277"/>
      <c r="Z859" s="277"/>
      <c r="AA859" s="277"/>
      <c r="AB859" s="277"/>
    </row>
    <row r="860">
      <c r="A860" s="276"/>
      <c r="B860" s="276"/>
      <c r="C860" s="276"/>
      <c r="D860" s="277"/>
      <c r="E860" s="277"/>
      <c r="F860" s="277"/>
      <c r="G860" s="277"/>
      <c r="H860" s="277"/>
      <c r="I860" s="277"/>
      <c r="J860" s="277"/>
      <c r="K860" s="277"/>
      <c r="L860" s="278"/>
      <c r="M860" s="277"/>
      <c r="N860" s="277"/>
      <c r="O860" s="277"/>
      <c r="P860" s="277"/>
      <c r="Q860" s="277"/>
      <c r="R860" s="277"/>
      <c r="S860" s="277"/>
      <c r="T860" s="277"/>
      <c r="U860" s="277"/>
      <c r="V860" s="277"/>
      <c r="W860" s="277"/>
      <c r="X860" s="277"/>
      <c r="Y860" s="277"/>
      <c r="Z860" s="277"/>
      <c r="AA860" s="277"/>
      <c r="AB860" s="277"/>
    </row>
    <row r="861">
      <c r="A861" s="276"/>
      <c r="B861" s="276"/>
      <c r="C861" s="276"/>
      <c r="D861" s="277"/>
      <c r="E861" s="277"/>
      <c r="F861" s="277"/>
      <c r="G861" s="277"/>
      <c r="H861" s="277"/>
      <c r="I861" s="277"/>
      <c r="J861" s="277"/>
      <c r="K861" s="277"/>
      <c r="L861" s="278"/>
      <c r="M861" s="277"/>
      <c r="N861" s="277"/>
      <c r="O861" s="277"/>
      <c r="P861" s="277"/>
      <c r="Q861" s="277"/>
      <c r="R861" s="277"/>
      <c r="S861" s="277"/>
      <c r="T861" s="277"/>
      <c r="U861" s="277"/>
      <c r="V861" s="277"/>
      <c r="W861" s="277"/>
      <c r="X861" s="277"/>
      <c r="Y861" s="277"/>
      <c r="Z861" s="277"/>
      <c r="AA861" s="277"/>
      <c r="AB861" s="277"/>
    </row>
    <row r="862">
      <c r="A862" s="276"/>
      <c r="B862" s="276"/>
      <c r="C862" s="276"/>
      <c r="D862" s="277"/>
      <c r="E862" s="277"/>
      <c r="F862" s="277"/>
      <c r="G862" s="277"/>
      <c r="H862" s="277"/>
      <c r="I862" s="277"/>
      <c r="J862" s="277"/>
      <c r="K862" s="277"/>
      <c r="L862" s="278"/>
      <c r="M862" s="277"/>
      <c r="N862" s="277"/>
      <c r="O862" s="277"/>
      <c r="P862" s="277"/>
      <c r="Q862" s="277"/>
      <c r="R862" s="277"/>
      <c r="S862" s="277"/>
      <c r="T862" s="277"/>
      <c r="U862" s="277"/>
      <c r="V862" s="277"/>
      <c r="W862" s="277"/>
      <c r="X862" s="277"/>
      <c r="Y862" s="277"/>
      <c r="Z862" s="277"/>
      <c r="AA862" s="277"/>
      <c r="AB862" s="277"/>
    </row>
    <row r="863">
      <c r="A863" s="276"/>
      <c r="B863" s="276"/>
      <c r="C863" s="276"/>
      <c r="D863" s="277"/>
      <c r="E863" s="277"/>
      <c r="F863" s="277"/>
      <c r="G863" s="277"/>
      <c r="H863" s="277"/>
      <c r="I863" s="277"/>
      <c r="J863" s="277"/>
      <c r="K863" s="277"/>
      <c r="L863" s="278"/>
      <c r="M863" s="277"/>
      <c r="N863" s="277"/>
      <c r="O863" s="277"/>
      <c r="P863" s="277"/>
      <c r="Q863" s="277"/>
      <c r="R863" s="277"/>
      <c r="S863" s="277"/>
      <c r="T863" s="277"/>
      <c r="U863" s="277"/>
      <c r="V863" s="277"/>
      <c r="W863" s="277"/>
      <c r="X863" s="277"/>
      <c r="Y863" s="277"/>
      <c r="Z863" s="277"/>
      <c r="AA863" s="277"/>
      <c r="AB863" s="277"/>
    </row>
    <row r="864">
      <c r="A864" s="276"/>
      <c r="B864" s="276"/>
      <c r="C864" s="276"/>
      <c r="D864" s="277"/>
      <c r="E864" s="277"/>
      <c r="F864" s="277"/>
      <c r="G864" s="277"/>
      <c r="H864" s="277"/>
      <c r="I864" s="277"/>
      <c r="J864" s="277"/>
      <c r="K864" s="277"/>
      <c r="L864" s="278"/>
      <c r="M864" s="277"/>
      <c r="N864" s="277"/>
      <c r="O864" s="277"/>
      <c r="P864" s="277"/>
      <c r="Q864" s="277"/>
      <c r="R864" s="277"/>
      <c r="S864" s="277"/>
      <c r="T864" s="277"/>
      <c r="U864" s="277"/>
      <c r="V864" s="277"/>
      <c r="W864" s="277"/>
      <c r="X864" s="277"/>
      <c r="Y864" s="277"/>
      <c r="Z864" s="277"/>
      <c r="AA864" s="277"/>
      <c r="AB864" s="277"/>
    </row>
    <row r="865">
      <c r="A865" s="276"/>
      <c r="B865" s="276"/>
      <c r="C865" s="276"/>
      <c r="D865" s="277"/>
      <c r="E865" s="277"/>
      <c r="F865" s="277"/>
      <c r="G865" s="277"/>
      <c r="H865" s="277"/>
      <c r="I865" s="277"/>
      <c r="J865" s="277"/>
      <c r="K865" s="277"/>
      <c r="L865" s="278"/>
      <c r="M865" s="277"/>
      <c r="N865" s="277"/>
      <c r="O865" s="277"/>
      <c r="P865" s="277"/>
      <c r="Q865" s="277"/>
      <c r="R865" s="277"/>
      <c r="S865" s="277"/>
      <c r="T865" s="277"/>
      <c r="U865" s="277"/>
      <c r="V865" s="277"/>
      <c r="W865" s="277"/>
      <c r="X865" s="277"/>
      <c r="Y865" s="277"/>
      <c r="Z865" s="277"/>
      <c r="AA865" s="277"/>
      <c r="AB865" s="277"/>
    </row>
    <row r="866">
      <c r="A866" s="276"/>
      <c r="B866" s="276"/>
      <c r="C866" s="276"/>
      <c r="D866" s="277"/>
      <c r="E866" s="277"/>
      <c r="F866" s="277"/>
      <c r="G866" s="277"/>
      <c r="H866" s="277"/>
      <c r="I866" s="277"/>
      <c r="J866" s="277"/>
      <c r="K866" s="277"/>
      <c r="L866" s="278"/>
      <c r="M866" s="277"/>
      <c r="N866" s="277"/>
      <c r="O866" s="277"/>
      <c r="P866" s="277"/>
      <c r="Q866" s="277"/>
      <c r="R866" s="277"/>
      <c r="S866" s="277"/>
      <c r="T866" s="277"/>
      <c r="U866" s="277"/>
      <c r="V866" s="277"/>
      <c r="W866" s="277"/>
      <c r="X866" s="277"/>
      <c r="Y866" s="277"/>
      <c r="Z866" s="277"/>
      <c r="AA866" s="277"/>
      <c r="AB866" s="277"/>
    </row>
    <row r="867">
      <c r="A867" s="276"/>
      <c r="B867" s="276"/>
      <c r="C867" s="276"/>
      <c r="D867" s="277"/>
      <c r="E867" s="277"/>
      <c r="F867" s="277"/>
      <c r="G867" s="277"/>
      <c r="H867" s="277"/>
      <c r="I867" s="277"/>
      <c r="J867" s="277"/>
      <c r="K867" s="277"/>
      <c r="L867" s="278"/>
      <c r="M867" s="277"/>
      <c r="N867" s="277"/>
      <c r="O867" s="277"/>
      <c r="P867" s="277"/>
      <c r="Q867" s="277"/>
      <c r="R867" s="277"/>
      <c r="S867" s="277"/>
      <c r="T867" s="277"/>
      <c r="U867" s="277"/>
      <c r="V867" s="277"/>
      <c r="W867" s="277"/>
      <c r="X867" s="277"/>
      <c r="Y867" s="277"/>
      <c r="Z867" s="277"/>
      <c r="AA867" s="277"/>
      <c r="AB867" s="277"/>
    </row>
    <row r="868">
      <c r="A868" s="276"/>
      <c r="B868" s="276"/>
      <c r="C868" s="276"/>
      <c r="D868" s="277"/>
      <c r="E868" s="277"/>
      <c r="F868" s="277"/>
      <c r="G868" s="277"/>
      <c r="H868" s="277"/>
      <c r="I868" s="277"/>
      <c r="J868" s="277"/>
      <c r="K868" s="277"/>
      <c r="L868" s="278"/>
      <c r="M868" s="277"/>
      <c r="N868" s="277"/>
      <c r="O868" s="277"/>
      <c r="P868" s="277"/>
      <c r="Q868" s="277"/>
      <c r="R868" s="277"/>
      <c r="S868" s="277"/>
      <c r="T868" s="277"/>
      <c r="U868" s="277"/>
      <c r="V868" s="277"/>
      <c r="W868" s="277"/>
      <c r="X868" s="277"/>
      <c r="Y868" s="277"/>
      <c r="Z868" s="277"/>
      <c r="AA868" s="277"/>
      <c r="AB868" s="277"/>
    </row>
    <row r="869">
      <c r="A869" s="276"/>
      <c r="B869" s="276"/>
      <c r="C869" s="276"/>
      <c r="D869" s="277"/>
      <c r="E869" s="277"/>
      <c r="F869" s="277"/>
      <c r="G869" s="277"/>
      <c r="H869" s="277"/>
      <c r="I869" s="277"/>
      <c r="J869" s="277"/>
      <c r="K869" s="277"/>
      <c r="L869" s="278"/>
      <c r="M869" s="277"/>
      <c r="N869" s="277"/>
      <c r="O869" s="277"/>
      <c r="P869" s="277"/>
      <c r="Q869" s="277"/>
      <c r="R869" s="277"/>
      <c r="S869" s="277"/>
      <c r="T869" s="277"/>
      <c r="U869" s="277"/>
      <c r="V869" s="277"/>
      <c r="W869" s="277"/>
      <c r="X869" s="277"/>
      <c r="Y869" s="277"/>
      <c r="Z869" s="277"/>
      <c r="AA869" s="277"/>
      <c r="AB869" s="277"/>
    </row>
    <row r="870">
      <c r="A870" s="276"/>
      <c r="B870" s="276"/>
      <c r="C870" s="276"/>
      <c r="D870" s="277"/>
      <c r="E870" s="277"/>
      <c r="F870" s="277"/>
      <c r="G870" s="277"/>
      <c r="H870" s="277"/>
      <c r="I870" s="277"/>
      <c r="J870" s="277"/>
      <c r="K870" s="277"/>
      <c r="L870" s="278"/>
      <c r="M870" s="277"/>
      <c r="N870" s="277"/>
      <c r="O870" s="277"/>
      <c r="P870" s="277"/>
      <c r="Q870" s="277"/>
      <c r="R870" s="277"/>
      <c r="S870" s="277"/>
      <c r="T870" s="277"/>
      <c r="U870" s="277"/>
      <c r="V870" s="277"/>
      <c r="W870" s="277"/>
      <c r="X870" s="277"/>
      <c r="Y870" s="277"/>
      <c r="Z870" s="277"/>
      <c r="AA870" s="277"/>
      <c r="AB870" s="277"/>
    </row>
    <row r="871">
      <c r="A871" s="276"/>
      <c r="B871" s="276"/>
      <c r="C871" s="276"/>
      <c r="D871" s="277"/>
      <c r="E871" s="277"/>
      <c r="F871" s="277"/>
      <c r="G871" s="277"/>
      <c r="H871" s="277"/>
      <c r="I871" s="277"/>
      <c r="J871" s="277"/>
      <c r="K871" s="277"/>
      <c r="L871" s="278"/>
      <c r="M871" s="277"/>
      <c r="N871" s="277"/>
      <c r="O871" s="277"/>
      <c r="P871" s="277"/>
      <c r="Q871" s="277"/>
      <c r="R871" s="277"/>
      <c r="S871" s="277"/>
      <c r="T871" s="277"/>
      <c r="U871" s="277"/>
      <c r="V871" s="277"/>
      <c r="W871" s="277"/>
      <c r="X871" s="277"/>
      <c r="Y871" s="277"/>
      <c r="Z871" s="277"/>
      <c r="AA871" s="277"/>
      <c r="AB871" s="277"/>
    </row>
    <row r="872">
      <c r="A872" s="276"/>
      <c r="B872" s="276"/>
      <c r="C872" s="276"/>
      <c r="D872" s="277"/>
      <c r="E872" s="277"/>
      <c r="F872" s="277"/>
      <c r="G872" s="277"/>
      <c r="H872" s="277"/>
      <c r="I872" s="277"/>
      <c r="J872" s="277"/>
      <c r="K872" s="277"/>
      <c r="L872" s="278"/>
      <c r="M872" s="277"/>
      <c r="N872" s="277"/>
      <c r="O872" s="277"/>
      <c r="P872" s="277"/>
      <c r="Q872" s="277"/>
      <c r="R872" s="277"/>
      <c r="S872" s="277"/>
      <c r="T872" s="277"/>
      <c r="U872" s="277"/>
      <c r="V872" s="277"/>
      <c r="W872" s="277"/>
      <c r="X872" s="277"/>
      <c r="Y872" s="277"/>
      <c r="Z872" s="277"/>
      <c r="AA872" s="277"/>
      <c r="AB872" s="277"/>
    </row>
    <row r="873">
      <c r="A873" s="276"/>
      <c r="B873" s="276"/>
      <c r="C873" s="276"/>
      <c r="D873" s="277"/>
      <c r="E873" s="277"/>
      <c r="F873" s="277"/>
      <c r="G873" s="277"/>
      <c r="H873" s="277"/>
      <c r="I873" s="277"/>
      <c r="J873" s="277"/>
      <c r="K873" s="277"/>
      <c r="L873" s="278"/>
      <c r="M873" s="277"/>
      <c r="N873" s="277"/>
      <c r="O873" s="277"/>
      <c r="P873" s="277"/>
      <c r="Q873" s="277"/>
      <c r="R873" s="277"/>
      <c r="S873" s="277"/>
      <c r="T873" s="277"/>
      <c r="U873" s="277"/>
      <c r="V873" s="277"/>
      <c r="W873" s="277"/>
      <c r="X873" s="277"/>
      <c r="Y873" s="277"/>
      <c r="Z873" s="277"/>
      <c r="AA873" s="277"/>
      <c r="AB873" s="277"/>
    </row>
    <row r="874">
      <c r="A874" s="276"/>
      <c r="B874" s="276"/>
      <c r="C874" s="276"/>
      <c r="D874" s="277"/>
      <c r="E874" s="277"/>
      <c r="F874" s="277"/>
      <c r="G874" s="277"/>
      <c r="H874" s="277"/>
      <c r="I874" s="277"/>
      <c r="J874" s="277"/>
      <c r="K874" s="277"/>
      <c r="L874" s="278"/>
      <c r="M874" s="277"/>
      <c r="N874" s="277"/>
      <c r="O874" s="277"/>
      <c r="P874" s="277"/>
      <c r="Q874" s="277"/>
      <c r="R874" s="277"/>
      <c r="S874" s="277"/>
      <c r="T874" s="277"/>
      <c r="U874" s="277"/>
      <c r="V874" s="277"/>
      <c r="W874" s="277"/>
      <c r="X874" s="277"/>
      <c r="Y874" s="277"/>
      <c r="Z874" s="277"/>
      <c r="AA874" s="277"/>
      <c r="AB874" s="277"/>
    </row>
    <row r="875">
      <c r="A875" s="276"/>
      <c r="B875" s="276"/>
      <c r="C875" s="276"/>
      <c r="D875" s="277"/>
      <c r="E875" s="277"/>
      <c r="F875" s="277"/>
      <c r="G875" s="277"/>
      <c r="H875" s="277"/>
      <c r="I875" s="277"/>
      <c r="J875" s="277"/>
      <c r="K875" s="277"/>
      <c r="L875" s="278"/>
      <c r="M875" s="277"/>
      <c r="N875" s="277"/>
      <c r="O875" s="277"/>
      <c r="P875" s="277"/>
      <c r="Q875" s="277"/>
      <c r="R875" s="277"/>
      <c r="S875" s="277"/>
      <c r="T875" s="277"/>
      <c r="U875" s="277"/>
      <c r="V875" s="277"/>
      <c r="W875" s="277"/>
      <c r="X875" s="277"/>
      <c r="Y875" s="277"/>
      <c r="Z875" s="277"/>
      <c r="AA875" s="277"/>
      <c r="AB875" s="277"/>
    </row>
    <row r="876">
      <c r="A876" s="276"/>
      <c r="B876" s="276"/>
      <c r="C876" s="276"/>
      <c r="D876" s="277"/>
      <c r="E876" s="277"/>
      <c r="F876" s="277"/>
      <c r="G876" s="277"/>
      <c r="H876" s="277"/>
      <c r="I876" s="277"/>
      <c r="J876" s="277"/>
      <c r="K876" s="277"/>
      <c r="L876" s="278"/>
      <c r="M876" s="277"/>
      <c r="N876" s="277"/>
      <c r="O876" s="277"/>
      <c r="P876" s="277"/>
      <c r="Q876" s="277"/>
      <c r="R876" s="277"/>
      <c r="S876" s="277"/>
      <c r="T876" s="277"/>
      <c r="U876" s="277"/>
      <c r="V876" s="277"/>
      <c r="W876" s="277"/>
      <c r="X876" s="277"/>
      <c r="Y876" s="277"/>
      <c r="Z876" s="277"/>
      <c r="AA876" s="277"/>
      <c r="AB876" s="277"/>
    </row>
    <row r="877">
      <c r="A877" s="276"/>
      <c r="B877" s="276"/>
      <c r="C877" s="276"/>
      <c r="D877" s="277"/>
      <c r="E877" s="277"/>
      <c r="F877" s="277"/>
      <c r="G877" s="277"/>
      <c r="H877" s="277"/>
      <c r="I877" s="277"/>
      <c r="J877" s="277"/>
      <c r="K877" s="277"/>
      <c r="L877" s="278"/>
      <c r="M877" s="277"/>
      <c r="N877" s="277"/>
      <c r="O877" s="277"/>
      <c r="P877" s="277"/>
      <c r="Q877" s="277"/>
      <c r="R877" s="277"/>
      <c r="S877" s="277"/>
      <c r="T877" s="277"/>
      <c r="U877" s="277"/>
      <c r="V877" s="277"/>
      <c r="W877" s="277"/>
      <c r="X877" s="277"/>
      <c r="Y877" s="277"/>
      <c r="Z877" s="277"/>
      <c r="AA877" s="277"/>
      <c r="AB877" s="277"/>
    </row>
    <row r="878">
      <c r="A878" s="276"/>
      <c r="B878" s="276"/>
      <c r="C878" s="276"/>
      <c r="D878" s="277"/>
      <c r="E878" s="277"/>
      <c r="F878" s="277"/>
      <c r="G878" s="277"/>
      <c r="H878" s="277"/>
      <c r="I878" s="277"/>
      <c r="J878" s="277"/>
      <c r="K878" s="277"/>
      <c r="L878" s="278"/>
      <c r="M878" s="277"/>
      <c r="N878" s="277"/>
      <c r="O878" s="277"/>
      <c r="P878" s="277"/>
      <c r="Q878" s="277"/>
      <c r="R878" s="277"/>
      <c r="S878" s="277"/>
      <c r="T878" s="277"/>
      <c r="U878" s="277"/>
      <c r="V878" s="277"/>
      <c r="W878" s="277"/>
      <c r="X878" s="277"/>
      <c r="Y878" s="277"/>
      <c r="Z878" s="277"/>
      <c r="AA878" s="277"/>
      <c r="AB878" s="277"/>
    </row>
    <row r="879">
      <c r="A879" s="276"/>
      <c r="B879" s="276"/>
      <c r="C879" s="276"/>
      <c r="D879" s="277"/>
      <c r="E879" s="277"/>
      <c r="F879" s="277"/>
      <c r="G879" s="277"/>
      <c r="H879" s="277"/>
      <c r="I879" s="277"/>
      <c r="J879" s="277"/>
      <c r="K879" s="277"/>
      <c r="L879" s="278"/>
      <c r="M879" s="277"/>
      <c r="N879" s="277"/>
      <c r="O879" s="277"/>
      <c r="P879" s="277"/>
      <c r="Q879" s="277"/>
      <c r="R879" s="277"/>
      <c r="S879" s="277"/>
      <c r="T879" s="277"/>
      <c r="U879" s="277"/>
      <c r="V879" s="277"/>
      <c r="W879" s="277"/>
      <c r="X879" s="277"/>
      <c r="Y879" s="277"/>
      <c r="Z879" s="277"/>
      <c r="AA879" s="277"/>
      <c r="AB879" s="277"/>
    </row>
    <row r="880">
      <c r="A880" s="276"/>
      <c r="B880" s="276"/>
      <c r="C880" s="276"/>
      <c r="D880" s="277"/>
      <c r="E880" s="277"/>
      <c r="F880" s="277"/>
      <c r="G880" s="277"/>
      <c r="H880" s="277"/>
      <c r="I880" s="277"/>
      <c r="J880" s="277"/>
      <c r="K880" s="277"/>
      <c r="L880" s="278"/>
      <c r="M880" s="277"/>
      <c r="N880" s="277"/>
      <c r="O880" s="277"/>
      <c r="P880" s="277"/>
      <c r="Q880" s="277"/>
      <c r="R880" s="277"/>
      <c r="S880" s="277"/>
      <c r="T880" s="277"/>
      <c r="U880" s="277"/>
      <c r="V880" s="277"/>
      <c r="W880" s="277"/>
      <c r="X880" s="277"/>
      <c r="Y880" s="277"/>
      <c r="Z880" s="277"/>
      <c r="AA880" s="277"/>
      <c r="AB880" s="277"/>
    </row>
    <row r="881">
      <c r="A881" s="276"/>
      <c r="B881" s="276"/>
      <c r="C881" s="276"/>
      <c r="D881" s="277"/>
      <c r="E881" s="277"/>
      <c r="F881" s="277"/>
      <c r="G881" s="277"/>
      <c r="H881" s="277"/>
      <c r="I881" s="277"/>
      <c r="J881" s="277"/>
      <c r="K881" s="277"/>
      <c r="L881" s="278"/>
      <c r="M881" s="277"/>
      <c r="N881" s="277"/>
      <c r="O881" s="277"/>
      <c r="P881" s="277"/>
      <c r="Q881" s="277"/>
      <c r="R881" s="277"/>
      <c r="S881" s="277"/>
      <c r="T881" s="277"/>
      <c r="U881" s="277"/>
      <c r="V881" s="277"/>
      <c r="W881" s="277"/>
      <c r="X881" s="277"/>
      <c r="Y881" s="277"/>
      <c r="Z881" s="277"/>
      <c r="AA881" s="277"/>
      <c r="AB881" s="277"/>
    </row>
    <row r="882">
      <c r="A882" s="276"/>
      <c r="B882" s="276"/>
      <c r="C882" s="276"/>
      <c r="D882" s="277"/>
      <c r="E882" s="277"/>
      <c r="F882" s="277"/>
      <c r="G882" s="277"/>
      <c r="H882" s="277"/>
      <c r="I882" s="277"/>
      <c r="J882" s="277"/>
      <c r="K882" s="277"/>
      <c r="L882" s="278"/>
      <c r="M882" s="277"/>
      <c r="N882" s="277"/>
      <c r="O882" s="277"/>
      <c r="P882" s="277"/>
      <c r="Q882" s="277"/>
      <c r="R882" s="277"/>
      <c r="S882" s="277"/>
      <c r="T882" s="277"/>
      <c r="U882" s="277"/>
      <c r="V882" s="277"/>
      <c r="W882" s="277"/>
      <c r="X882" s="277"/>
      <c r="Y882" s="277"/>
      <c r="Z882" s="277"/>
      <c r="AA882" s="277"/>
      <c r="AB882" s="277"/>
    </row>
    <row r="883">
      <c r="A883" s="276"/>
      <c r="B883" s="276"/>
      <c r="C883" s="276"/>
      <c r="D883" s="277"/>
      <c r="E883" s="277"/>
      <c r="F883" s="277"/>
      <c r="G883" s="277"/>
      <c r="H883" s="277"/>
      <c r="I883" s="277"/>
      <c r="J883" s="277"/>
      <c r="K883" s="277"/>
      <c r="L883" s="278"/>
      <c r="M883" s="277"/>
      <c r="N883" s="277"/>
      <c r="O883" s="277"/>
      <c r="P883" s="277"/>
      <c r="Q883" s="277"/>
      <c r="R883" s="277"/>
      <c r="S883" s="277"/>
      <c r="T883" s="277"/>
      <c r="U883" s="277"/>
      <c r="V883" s="277"/>
      <c r="W883" s="277"/>
      <c r="X883" s="277"/>
      <c r="Y883" s="277"/>
      <c r="Z883" s="277"/>
      <c r="AA883" s="277"/>
      <c r="AB883" s="277"/>
    </row>
    <row r="884">
      <c r="A884" s="276"/>
      <c r="B884" s="276"/>
      <c r="C884" s="276"/>
      <c r="D884" s="277"/>
      <c r="E884" s="277"/>
      <c r="F884" s="277"/>
      <c r="G884" s="277"/>
      <c r="H884" s="277"/>
      <c r="I884" s="277"/>
      <c r="J884" s="277"/>
      <c r="K884" s="277"/>
      <c r="L884" s="278"/>
      <c r="M884" s="277"/>
      <c r="N884" s="277"/>
      <c r="O884" s="277"/>
      <c r="P884" s="277"/>
      <c r="Q884" s="277"/>
      <c r="R884" s="277"/>
      <c r="S884" s="277"/>
      <c r="T884" s="277"/>
      <c r="U884" s="277"/>
      <c r="V884" s="277"/>
      <c r="W884" s="277"/>
      <c r="X884" s="277"/>
      <c r="Y884" s="277"/>
      <c r="Z884" s="277"/>
      <c r="AA884" s="277"/>
      <c r="AB884" s="277"/>
    </row>
    <row r="885">
      <c r="A885" s="276"/>
      <c r="B885" s="276"/>
      <c r="C885" s="276"/>
      <c r="D885" s="277"/>
      <c r="E885" s="277"/>
      <c r="F885" s="277"/>
      <c r="G885" s="277"/>
      <c r="H885" s="277"/>
      <c r="I885" s="277"/>
      <c r="J885" s="277"/>
      <c r="K885" s="277"/>
      <c r="L885" s="278"/>
      <c r="M885" s="277"/>
      <c r="N885" s="277"/>
      <c r="O885" s="277"/>
      <c r="P885" s="277"/>
      <c r="Q885" s="277"/>
      <c r="R885" s="277"/>
      <c r="S885" s="277"/>
      <c r="T885" s="277"/>
      <c r="U885" s="277"/>
      <c r="V885" s="277"/>
      <c r="W885" s="277"/>
      <c r="X885" s="277"/>
      <c r="Y885" s="277"/>
      <c r="Z885" s="277"/>
      <c r="AA885" s="277"/>
      <c r="AB885" s="277"/>
    </row>
    <row r="886">
      <c r="A886" s="276"/>
      <c r="B886" s="276"/>
      <c r="C886" s="276"/>
      <c r="D886" s="277"/>
      <c r="E886" s="277"/>
      <c r="F886" s="277"/>
      <c r="G886" s="277"/>
      <c r="H886" s="277"/>
      <c r="I886" s="277"/>
      <c r="J886" s="277"/>
      <c r="K886" s="277"/>
      <c r="L886" s="278"/>
      <c r="M886" s="277"/>
      <c r="N886" s="277"/>
      <c r="O886" s="277"/>
      <c r="P886" s="277"/>
      <c r="Q886" s="277"/>
      <c r="R886" s="277"/>
      <c r="S886" s="277"/>
      <c r="T886" s="277"/>
      <c r="U886" s="277"/>
      <c r="V886" s="277"/>
      <c r="W886" s="277"/>
      <c r="X886" s="277"/>
      <c r="Y886" s="277"/>
      <c r="Z886" s="277"/>
      <c r="AA886" s="277"/>
      <c r="AB886" s="277"/>
    </row>
    <row r="887">
      <c r="A887" s="276"/>
      <c r="B887" s="276"/>
      <c r="C887" s="276"/>
      <c r="D887" s="277"/>
      <c r="E887" s="277"/>
      <c r="F887" s="277"/>
      <c r="G887" s="277"/>
      <c r="H887" s="277"/>
      <c r="I887" s="277"/>
      <c r="J887" s="277"/>
      <c r="K887" s="277"/>
      <c r="L887" s="278"/>
      <c r="M887" s="277"/>
      <c r="N887" s="277"/>
      <c r="O887" s="277"/>
      <c r="P887" s="277"/>
      <c r="Q887" s="277"/>
      <c r="R887" s="277"/>
      <c r="S887" s="277"/>
      <c r="T887" s="277"/>
      <c r="U887" s="277"/>
      <c r="V887" s="277"/>
      <c r="W887" s="277"/>
      <c r="X887" s="277"/>
      <c r="Y887" s="277"/>
      <c r="Z887" s="277"/>
      <c r="AA887" s="277"/>
      <c r="AB887" s="277"/>
    </row>
    <row r="888">
      <c r="A888" s="276"/>
      <c r="B888" s="276"/>
      <c r="C888" s="276"/>
      <c r="D888" s="277"/>
      <c r="E888" s="277"/>
      <c r="F888" s="277"/>
      <c r="G888" s="277"/>
      <c r="H888" s="277"/>
      <c r="I888" s="277"/>
      <c r="J888" s="277"/>
      <c r="K888" s="277"/>
      <c r="L888" s="278"/>
      <c r="M888" s="277"/>
      <c r="N888" s="277"/>
      <c r="O888" s="277"/>
      <c r="P888" s="277"/>
      <c r="Q888" s="277"/>
      <c r="R888" s="277"/>
      <c r="S888" s="277"/>
      <c r="T888" s="277"/>
      <c r="U888" s="277"/>
      <c r="V888" s="277"/>
      <c r="W888" s="277"/>
      <c r="X888" s="277"/>
      <c r="Y888" s="277"/>
      <c r="Z888" s="277"/>
      <c r="AA888" s="277"/>
      <c r="AB888" s="277"/>
    </row>
    <row r="889">
      <c r="A889" s="276"/>
      <c r="B889" s="276"/>
      <c r="C889" s="276"/>
      <c r="D889" s="277"/>
      <c r="E889" s="277"/>
      <c r="F889" s="277"/>
      <c r="G889" s="277"/>
      <c r="H889" s="277"/>
      <c r="I889" s="277"/>
      <c r="J889" s="277"/>
      <c r="K889" s="277"/>
      <c r="L889" s="278"/>
      <c r="M889" s="277"/>
      <c r="N889" s="277"/>
      <c r="O889" s="277"/>
      <c r="P889" s="277"/>
      <c r="Q889" s="277"/>
      <c r="R889" s="277"/>
      <c r="S889" s="277"/>
      <c r="T889" s="277"/>
      <c r="U889" s="277"/>
      <c r="V889" s="277"/>
      <c r="W889" s="277"/>
      <c r="X889" s="277"/>
      <c r="Y889" s="277"/>
      <c r="Z889" s="277"/>
      <c r="AA889" s="277"/>
      <c r="AB889" s="277"/>
    </row>
    <row r="890">
      <c r="A890" s="276"/>
      <c r="B890" s="276"/>
      <c r="C890" s="276"/>
      <c r="D890" s="277"/>
      <c r="E890" s="277"/>
      <c r="F890" s="277"/>
      <c r="G890" s="277"/>
      <c r="H890" s="277"/>
      <c r="I890" s="277"/>
      <c r="J890" s="277"/>
      <c r="K890" s="277"/>
      <c r="L890" s="278"/>
      <c r="M890" s="277"/>
      <c r="N890" s="277"/>
      <c r="O890" s="277"/>
      <c r="P890" s="277"/>
      <c r="Q890" s="277"/>
      <c r="R890" s="277"/>
      <c r="S890" s="277"/>
      <c r="T890" s="277"/>
      <c r="U890" s="277"/>
      <c r="V890" s="277"/>
      <c r="W890" s="277"/>
      <c r="X890" s="277"/>
      <c r="Y890" s="277"/>
      <c r="Z890" s="277"/>
      <c r="AA890" s="277"/>
      <c r="AB890" s="277"/>
    </row>
    <row r="891">
      <c r="A891" s="276"/>
      <c r="B891" s="276"/>
      <c r="C891" s="276"/>
      <c r="D891" s="277"/>
      <c r="E891" s="277"/>
      <c r="F891" s="277"/>
      <c r="G891" s="277"/>
      <c r="H891" s="277"/>
      <c r="I891" s="277"/>
      <c r="J891" s="277"/>
      <c r="K891" s="277"/>
      <c r="L891" s="278"/>
      <c r="M891" s="277"/>
      <c r="N891" s="277"/>
      <c r="O891" s="277"/>
      <c r="P891" s="277"/>
      <c r="Q891" s="277"/>
      <c r="R891" s="277"/>
      <c r="S891" s="277"/>
      <c r="T891" s="277"/>
      <c r="U891" s="277"/>
      <c r="V891" s="277"/>
      <c r="W891" s="277"/>
      <c r="X891" s="277"/>
      <c r="Y891" s="277"/>
      <c r="Z891" s="277"/>
      <c r="AA891" s="277"/>
      <c r="AB891" s="277"/>
    </row>
    <row r="892">
      <c r="A892" s="276"/>
      <c r="B892" s="276"/>
      <c r="C892" s="276"/>
      <c r="D892" s="277"/>
      <c r="E892" s="277"/>
      <c r="F892" s="277"/>
      <c r="G892" s="277"/>
      <c r="H892" s="277"/>
      <c r="I892" s="277"/>
      <c r="J892" s="277"/>
      <c r="K892" s="277"/>
      <c r="L892" s="278"/>
      <c r="M892" s="277"/>
      <c r="N892" s="277"/>
      <c r="O892" s="277"/>
      <c r="P892" s="277"/>
      <c r="Q892" s="277"/>
      <c r="R892" s="277"/>
      <c r="S892" s="277"/>
      <c r="T892" s="277"/>
      <c r="U892" s="277"/>
      <c r="V892" s="277"/>
      <c r="W892" s="277"/>
      <c r="X892" s="277"/>
      <c r="Y892" s="277"/>
      <c r="Z892" s="277"/>
      <c r="AA892" s="277"/>
      <c r="AB892" s="277"/>
    </row>
    <row r="893">
      <c r="A893" s="276"/>
      <c r="B893" s="276"/>
      <c r="C893" s="276"/>
      <c r="D893" s="277"/>
      <c r="E893" s="277"/>
      <c r="F893" s="277"/>
      <c r="G893" s="277"/>
      <c r="H893" s="277"/>
      <c r="I893" s="277"/>
      <c r="J893" s="277"/>
      <c r="K893" s="277"/>
      <c r="L893" s="278"/>
      <c r="M893" s="277"/>
      <c r="N893" s="277"/>
      <c r="O893" s="277"/>
      <c r="P893" s="277"/>
      <c r="Q893" s="277"/>
      <c r="R893" s="277"/>
      <c r="S893" s="277"/>
      <c r="T893" s="277"/>
      <c r="U893" s="277"/>
      <c r="V893" s="277"/>
      <c r="W893" s="277"/>
      <c r="X893" s="277"/>
      <c r="Y893" s="277"/>
      <c r="Z893" s="277"/>
      <c r="AA893" s="277"/>
      <c r="AB893" s="277"/>
    </row>
    <row r="894">
      <c r="A894" s="276"/>
      <c r="B894" s="276"/>
      <c r="C894" s="276"/>
      <c r="D894" s="277"/>
      <c r="E894" s="277"/>
      <c r="F894" s="277"/>
      <c r="G894" s="277"/>
      <c r="H894" s="277"/>
      <c r="I894" s="277"/>
      <c r="J894" s="277"/>
      <c r="K894" s="277"/>
      <c r="L894" s="278"/>
      <c r="M894" s="277"/>
      <c r="N894" s="277"/>
      <c r="O894" s="277"/>
      <c r="P894" s="277"/>
      <c r="Q894" s="277"/>
      <c r="R894" s="277"/>
      <c r="S894" s="277"/>
      <c r="T894" s="277"/>
      <c r="U894" s="277"/>
      <c r="V894" s="277"/>
      <c r="W894" s="277"/>
      <c r="X894" s="277"/>
      <c r="Y894" s="277"/>
      <c r="Z894" s="277"/>
      <c r="AA894" s="277"/>
      <c r="AB894" s="277"/>
    </row>
    <row r="895">
      <c r="A895" s="276"/>
      <c r="B895" s="276"/>
      <c r="C895" s="276"/>
      <c r="D895" s="277"/>
      <c r="E895" s="277"/>
      <c r="F895" s="277"/>
      <c r="G895" s="277"/>
      <c r="H895" s="277"/>
      <c r="I895" s="277"/>
      <c r="J895" s="277"/>
      <c r="K895" s="277"/>
      <c r="L895" s="278"/>
      <c r="M895" s="277"/>
      <c r="N895" s="277"/>
      <c r="O895" s="277"/>
      <c r="P895" s="277"/>
      <c r="Q895" s="277"/>
      <c r="R895" s="277"/>
      <c r="S895" s="277"/>
      <c r="T895" s="277"/>
      <c r="U895" s="277"/>
      <c r="V895" s="277"/>
      <c r="W895" s="277"/>
      <c r="X895" s="277"/>
      <c r="Y895" s="277"/>
      <c r="Z895" s="277"/>
      <c r="AA895" s="277"/>
      <c r="AB895" s="277"/>
    </row>
    <row r="896">
      <c r="A896" s="276"/>
      <c r="B896" s="276"/>
      <c r="C896" s="276"/>
      <c r="D896" s="277"/>
      <c r="E896" s="277"/>
      <c r="F896" s="277"/>
      <c r="G896" s="277"/>
      <c r="H896" s="277"/>
      <c r="I896" s="277"/>
      <c r="J896" s="277"/>
      <c r="K896" s="277"/>
      <c r="L896" s="278"/>
      <c r="M896" s="277"/>
      <c r="N896" s="277"/>
      <c r="O896" s="277"/>
      <c r="P896" s="277"/>
      <c r="Q896" s="277"/>
      <c r="R896" s="277"/>
      <c r="S896" s="277"/>
      <c r="T896" s="277"/>
      <c r="U896" s="277"/>
      <c r="V896" s="277"/>
      <c r="W896" s="277"/>
      <c r="X896" s="277"/>
      <c r="Y896" s="277"/>
      <c r="Z896" s="277"/>
      <c r="AA896" s="277"/>
      <c r="AB896" s="277"/>
    </row>
    <row r="897">
      <c r="A897" s="276"/>
      <c r="B897" s="276"/>
      <c r="C897" s="276"/>
      <c r="D897" s="277"/>
      <c r="E897" s="277"/>
      <c r="F897" s="277"/>
      <c r="G897" s="277"/>
      <c r="H897" s="277"/>
      <c r="I897" s="277"/>
      <c r="J897" s="277"/>
      <c r="K897" s="277"/>
      <c r="L897" s="278"/>
      <c r="M897" s="277"/>
      <c r="N897" s="277"/>
      <c r="O897" s="277"/>
      <c r="P897" s="277"/>
      <c r="Q897" s="277"/>
      <c r="R897" s="277"/>
      <c r="S897" s="277"/>
      <c r="T897" s="277"/>
      <c r="U897" s="277"/>
      <c r="V897" s="277"/>
      <c r="W897" s="277"/>
      <c r="X897" s="277"/>
      <c r="Y897" s="277"/>
      <c r="Z897" s="277"/>
      <c r="AA897" s="277"/>
      <c r="AB897" s="277"/>
    </row>
    <row r="898">
      <c r="A898" s="276"/>
      <c r="B898" s="276"/>
      <c r="C898" s="276"/>
      <c r="D898" s="277"/>
      <c r="E898" s="277"/>
      <c r="F898" s="277"/>
      <c r="G898" s="277"/>
      <c r="H898" s="277"/>
      <c r="I898" s="277"/>
      <c r="J898" s="277"/>
      <c r="K898" s="277"/>
      <c r="L898" s="278"/>
      <c r="M898" s="277"/>
      <c r="N898" s="277"/>
      <c r="O898" s="277"/>
      <c r="P898" s="277"/>
      <c r="Q898" s="277"/>
      <c r="R898" s="277"/>
      <c r="S898" s="277"/>
      <c r="T898" s="277"/>
      <c r="U898" s="277"/>
      <c r="V898" s="277"/>
      <c r="W898" s="277"/>
      <c r="X898" s="277"/>
      <c r="Y898" s="277"/>
      <c r="Z898" s="277"/>
      <c r="AA898" s="277"/>
      <c r="AB898" s="277"/>
    </row>
    <row r="899">
      <c r="A899" s="276"/>
      <c r="B899" s="276"/>
      <c r="C899" s="276"/>
      <c r="D899" s="277"/>
      <c r="E899" s="277"/>
      <c r="F899" s="277"/>
      <c r="G899" s="277"/>
      <c r="H899" s="277"/>
      <c r="I899" s="277"/>
      <c r="J899" s="277"/>
      <c r="K899" s="277"/>
      <c r="L899" s="278"/>
      <c r="M899" s="277"/>
      <c r="N899" s="277"/>
      <c r="O899" s="277"/>
      <c r="P899" s="277"/>
      <c r="Q899" s="277"/>
      <c r="R899" s="277"/>
      <c r="S899" s="277"/>
      <c r="T899" s="277"/>
      <c r="U899" s="277"/>
      <c r="V899" s="277"/>
      <c r="W899" s="277"/>
      <c r="X899" s="277"/>
      <c r="Y899" s="277"/>
      <c r="Z899" s="277"/>
      <c r="AA899" s="277"/>
      <c r="AB899" s="277"/>
    </row>
    <row r="900">
      <c r="A900" s="276"/>
      <c r="B900" s="276"/>
      <c r="C900" s="276"/>
      <c r="D900" s="277"/>
      <c r="E900" s="277"/>
      <c r="F900" s="277"/>
      <c r="G900" s="277"/>
      <c r="H900" s="277"/>
      <c r="I900" s="277"/>
      <c r="J900" s="277"/>
      <c r="K900" s="277"/>
      <c r="L900" s="278"/>
      <c r="M900" s="277"/>
      <c r="N900" s="277"/>
      <c r="O900" s="277"/>
      <c r="P900" s="277"/>
      <c r="Q900" s="277"/>
      <c r="R900" s="277"/>
      <c r="S900" s="277"/>
      <c r="T900" s="277"/>
      <c r="U900" s="277"/>
      <c r="V900" s="277"/>
      <c r="W900" s="277"/>
      <c r="X900" s="277"/>
      <c r="Y900" s="277"/>
      <c r="Z900" s="277"/>
      <c r="AA900" s="277"/>
      <c r="AB900" s="277"/>
    </row>
    <row r="901">
      <c r="A901" s="276"/>
      <c r="B901" s="276"/>
      <c r="C901" s="276"/>
      <c r="D901" s="277"/>
      <c r="E901" s="277"/>
      <c r="F901" s="277"/>
      <c r="G901" s="277"/>
      <c r="H901" s="277"/>
      <c r="I901" s="277"/>
      <c r="J901" s="277"/>
      <c r="K901" s="277"/>
      <c r="L901" s="278"/>
      <c r="M901" s="277"/>
      <c r="N901" s="277"/>
      <c r="O901" s="277"/>
      <c r="P901" s="277"/>
      <c r="Q901" s="277"/>
      <c r="R901" s="277"/>
      <c r="S901" s="277"/>
      <c r="T901" s="277"/>
      <c r="U901" s="277"/>
      <c r="V901" s="277"/>
      <c r="W901" s="277"/>
      <c r="X901" s="277"/>
      <c r="Y901" s="277"/>
      <c r="Z901" s="277"/>
      <c r="AA901" s="277"/>
      <c r="AB901" s="277"/>
    </row>
    <row r="902">
      <c r="A902" s="276"/>
      <c r="B902" s="276"/>
      <c r="C902" s="276"/>
      <c r="D902" s="277"/>
      <c r="E902" s="277"/>
      <c r="F902" s="277"/>
      <c r="G902" s="277"/>
      <c r="H902" s="277"/>
      <c r="I902" s="277"/>
      <c r="J902" s="277"/>
      <c r="K902" s="277"/>
      <c r="L902" s="278"/>
      <c r="M902" s="277"/>
      <c r="N902" s="277"/>
      <c r="O902" s="277"/>
      <c r="P902" s="277"/>
      <c r="Q902" s="277"/>
      <c r="R902" s="277"/>
      <c r="S902" s="277"/>
      <c r="T902" s="277"/>
      <c r="U902" s="277"/>
      <c r="V902" s="277"/>
      <c r="W902" s="277"/>
      <c r="X902" s="277"/>
      <c r="Y902" s="277"/>
      <c r="Z902" s="277"/>
      <c r="AA902" s="277"/>
      <c r="AB902" s="277"/>
    </row>
    <row r="903">
      <c r="A903" s="276"/>
      <c r="B903" s="276"/>
      <c r="C903" s="276"/>
      <c r="D903" s="277"/>
      <c r="E903" s="277"/>
      <c r="F903" s="277"/>
      <c r="G903" s="277"/>
      <c r="H903" s="277"/>
      <c r="I903" s="277"/>
      <c r="J903" s="277"/>
      <c r="K903" s="277"/>
      <c r="L903" s="278"/>
      <c r="M903" s="277"/>
      <c r="N903" s="277"/>
      <c r="O903" s="277"/>
      <c r="P903" s="277"/>
      <c r="Q903" s="277"/>
      <c r="R903" s="277"/>
      <c r="S903" s="277"/>
      <c r="T903" s="277"/>
      <c r="U903" s="277"/>
      <c r="V903" s="277"/>
      <c r="W903" s="277"/>
      <c r="X903" s="277"/>
      <c r="Y903" s="277"/>
      <c r="Z903" s="277"/>
      <c r="AA903" s="277"/>
      <c r="AB903" s="277"/>
    </row>
    <row r="904">
      <c r="A904" s="276"/>
      <c r="B904" s="276"/>
      <c r="C904" s="276"/>
      <c r="D904" s="277"/>
      <c r="E904" s="277"/>
      <c r="F904" s="277"/>
      <c r="G904" s="277"/>
      <c r="H904" s="277"/>
      <c r="I904" s="277"/>
      <c r="J904" s="277"/>
      <c r="K904" s="277"/>
      <c r="L904" s="278"/>
      <c r="M904" s="277"/>
      <c r="N904" s="277"/>
      <c r="O904" s="277"/>
      <c r="P904" s="277"/>
      <c r="Q904" s="277"/>
      <c r="R904" s="277"/>
      <c r="S904" s="277"/>
      <c r="T904" s="277"/>
      <c r="U904" s="277"/>
      <c r="V904" s="277"/>
      <c r="W904" s="277"/>
      <c r="X904" s="277"/>
      <c r="Y904" s="277"/>
      <c r="Z904" s="277"/>
      <c r="AA904" s="277"/>
      <c r="AB904" s="277"/>
    </row>
    <row r="905">
      <c r="A905" s="276"/>
      <c r="B905" s="276"/>
      <c r="C905" s="276"/>
      <c r="D905" s="277"/>
      <c r="E905" s="277"/>
      <c r="F905" s="277"/>
      <c r="G905" s="277"/>
      <c r="H905" s="277"/>
      <c r="I905" s="277"/>
      <c r="J905" s="277"/>
      <c r="K905" s="277"/>
      <c r="L905" s="278"/>
      <c r="M905" s="277"/>
      <c r="N905" s="277"/>
      <c r="O905" s="277"/>
      <c r="P905" s="277"/>
      <c r="Q905" s="277"/>
      <c r="R905" s="277"/>
      <c r="S905" s="277"/>
      <c r="T905" s="277"/>
      <c r="U905" s="277"/>
      <c r="V905" s="277"/>
      <c r="W905" s="277"/>
      <c r="X905" s="277"/>
      <c r="Y905" s="277"/>
      <c r="Z905" s="277"/>
      <c r="AA905" s="277"/>
      <c r="AB905" s="277"/>
    </row>
    <row r="906">
      <c r="A906" s="276"/>
      <c r="B906" s="276"/>
      <c r="C906" s="276"/>
      <c r="D906" s="277"/>
      <c r="E906" s="277"/>
      <c r="F906" s="277"/>
      <c r="G906" s="277"/>
      <c r="H906" s="277"/>
      <c r="I906" s="277"/>
      <c r="J906" s="277"/>
      <c r="K906" s="277"/>
      <c r="L906" s="278"/>
      <c r="M906" s="277"/>
      <c r="N906" s="277"/>
      <c r="O906" s="277"/>
      <c r="P906" s="277"/>
      <c r="Q906" s="277"/>
      <c r="R906" s="277"/>
      <c r="S906" s="277"/>
      <c r="T906" s="277"/>
      <c r="U906" s="277"/>
      <c r="V906" s="277"/>
      <c r="W906" s="277"/>
      <c r="X906" s="277"/>
      <c r="Y906" s="277"/>
      <c r="Z906" s="277"/>
      <c r="AA906" s="277"/>
      <c r="AB906" s="277"/>
    </row>
    <row r="907">
      <c r="A907" s="276"/>
      <c r="B907" s="276"/>
      <c r="C907" s="276"/>
      <c r="D907" s="277"/>
      <c r="E907" s="277"/>
      <c r="F907" s="277"/>
      <c r="G907" s="277"/>
      <c r="H907" s="277"/>
      <c r="I907" s="277"/>
      <c r="J907" s="277"/>
      <c r="K907" s="277"/>
      <c r="L907" s="278"/>
      <c r="M907" s="277"/>
      <c r="N907" s="277"/>
      <c r="O907" s="277"/>
      <c r="P907" s="277"/>
      <c r="Q907" s="277"/>
      <c r="R907" s="277"/>
      <c r="S907" s="277"/>
      <c r="T907" s="277"/>
      <c r="U907" s="277"/>
      <c r="V907" s="277"/>
      <c r="W907" s="277"/>
      <c r="X907" s="277"/>
      <c r="Y907" s="277"/>
      <c r="Z907" s="277"/>
      <c r="AA907" s="277"/>
      <c r="AB907" s="277"/>
    </row>
    <row r="908">
      <c r="A908" s="276"/>
      <c r="B908" s="276"/>
      <c r="C908" s="276"/>
      <c r="D908" s="277"/>
      <c r="E908" s="277"/>
      <c r="F908" s="277"/>
      <c r="G908" s="277"/>
      <c r="H908" s="277"/>
      <c r="I908" s="277"/>
      <c r="J908" s="277"/>
      <c r="K908" s="277"/>
      <c r="L908" s="278"/>
      <c r="M908" s="277"/>
      <c r="N908" s="277"/>
      <c r="O908" s="277"/>
      <c r="P908" s="277"/>
      <c r="Q908" s="277"/>
      <c r="R908" s="277"/>
      <c r="S908" s="277"/>
      <c r="T908" s="277"/>
      <c r="U908" s="277"/>
      <c r="V908" s="277"/>
      <c r="W908" s="277"/>
      <c r="X908" s="277"/>
      <c r="Y908" s="277"/>
      <c r="Z908" s="277"/>
      <c r="AA908" s="277"/>
      <c r="AB908" s="277"/>
    </row>
    <row r="909">
      <c r="A909" s="276"/>
      <c r="B909" s="276"/>
      <c r="C909" s="276"/>
      <c r="D909" s="277"/>
      <c r="E909" s="277"/>
      <c r="F909" s="277"/>
      <c r="G909" s="277"/>
      <c r="H909" s="277"/>
      <c r="I909" s="277"/>
      <c r="J909" s="277"/>
      <c r="K909" s="277"/>
      <c r="L909" s="278"/>
      <c r="M909" s="277"/>
      <c r="N909" s="277"/>
      <c r="O909" s="277"/>
      <c r="P909" s="277"/>
      <c r="Q909" s="277"/>
      <c r="R909" s="277"/>
      <c r="S909" s="277"/>
      <c r="T909" s="277"/>
      <c r="U909" s="277"/>
      <c r="V909" s="277"/>
      <c r="W909" s="277"/>
      <c r="X909" s="277"/>
      <c r="Y909" s="277"/>
      <c r="Z909" s="277"/>
      <c r="AA909" s="277"/>
      <c r="AB909" s="277"/>
    </row>
    <row r="910">
      <c r="A910" s="276"/>
      <c r="B910" s="276"/>
      <c r="C910" s="276"/>
      <c r="D910" s="277"/>
      <c r="E910" s="277"/>
      <c r="F910" s="277"/>
      <c r="G910" s="277"/>
      <c r="H910" s="277"/>
      <c r="I910" s="277"/>
      <c r="J910" s="277"/>
      <c r="K910" s="277"/>
      <c r="L910" s="278"/>
      <c r="M910" s="277"/>
      <c r="N910" s="277"/>
      <c r="O910" s="277"/>
      <c r="P910" s="277"/>
      <c r="Q910" s="277"/>
      <c r="R910" s="277"/>
      <c r="S910" s="277"/>
      <c r="T910" s="277"/>
      <c r="U910" s="277"/>
      <c r="V910" s="277"/>
      <c r="W910" s="277"/>
      <c r="X910" s="277"/>
      <c r="Y910" s="277"/>
      <c r="Z910" s="277"/>
      <c r="AA910" s="277"/>
      <c r="AB910" s="277"/>
    </row>
    <row r="911">
      <c r="A911" s="276"/>
      <c r="B911" s="276"/>
      <c r="C911" s="276"/>
      <c r="D911" s="277"/>
      <c r="E911" s="277"/>
      <c r="F911" s="277"/>
      <c r="G911" s="277"/>
      <c r="H911" s="277"/>
      <c r="I911" s="277"/>
      <c r="J911" s="277"/>
      <c r="K911" s="277"/>
      <c r="L911" s="278"/>
      <c r="M911" s="277"/>
      <c r="N911" s="277"/>
      <c r="O911" s="277"/>
      <c r="P911" s="277"/>
      <c r="Q911" s="277"/>
      <c r="R911" s="277"/>
      <c r="S911" s="277"/>
      <c r="T911" s="277"/>
      <c r="U911" s="277"/>
      <c r="V911" s="277"/>
      <c r="W911" s="277"/>
      <c r="X911" s="277"/>
      <c r="Y911" s="277"/>
      <c r="Z911" s="277"/>
      <c r="AA911" s="277"/>
      <c r="AB911" s="277"/>
    </row>
    <row r="912">
      <c r="A912" s="276"/>
      <c r="B912" s="276"/>
      <c r="C912" s="276"/>
      <c r="D912" s="277"/>
      <c r="E912" s="277"/>
      <c r="F912" s="277"/>
      <c r="G912" s="277"/>
      <c r="H912" s="277"/>
      <c r="I912" s="277"/>
      <c r="J912" s="277"/>
      <c r="K912" s="277"/>
      <c r="L912" s="278"/>
      <c r="M912" s="277"/>
      <c r="N912" s="277"/>
      <c r="O912" s="277"/>
      <c r="P912" s="277"/>
      <c r="Q912" s="277"/>
      <c r="R912" s="277"/>
      <c r="S912" s="277"/>
      <c r="T912" s="277"/>
      <c r="U912" s="277"/>
      <c r="V912" s="277"/>
      <c r="W912" s="277"/>
      <c r="X912" s="277"/>
      <c r="Y912" s="277"/>
      <c r="Z912" s="277"/>
      <c r="AA912" s="277"/>
      <c r="AB912" s="277"/>
    </row>
    <row r="913">
      <c r="A913" s="276"/>
      <c r="B913" s="276"/>
      <c r="C913" s="276"/>
      <c r="D913" s="277"/>
      <c r="E913" s="277"/>
      <c r="F913" s="277"/>
      <c r="G913" s="277"/>
      <c r="H913" s="277"/>
      <c r="I913" s="277"/>
      <c r="J913" s="277"/>
      <c r="K913" s="277"/>
      <c r="L913" s="278"/>
      <c r="M913" s="277"/>
      <c r="N913" s="277"/>
      <c r="O913" s="277"/>
      <c r="P913" s="277"/>
      <c r="Q913" s="277"/>
      <c r="R913" s="277"/>
      <c r="S913" s="277"/>
      <c r="T913" s="277"/>
      <c r="U913" s="277"/>
      <c r="V913" s="277"/>
      <c r="W913" s="277"/>
      <c r="X913" s="277"/>
      <c r="Y913" s="277"/>
      <c r="Z913" s="277"/>
      <c r="AA913" s="277"/>
      <c r="AB913" s="277"/>
    </row>
    <row r="914">
      <c r="A914" s="276"/>
      <c r="B914" s="276"/>
      <c r="C914" s="276"/>
      <c r="D914" s="277"/>
      <c r="E914" s="277"/>
      <c r="F914" s="277"/>
      <c r="G914" s="277"/>
      <c r="H914" s="277"/>
      <c r="I914" s="277"/>
      <c r="J914" s="277"/>
      <c r="K914" s="277"/>
      <c r="L914" s="278"/>
      <c r="M914" s="277"/>
      <c r="N914" s="277"/>
      <c r="O914" s="277"/>
      <c r="P914" s="277"/>
      <c r="Q914" s="277"/>
      <c r="R914" s="277"/>
      <c r="S914" s="277"/>
      <c r="T914" s="277"/>
      <c r="U914" s="277"/>
      <c r="V914" s="277"/>
      <c r="W914" s="277"/>
      <c r="X914" s="277"/>
      <c r="Y914" s="277"/>
      <c r="Z914" s="277"/>
      <c r="AA914" s="277"/>
      <c r="AB914" s="277"/>
    </row>
    <row r="915">
      <c r="A915" s="276"/>
      <c r="B915" s="276"/>
      <c r="C915" s="276"/>
      <c r="D915" s="277"/>
      <c r="E915" s="277"/>
      <c r="F915" s="277"/>
      <c r="G915" s="277"/>
      <c r="H915" s="277"/>
      <c r="I915" s="277"/>
      <c r="J915" s="277"/>
      <c r="K915" s="277"/>
      <c r="L915" s="278"/>
      <c r="M915" s="277"/>
      <c r="N915" s="277"/>
      <c r="O915" s="277"/>
      <c r="P915" s="277"/>
      <c r="Q915" s="277"/>
      <c r="R915" s="277"/>
      <c r="S915" s="277"/>
      <c r="T915" s="277"/>
      <c r="U915" s="277"/>
      <c r="V915" s="277"/>
      <c r="W915" s="277"/>
      <c r="X915" s="277"/>
      <c r="Y915" s="277"/>
      <c r="Z915" s="277"/>
      <c r="AA915" s="277"/>
      <c r="AB915" s="277"/>
    </row>
    <row r="916">
      <c r="A916" s="276"/>
      <c r="B916" s="276"/>
      <c r="C916" s="276"/>
      <c r="D916" s="277"/>
      <c r="E916" s="277"/>
      <c r="F916" s="277"/>
      <c r="G916" s="277"/>
      <c r="H916" s="277"/>
      <c r="I916" s="277"/>
      <c r="J916" s="277"/>
      <c r="K916" s="277"/>
      <c r="L916" s="278"/>
      <c r="M916" s="277"/>
      <c r="N916" s="277"/>
      <c r="O916" s="277"/>
      <c r="P916" s="277"/>
      <c r="Q916" s="277"/>
      <c r="R916" s="277"/>
      <c r="S916" s="277"/>
      <c r="T916" s="277"/>
      <c r="U916" s="277"/>
      <c r="V916" s="277"/>
      <c r="W916" s="277"/>
      <c r="X916" s="277"/>
      <c r="Y916" s="277"/>
      <c r="Z916" s="277"/>
      <c r="AA916" s="277"/>
      <c r="AB916" s="277"/>
    </row>
    <row r="917">
      <c r="A917" s="276"/>
      <c r="B917" s="276"/>
      <c r="C917" s="276"/>
      <c r="D917" s="277"/>
      <c r="E917" s="277"/>
      <c r="F917" s="277"/>
      <c r="G917" s="277"/>
      <c r="H917" s="277"/>
      <c r="I917" s="277"/>
      <c r="J917" s="277"/>
      <c r="K917" s="277"/>
      <c r="L917" s="278"/>
      <c r="M917" s="277"/>
      <c r="N917" s="277"/>
      <c r="O917" s="277"/>
      <c r="P917" s="277"/>
      <c r="Q917" s="277"/>
      <c r="R917" s="277"/>
      <c r="S917" s="277"/>
      <c r="T917" s="277"/>
      <c r="U917" s="277"/>
      <c r="V917" s="277"/>
      <c r="W917" s="277"/>
      <c r="X917" s="277"/>
      <c r="Y917" s="277"/>
      <c r="Z917" s="277"/>
      <c r="AA917" s="277"/>
      <c r="AB917" s="277"/>
    </row>
    <row r="918">
      <c r="A918" s="276"/>
      <c r="B918" s="276"/>
      <c r="C918" s="276"/>
      <c r="D918" s="277"/>
      <c r="E918" s="277"/>
      <c r="F918" s="277"/>
      <c r="G918" s="277"/>
      <c r="H918" s="277"/>
      <c r="I918" s="277"/>
      <c r="J918" s="277"/>
      <c r="K918" s="277"/>
      <c r="L918" s="278"/>
      <c r="M918" s="277"/>
      <c r="N918" s="277"/>
      <c r="O918" s="277"/>
      <c r="P918" s="277"/>
      <c r="Q918" s="277"/>
      <c r="R918" s="277"/>
      <c r="S918" s="277"/>
      <c r="T918" s="277"/>
      <c r="U918" s="277"/>
      <c r="V918" s="277"/>
      <c r="W918" s="277"/>
      <c r="X918" s="277"/>
      <c r="Y918" s="277"/>
      <c r="Z918" s="277"/>
      <c r="AA918" s="277"/>
      <c r="AB918" s="277"/>
    </row>
    <row r="919">
      <c r="A919" s="276"/>
      <c r="B919" s="276"/>
      <c r="C919" s="276"/>
      <c r="D919" s="277"/>
      <c r="E919" s="277"/>
      <c r="F919" s="277"/>
      <c r="G919" s="277"/>
      <c r="H919" s="277"/>
      <c r="I919" s="277"/>
      <c r="J919" s="277"/>
      <c r="K919" s="277"/>
      <c r="L919" s="278"/>
      <c r="M919" s="277"/>
      <c r="N919" s="277"/>
      <c r="O919" s="277"/>
      <c r="P919" s="277"/>
      <c r="Q919" s="277"/>
      <c r="R919" s="277"/>
      <c r="S919" s="277"/>
      <c r="T919" s="277"/>
      <c r="U919" s="277"/>
      <c r="V919" s="277"/>
      <c r="W919" s="277"/>
      <c r="X919" s="277"/>
      <c r="Y919" s="277"/>
      <c r="Z919" s="277"/>
      <c r="AA919" s="277"/>
      <c r="AB919" s="277"/>
    </row>
    <row r="920">
      <c r="A920" s="276"/>
      <c r="B920" s="276"/>
      <c r="C920" s="276"/>
      <c r="D920" s="277"/>
      <c r="E920" s="277"/>
      <c r="F920" s="277"/>
      <c r="G920" s="277"/>
      <c r="H920" s="277"/>
      <c r="I920" s="277"/>
      <c r="J920" s="277"/>
      <c r="K920" s="277"/>
      <c r="L920" s="278"/>
      <c r="M920" s="277"/>
      <c r="N920" s="277"/>
      <c r="O920" s="277"/>
      <c r="P920" s="277"/>
      <c r="Q920" s="277"/>
      <c r="R920" s="277"/>
      <c r="S920" s="277"/>
      <c r="T920" s="277"/>
      <c r="U920" s="277"/>
      <c r="V920" s="277"/>
      <c r="W920" s="277"/>
      <c r="X920" s="277"/>
      <c r="Y920" s="277"/>
      <c r="Z920" s="277"/>
      <c r="AA920" s="277"/>
      <c r="AB920" s="277"/>
    </row>
    <row r="921">
      <c r="A921" s="276"/>
      <c r="B921" s="276"/>
      <c r="C921" s="276"/>
      <c r="D921" s="277"/>
      <c r="E921" s="277"/>
      <c r="F921" s="277"/>
      <c r="G921" s="277"/>
      <c r="H921" s="277"/>
      <c r="I921" s="277"/>
      <c r="J921" s="277"/>
      <c r="K921" s="277"/>
      <c r="L921" s="278"/>
      <c r="M921" s="277"/>
      <c r="N921" s="277"/>
      <c r="O921" s="277"/>
      <c r="P921" s="277"/>
      <c r="Q921" s="277"/>
      <c r="R921" s="277"/>
      <c r="S921" s="277"/>
      <c r="T921" s="277"/>
      <c r="U921" s="277"/>
      <c r="V921" s="277"/>
      <c r="W921" s="277"/>
      <c r="X921" s="277"/>
      <c r="Y921" s="277"/>
      <c r="Z921" s="277"/>
      <c r="AA921" s="277"/>
      <c r="AB921" s="277"/>
    </row>
    <row r="922">
      <c r="A922" s="276"/>
      <c r="B922" s="276"/>
      <c r="C922" s="276"/>
      <c r="D922" s="277"/>
      <c r="E922" s="277"/>
      <c r="F922" s="277"/>
      <c r="G922" s="277"/>
      <c r="H922" s="277"/>
      <c r="I922" s="277"/>
      <c r="J922" s="277"/>
      <c r="K922" s="277"/>
      <c r="L922" s="278"/>
      <c r="M922" s="277"/>
      <c r="N922" s="277"/>
      <c r="O922" s="277"/>
      <c r="P922" s="277"/>
      <c r="Q922" s="277"/>
      <c r="R922" s="277"/>
      <c r="S922" s="277"/>
      <c r="T922" s="277"/>
      <c r="U922" s="277"/>
      <c r="V922" s="277"/>
      <c r="W922" s="277"/>
      <c r="X922" s="277"/>
      <c r="Y922" s="277"/>
      <c r="Z922" s="277"/>
      <c r="AA922" s="277"/>
      <c r="AB922" s="277"/>
    </row>
    <row r="923">
      <c r="A923" s="276"/>
      <c r="B923" s="276"/>
      <c r="C923" s="276"/>
      <c r="D923" s="277"/>
      <c r="E923" s="277"/>
      <c r="F923" s="277"/>
      <c r="G923" s="277"/>
      <c r="H923" s="277"/>
      <c r="I923" s="277"/>
      <c r="J923" s="277"/>
      <c r="K923" s="277"/>
      <c r="L923" s="278"/>
      <c r="M923" s="277"/>
      <c r="N923" s="277"/>
      <c r="O923" s="277"/>
      <c r="P923" s="277"/>
      <c r="Q923" s="277"/>
      <c r="R923" s="277"/>
      <c r="S923" s="277"/>
      <c r="T923" s="277"/>
      <c r="U923" s="277"/>
      <c r="V923" s="277"/>
      <c r="W923" s="277"/>
      <c r="X923" s="277"/>
      <c r="Y923" s="277"/>
      <c r="Z923" s="277"/>
      <c r="AA923" s="277"/>
      <c r="AB923" s="277"/>
    </row>
    <row r="924">
      <c r="A924" s="276"/>
      <c r="B924" s="276"/>
      <c r="C924" s="276"/>
      <c r="D924" s="277"/>
      <c r="E924" s="277"/>
      <c r="F924" s="277"/>
      <c r="G924" s="277"/>
      <c r="H924" s="277"/>
      <c r="I924" s="277"/>
      <c r="J924" s="277"/>
      <c r="K924" s="277"/>
      <c r="L924" s="278"/>
      <c r="M924" s="277"/>
      <c r="N924" s="277"/>
      <c r="O924" s="277"/>
      <c r="P924" s="277"/>
      <c r="Q924" s="277"/>
      <c r="R924" s="277"/>
      <c r="S924" s="277"/>
      <c r="T924" s="277"/>
      <c r="U924" s="277"/>
      <c r="V924" s="277"/>
      <c r="W924" s="277"/>
      <c r="X924" s="277"/>
      <c r="Y924" s="277"/>
      <c r="Z924" s="277"/>
      <c r="AA924" s="277"/>
      <c r="AB924" s="277"/>
    </row>
    <row r="925">
      <c r="A925" s="276"/>
      <c r="B925" s="276"/>
      <c r="C925" s="276"/>
      <c r="D925" s="277"/>
      <c r="E925" s="277"/>
      <c r="F925" s="277"/>
      <c r="G925" s="277"/>
      <c r="H925" s="277"/>
      <c r="I925" s="277"/>
      <c r="J925" s="277"/>
      <c r="K925" s="277"/>
      <c r="L925" s="278"/>
      <c r="M925" s="277"/>
      <c r="N925" s="277"/>
      <c r="O925" s="277"/>
      <c r="P925" s="277"/>
      <c r="Q925" s="277"/>
      <c r="R925" s="277"/>
      <c r="S925" s="277"/>
      <c r="T925" s="277"/>
      <c r="U925" s="277"/>
      <c r="V925" s="277"/>
      <c r="W925" s="277"/>
      <c r="X925" s="277"/>
      <c r="Y925" s="277"/>
      <c r="Z925" s="277"/>
      <c r="AA925" s="277"/>
      <c r="AB925" s="277"/>
    </row>
    <row r="926">
      <c r="A926" s="276"/>
      <c r="B926" s="276"/>
      <c r="C926" s="276"/>
      <c r="D926" s="277"/>
      <c r="E926" s="277"/>
      <c r="F926" s="277"/>
      <c r="G926" s="277"/>
      <c r="H926" s="277"/>
      <c r="I926" s="277"/>
      <c r="J926" s="277"/>
      <c r="K926" s="277"/>
      <c r="L926" s="278"/>
      <c r="M926" s="277"/>
      <c r="N926" s="277"/>
      <c r="O926" s="277"/>
      <c r="P926" s="277"/>
      <c r="Q926" s="277"/>
      <c r="R926" s="277"/>
      <c r="S926" s="277"/>
      <c r="T926" s="277"/>
      <c r="U926" s="277"/>
      <c r="V926" s="277"/>
      <c r="W926" s="277"/>
      <c r="X926" s="277"/>
      <c r="Y926" s="277"/>
      <c r="Z926" s="277"/>
      <c r="AA926" s="277"/>
      <c r="AB926" s="277"/>
    </row>
    <row r="927">
      <c r="A927" s="276"/>
      <c r="B927" s="276"/>
      <c r="C927" s="276"/>
      <c r="D927" s="277"/>
      <c r="E927" s="277"/>
      <c r="F927" s="277"/>
      <c r="G927" s="277"/>
      <c r="H927" s="277"/>
      <c r="I927" s="277"/>
      <c r="J927" s="277"/>
      <c r="K927" s="277"/>
      <c r="L927" s="278"/>
      <c r="M927" s="277"/>
      <c r="N927" s="277"/>
      <c r="O927" s="277"/>
      <c r="P927" s="277"/>
      <c r="Q927" s="277"/>
      <c r="R927" s="277"/>
      <c r="S927" s="277"/>
      <c r="T927" s="277"/>
      <c r="U927" s="277"/>
      <c r="V927" s="277"/>
      <c r="W927" s="277"/>
      <c r="X927" s="277"/>
      <c r="Y927" s="277"/>
      <c r="Z927" s="277"/>
      <c r="AA927" s="277"/>
      <c r="AB927" s="277"/>
    </row>
    <row r="928">
      <c r="A928" s="276"/>
      <c r="B928" s="276"/>
      <c r="C928" s="276"/>
      <c r="D928" s="277"/>
      <c r="E928" s="277"/>
      <c r="F928" s="277"/>
      <c r="G928" s="277"/>
      <c r="H928" s="277"/>
      <c r="I928" s="277"/>
      <c r="J928" s="277"/>
      <c r="K928" s="277"/>
      <c r="L928" s="278"/>
      <c r="M928" s="277"/>
      <c r="N928" s="277"/>
      <c r="O928" s="277"/>
      <c r="P928" s="277"/>
      <c r="Q928" s="277"/>
      <c r="R928" s="277"/>
      <c r="S928" s="277"/>
      <c r="T928" s="277"/>
      <c r="U928" s="277"/>
      <c r="V928" s="277"/>
      <c r="W928" s="277"/>
      <c r="X928" s="277"/>
      <c r="Y928" s="277"/>
      <c r="Z928" s="277"/>
      <c r="AA928" s="277"/>
      <c r="AB928" s="277"/>
    </row>
    <row r="929">
      <c r="A929" s="276"/>
      <c r="B929" s="276"/>
      <c r="C929" s="276"/>
      <c r="D929" s="277"/>
      <c r="E929" s="277"/>
      <c r="F929" s="277"/>
      <c r="G929" s="277"/>
      <c r="H929" s="277"/>
      <c r="I929" s="277"/>
      <c r="J929" s="277"/>
      <c r="K929" s="277"/>
      <c r="L929" s="278"/>
      <c r="M929" s="277"/>
      <c r="N929" s="277"/>
      <c r="O929" s="277"/>
      <c r="P929" s="277"/>
      <c r="Q929" s="277"/>
      <c r="R929" s="277"/>
      <c r="S929" s="277"/>
      <c r="T929" s="277"/>
      <c r="U929" s="277"/>
      <c r="V929" s="277"/>
      <c r="W929" s="277"/>
      <c r="X929" s="277"/>
      <c r="Y929" s="277"/>
      <c r="Z929" s="277"/>
      <c r="AA929" s="277"/>
      <c r="AB929" s="277"/>
    </row>
    <row r="930">
      <c r="A930" s="276"/>
      <c r="B930" s="276"/>
      <c r="C930" s="276"/>
      <c r="D930" s="277"/>
      <c r="E930" s="277"/>
      <c r="F930" s="277"/>
      <c r="G930" s="277"/>
      <c r="H930" s="277"/>
      <c r="I930" s="277"/>
      <c r="J930" s="277"/>
      <c r="K930" s="277"/>
      <c r="L930" s="278"/>
      <c r="M930" s="277"/>
      <c r="N930" s="277"/>
      <c r="O930" s="277"/>
      <c r="P930" s="277"/>
      <c r="Q930" s="277"/>
      <c r="R930" s="277"/>
      <c r="S930" s="277"/>
      <c r="T930" s="277"/>
      <c r="U930" s="277"/>
      <c r="V930" s="277"/>
      <c r="W930" s="277"/>
      <c r="X930" s="277"/>
      <c r="Y930" s="277"/>
      <c r="Z930" s="277"/>
      <c r="AA930" s="277"/>
      <c r="AB930" s="277"/>
    </row>
    <row r="931">
      <c r="A931" s="276"/>
      <c r="B931" s="276"/>
      <c r="C931" s="276"/>
      <c r="D931" s="277"/>
      <c r="E931" s="277"/>
      <c r="F931" s="277"/>
      <c r="G931" s="277"/>
      <c r="H931" s="277"/>
      <c r="I931" s="277"/>
      <c r="J931" s="277"/>
      <c r="K931" s="277"/>
      <c r="L931" s="278"/>
      <c r="M931" s="277"/>
      <c r="N931" s="277"/>
      <c r="O931" s="277"/>
      <c r="P931" s="277"/>
      <c r="Q931" s="277"/>
      <c r="R931" s="277"/>
      <c r="S931" s="277"/>
      <c r="T931" s="277"/>
      <c r="U931" s="277"/>
      <c r="V931" s="277"/>
      <c r="W931" s="277"/>
      <c r="X931" s="277"/>
      <c r="Y931" s="277"/>
      <c r="Z931" s="277"/>
      <c r="AA931" s="277"/>
      <c r="AB931" s="277"/>
    </row>
    <row r="932">
      <c r="A932" s="276"/>
      <c r="B932" s="276"/>
      <c r="C932" s="276"/>
      <c r="D932" s="277"/>
      <c r="E932" s="277"/>
      <c r="F932" s="277"/>
      <c r="G932" s="277"/>
      <c r="H932" s="277"/>
      <c r="I932" s="277"/>
      <c r="J932" s="277"/>
      <c r="K932" s="277"/>
      <c r="L932" s="278"/>
      <c r="M932" s="277"/>
      <c r="N932" s="277"/>
      <c r="O932" s="277"/>
      <c r="P932" s="277"/>
      <c r="Q932" s="277"/>
      <c r="R932" s="277"/>
      <c r="S932" s="277"/>
      <c r="T932" s="277"/>
      <c r="U932" s="277"/>
      <c r="V932" s="277"/>
      <c r="W932" s="277"/>
      <c r="X932" s="277"/>
      <c r="Y932" s="277"/>
      <c r="Z932" s="277"/>
      <c r="AA932" s="277"/>
      <c r="AB932" s="277"/>
    </row>
    <row r="933">
      <c r="A933" s="276"/>
      <c r="B933" s="276"/>
      <c r="C933" s="276"/>
      <c r="D933" s="277"/>
      <c r="E933" s="277"/>
      <c r="F933" s="277"/>
      <c r="G933" s="277"/>
      <c r="H933" s="277"/>
      <c r="I933" s="277"/>
      <c r="J933" s="277"/>
      <c r="K933" s="277"/>
      <c r="L933" s="278"/>
      <c r="M933" s="277"/>
      <c r="N933" s="277"/>
      <c r="O933" s="277"/>
      <c r="P933" s="277"/>
      <c r="Q933" s="277"/>
      <c r="R933" s="277"/>
      <c r="S933" s="277"/>
      <c r="T933" s="277"/>
      <c r="U933" s="277"/>
      <c r="V933" s="277"/>
      <c r="W933" s="277"/>
      <c r="X933" s="277"/>
      <c r="Y933" s="277"/>
      <c r="Z933" s="277"/>
      <c r="AA933" s="277"/>
      <c r="AB933" s="277"/>
    </row>
    <row r="934">
      <c r="A934" s="276"/>
      <c r="B934" s="276"/>
      <c r="C934" s="276"/>
      <c r="D934" s="277"/>
      <c r="E934" s="277"/>
      <c r="F934" s="277"/>
      <c r="G934" s="277"/>
      <c r="H934" s="277"/>
      <c r="I934" s="277"/>
      <c r="J934" s="277"/>
      <c r="K934" s="277"/>
      <c r="L934" s="278"/>
      <c r="M934" s="277"/>
      <c r="N934" s="277"/>
      <c r="O934" s="277"/>
      <c r="P934" s="277"/>
      <c r="Q934" s="277"/>
      <c r="R934" s="277"/>
      <c r="S934" s="277"/>
      <c r="T934" s="277"/>
      <c r="U934" s="277"/>
      <c r="V934" s="277"/>
      <c r="W934" s="277"/>
      <c r="X934" s="277"/>
      <c r="Y934" s="277"/>
      <c r="Z934" s="277"/>
      <c r="AA934" s="277"/>
      <c r="AB934" s="277"/>
    </row>
    <row r="935">
      <c r="A935" s="276"/>
      <c r="B935" s="276"/>
      <c r="C935" s="276"/>
      <c r="D935" s="277"/>
      <c r="E935" s="277"/>
      <c r="F935" s="277"/>
      <c r="G935" s="277"/>
      <c r="H935" s="277"/>
      <c r="I935" s="277"/>
      <c r="J935" s="277"/>
      <c r="K935" s="277"/>
      <c r="L935" s="278"/>
      <c r="M935" s="277"/>
      <c r="N935" s="277"/>
      <c r="O935" s="277"/>
      <c r="P935" s="277"/>
      <c r="Q935" s="277"/>
      <c r="R935" s="277"/>
      <c r="S935" s="277"/>
      <c r="T935" s="277"/>
      <c r="U935" s="277"/>
      <c r="V935" s="277"/>
      <c r="W935" s="277"/>
      <c r="X935" s="277"/>
      <c r="Y935" s="277"/>
      <c r="Z935" s="277"/>
      <c r="AA935" s="277"/>
      <c r="AB935" s="277"/>
    </row>
    <row r="936">
      <c r="A936" s="276"/>
      <c r="B936" s="276"/>
      <c r="C936" s="276"/>
      <c r="D936" s="277"/>
      <c r="E936" s="277"/>
      <c r="F936" s="277"/>
      <c r="G936" s="277"/>
      <c r="H936" s="277"/>
      <c r="I936" s="277"/>
      <c r="J936" s="277"/>
      <c r="K936" s="277"/>
      <c r="L936" s="278"/>
      <c r="M936" s="277"/>
      <c r="N936" s="277"/>
      <c r="O936" s="277"/>
      <c r="P936" s="277"/>
      <c r="Q936" s="277"/>
      <c r="R936" s="277"/>
      <c r="S936" s="277"/>
      <c r="T936" s="277"/>
      <c r="U936" s="277"/>
      <c r="V936" s="277"/>
      <c r="W936" s="277"/>
      <c r="X936" s="277"/>
      <c r="Y936" s="277"/>
      <c r="Z936" s="277"/>
      <c r="AA936" s="277"/>
      <c r="AB936" s="277"/>
    </row>
    <row r="937">
      <c r="A937" s="276"/>
      <c r="B937" s="276"/>
      <c r="C937" s="276"/>
      <c r="D937" s="277"/>
      <c r="E937" s="277"/>
      <c r="F937" s="277"/>
      <c r="G937" s="277"/>
      <c r="H937" s="277"/>
      <c r="I937" s="277"/>
      <c r="J937" s="277"/>
      <c r="K937" s="277"/>
      <c r="L937" s="278"/>
      <c r="M937" s="277"/>
      <c r="N937" s="277"/>
      <c r="O937" s="277"/>
      <c r="P937" s="277"/>
      <c r="Q937" s="277"/>
      <c r="R937" s="277"/>
      <c r="S937" s="277"/>
      <c r="T937" s="277"/>
      <c r="U937" s="277"/>
      <c r="V937" s="277"/>
      <c r="W937" s="277"/>
      <c r="X937" s="277"/>
      <c r="Y937" s="277"/>
      <c r="Z937" s="277"/>
      <c r="AA937" s="277"/>
      <c r="AB937" s="277"/>
    </row>
    <row r="938">
      <c r="A938" s="276"/>
      <c r="B938" s="276"/>
      <c r="C938" s="276"/>
      <c r="D938" s="277"/>
      <c r="E938" s="277"/>
      <c r="F938" s="277"/>
      <c r="G938" s="277"/>
      <c r="H938" s="277"/>
      <c r="I938" s="277"/>
      <c r="J938" s="277"/>
      <c r="K938" s="277"/>
      <c r="L938" s="278"/>
      <c r="M938" s="277"/>
      <c r="N938" s="277"/>
      <c r="O938" s="277"/>
      <c r="P938" s="277"/>
      <c r="Q938" s="277"/>
      <c r="R938" s="277"/>
      <c r="S938" s="277"/>
      <c r="T938" s="277"/>
      <c r="U938" s="277"/>
      <c r="V938" s="277"/>
      <c r="W938" s="277"/>
      <c r="X938" s="277"/>
      <c r="Y938" s="277"/>
      <c r="Z938" s="277"/>
      <c r="AA938" s="277"/>
      <c r="AB938" s="277"/>
    </row>
    <row r="939">
      <c r="A939" s="276"/>
      <c r="B939" s="276"/>
      <c r="C939" s="276"/>
      <c r="D939" s="277"/>
      <c r="E939" s="277"/>
      <c r="F939" s="277"/>
      <c r="G939" s="277"/>
      <c r="H939" s="277"/>
      <c r="I939" s="277"/>
      <c r="J939" s="277"/>
      <c r="K939" s="277"/>
      <c r="L939" s="278"/>
      <c r="M939" s="277"/>
      <c r="N939" s="277"/>
      <c r="O939" s="277"/>
      <c r="P939" s="277"/>
      <c r="Q939" s="277"/>
      <c r="R939" s="277"/>
      <c r="S939" s="277"/>
      <c r="T939" s="277"/>
      <c r="U939" s="277"/>
      <c r="V939" s="277"/>
      <c r="W939" s="277"/>
      <c r="X939" s="277"/>
      <c r="Y939" s="277"/>
      <c r="Z939" s="277"/>
      <c r="AA939" s="277"/>
      <c r="AB939" s="277"/>
    </row>
    <row r="940">
      <c r="A940" s="276"/>
      <c r="B940" s="276"/>
      <c r="C940" s="276"/>
      <c r="D940" s="277"/>
      <c r="E940" s="277"/>
      <c r="F940" s="277"/>
      <c r="G940" s="277"/>
      <c r="H940" s="277"/>
      <c r="I940" s="277"/>
      <c r="J940" s="277"/>
      <c r="K940" s="277"/>
      <c r="L940" s="278"/>
      <c r="M940" s="277"/>
      <c r="N940" s="277"/>
      <c r="O940" s="277"/>
      <c r="P940" s="277"/>
      <c r="Q940" s="277"/>
      <c r="R940" s="277"/>
      <c r="S940" s="277"/>
      <c r="T940" s="277"/>
      <c r="U940" s="277"/>
      <c r="V940" s="277"/>
      <c r="W940" s="277"/>
      <c r="X940" s="277"/>
      <c r="Y940" s="277"/>
      <c r="Z940" s="277"/>
      <c r="AA940" s="277"/>
      <c r="AB940" s="277"/>
    </row>
    <row r="941">
      <c r="A941" s="276"/>
      <c r="B941" s="276"/>
      <c r="C941" s="276"/>
      <c r="D941" s="277"/>
      <c r="E941" s="277"/>
      <c r="F941" s="277"/>
      <c r="G941" s="277"/>
      <c r="H941" s="277"/>
      <c r="I941" s="277"/>
      <c r="J941" s="277"/>
      <c r="K941" s="277"/>
      <c r="L941" s="278"/>
      <c r="M941" s="277"/>
      <c r="N941" s="277"/>
      <c r="O941" s="277"/>
      <c r="P941" s="277"/>
      <c r="Q941" s="277"/>
      <c r="R941" s="277"/>
      <c r="S941" s="277"/>
      <c r="T941" s="277"/>
      <c r="U941" s="277"/>
      <c r="V941" s="277"/>
      <c r="W941" s="277"/>
      <c r="X941" s="277"/>
      <c r="Y941" s="277"/>
      <c r="Z941" s="277"/>
      <c r="AA941" s="277"/>
      <c r="AB941" s="277"/>
    </row>
    <row r="942">
      <c r="A942" s="276"/>
      <c r="B942" s="276"/>
      <c r="C942" s="276"/>
      <c r="D942" s="277"/>
      <c r="E942" s="277"/>
      <c r="F942" s="277"/>
      <c r="G942" s="277"/>
      <c r="H942" s="277"/>
      <c r="I942" s="277"/>
      <c r="J942" s="277"/>
      <c r="K942" s="277"/>
      <c r="L942" s="278"/>
      <c r="M942" s="277"/>
      <c r="N942" s="277"/>
      <c r="O942" s="277"/>
      <c r="P942" s="277"/>
      <c r="Q942" s="277"/>
      <c r="R942" s="277"/>
      <c r="S942" s="277"/>
      <c r="T942" s="277"/>
      <c r="U942" s="277"/>
      <c r="V942" s="277"/>
      <c r="W942" s="277"/>
      <c r="X942" s="277"/>
      <c r="Y942" s="277"/>
      <c r="Z942" s="277"/>
      <c r="AA942" s="277"/>
      <c r="AB942" s="277"/>
    </row>
    <row r="943">
      <c r="A943" s="276"/>
      <c r="B943" s="276"/>
      <c r="C943" s="276"/>
      <c r="D943" s="277"/>
      <c r="E943" s="277"/>
      <c r="F943" s="277"/>
      <c r="G943" s="277"/>
      <c r="H943" s="277"/>
      <c r="I943" s="277"/>
      <c r="J943" s="277"/>
      <c r="K943" s="277"/>
      <c r="L943" s="278"/>
      <c r="M943" s="277"/>
      <c r="N943" s="277"/>
      <c r="O943" s="277"/>
      <c r="P943" s="277"/>
      <c r="Q943" s="277"/>
      <c r="R943" s="277"/>
      <c r="S943" s="277"/>
      <c r="T943" s="277"/>
      <c r="U943" s="277"/>
      <c r="V943" s="277"/>
      <c r="W943" s="277"/>
      <c r="X943" s="277"/>
      <c r="Y943" s="277"/>
      <c r="Z943" s="277"/>
      <c r="AA943" s="277"/>
      <c r="AB943" s="277"/>
    </row>
    <row r="944">
      <c r="A944" s="276"/>
      <c r="B944" s="276"/>
      <c r="C944" s="276"/>
      <c r="D944" s="277"/>
      <c r="E944" s="277"/>
      <c r="F944" s="277"/>
      <c r="G944" s="277"/>
      <c r="H944" s="277"/>
      <c r="I944" s="277"/>
      <c r="J944" s="277"/>
      <c r="K944" s="277"/>
      <c r="L944" s="278"/>
      <c r="M944" s="277"/>
      <c r="N944" s="277"/>
      <c r="O944" s="277"/>
      <c r="P944" s="277"/>
      <c r="Q944" s="277"/>
      <c r="R944" s="277"/>
      <c r="S944" s="277"/>
      <c r="T944" s="277"/>
      <c r="U944" s="277"/>
      <c r="V944" s="277"/>
      <c r="W944" s="277"/>
      <c r="X944" s="277"/>
      <c r="Y944" s="277"/>
      <c r="Z944" s="277"/>
      <c r="AA944" s="277"/>
      <c r="AB944" s="277"/>
    </row>
    <row r="945">
      <c r="A945" s="276"/>
      <c r="B945" s="276"/>
      <c r="C945" s="276"/>
      <c r="D945" s="277"/>
      <c r="E945" s="277"/>
      <c r="F945" s="277"/>
      <c r="G945" s="277"/>
      <c r="H945" s="277"/>
      <c r="I945" s="277"/>
      <c r="J945" s="277"/>
      <c r="K945" s="277"/>
      <c r="L945" s="278"/>
      <c r="M945" s="277"/>
      <c r="N945" s="277"/>
      <c r="O945" s="277"/>
      <c r="P945" s="277"/>
      <c r="Q945" s="277"/>
      <c r="R945" s="277"/>
      <c r="S945" s="277"/>
      <c r="T945" s="277"/>
      <c r="U945" s="277"/>
      <c r="V945" s="277"/>
      <c r="W945" s="277"/>
      <c r="X945" s="277"/>
      <c r="Y945" s="277"/>
      <c r="Z945" s="277"/>
      <c r="AA945" s="277"/>
      <c r="AB945" s="277"/>
    </row>
    <row r="946">
      <c r="A946" s="276"/>
      <c r="B946" s="276"/>
      <c r="C946" s="276"/>
      <c r="D946" s="277"/>
      <c r="E946" s="277"/>
      <c r="F946" s="277"/>
      <c r="G946" s="277"/>
      <c r="H946" s="277"/>
      <c r="I946" s="277"/>
      <c r="J946" s="277"/>
      <c r="K946" s="277"/>
      <c r="L946" s="278"/>
      <c r="M946" s="277"/>
      <c r="N946" s="277"/>
      <c r="O946" s="277"/>
      <c r="P946" s="277"/>
      <c r="Q946" s="277"/>
      <c r="R946" s="277"/>
      <c r="S946" s="277"/>
      <c r="T946" s="277"/>
      <c r="U946" s="277"/>
      <c r="V946" s="277"/>
      <c r="W946" s="277"/>
      <c r="X946" s="277"/>
      <c r="Y946" s="277"/>
      <c r="Z946" s="277"/>
      <c r="AA946" s="277"/>
      <c r="AB946" s="277"/>
    </row>
    <row r="947">
      <c r="A947" s="276"/>
      <c r="B947" s="276"/>
      <c r="C947" s="276"/>
      <c r="D947" s="277"/>
      <c r="E947" s="277"/>
      <c r="F947" s="277"/>
      <c r="G947" s="277"/>
      <c r="H947" s="277"/>
      <c r="I947" s="277"/>
      <c r="J947" s="277"/>
      <c r="K947" s="277"/>
      <c r="L947" s="278"/>
      <c r="M947" s="277"/>
      <c r="N947" s="277"/>
      <c r="O947" s="277"/>
      <c r="P947" s="277"/>
      <c r="Q947" s="277"/>
      <c r="R947" s="277"/>
      <c r="S947" s="277"/>
      <c r="T947" s="277"/>
      <c r="U947" s="277"/>
      <c r="V947" s="277"/>
      <c r="W947" s="277"/>
      <c r="X947" s="277"/>
      <c r="Y947" s="277"/>
      <c r="Z947" s="277"/>
      <c r="AA947" s="277"/>
      <c r="AB947" s="277"/>
    </row>
    <row r="948">
      <c r="A948" s="276"/>
      <c r="B948" s="276"/>
      <c r="C948" s="276"/>
      <c r="D948" s="277"/>
      <c r="E948" s="277"/>
      <c r="F948" s="277"/>
      <c r="G948" s="277"/>
      <c r="H948" s="277"/>
      <c r="I948" s="277"/>
      <c r="J948" s="277"/>
      <c r="K948" s="277"/>
      <c r="L948" s="278"/>
      <c r="M948" s="277"/>
      <c r="N948" s="277"/>
      <c r="O948" s="277"/>
      <c r="P948" s="277"/>
      <c r="Q948" s="277"/>
      <c r="R948" s="277"/>
      <c r="S948" s="277"/>
      <c r="T948" s="277"/>
      <c r="U948" s="277"/>
      <c r="V948" s="277"/>
      <c r="W948" s="277"/>
      <c r="X948" s="277"/>
      <c r="Y948" s="277"/>
      <c r="Z948" s="277"/>
      <c r="AA948" s="277"/>
      <c r="AB948" s="277"/>
    </row>
    <row r="949">
      <c r="A949" s="276"/>
      <c r="B949" s="276"/>
      <c r="C949" s="276"/>
      <c r="D949" s="277"/>
      <c r="E949" s="277"/>
      <c r="F949" s="277"/>
      <c r="G949" s="277"/>
      <c r="H949" s="277"/>
      <c r="I949" s="277"/>
      <c r="J949" s="277"/>
      <c r="K949" s="277"/>
      <c r="L949" s="278"/>
      <c r="M949" s="277"/>
      <c r="N949" s="277"/>
      <c r="O949" s="277"/>
      <c r="P949" s="277"/>
      <c r="Q949" s="277"/>
      <c r="R949" s="277"/>
      <c r="S949" s="277"/>
      <c r="T949" s="277"/>
      <c r="U949" s="277"/>
      <c r="V949" s="277"/>
      <c r="W949" s="277"/>
      <c r="X949" s="277"/>
      <c r="Y949" s="277"/>
      <c r="Z949" s="277"/>
      <c r="AA949" s="277"/>
      <c r="AB949" s="277"/>
    </row>
    <row r="950">
      <c r="A950" s="276"/>
      <c r="B950" s="276"/>
      <c r="C950" s="276"/>
      <c r="D950" s="277"/>
      <c r="E950" s="277"/>
      <c r="F950" s="277"/>
      <c r="G950" s="277"/>
      <c r="H950" s="277"/>
      <c r="I950" s="277"/>
      <c r="J950" s="277"/>
      <c r="K950" s="277"/>
      <c r="L950" s="278"/>
      <c r="M950" s="277"/>
      <c r="N950" s="277"/>
      <c r="O950" s="277"/>
      <c r="P950" s="277"/>
      <c r="Q950" s="277"/>
      <c r="R950" s="277"/>
      <c r="S950" s="277"/>
      <c r="T950" s="277"/>
      <c r="U950" s="277"/>
      <c r="V950" s="277"/>
      <c r="W950" s="277"/>
      <c r="X950" s="277"/>
      <c r="Y950" s="277"/>
      <c r="Z950" s="277"/>
      <c r="AA950" s="277"/>
      <c r="AB950" s="277"/>
    </row>
    <row r="951">
      <c r="A951" s="276"/>
      <c r="B951" s="276"/>
      <c r="C951" s="276"/>
      <c r="D951" s="277"/>
      <c r="E951" s="277"/>
      <c r="F951" s="277"/>
      <c r="G951" s="277"/>
      <c r="H951" s="277"/>
      <c r="I951" s="277"/>
      <c r="J951" s="277"/>
      <c r="K951" s="277"/>
      <c r="L951" s="278"/>
      <c r="M951" s="277"/>
      <c r="N951" s="277"/>
      <c r="O951" s="277"/>
      <c r="P951" s="277"/>
      <c r="Q951" s="277"/>
      <c r="R951" s="277"/>
      <c r="S951" s="277"/>
      <c r="T951" s="277"/>
      <c r="U951" s="277"/>
      <c r="V951" s="277"/>
      <c r="W951" s="277"/>
      <c r="X951" s="277"/>
      <c r="Y951" s="277"/>
      <c r="Z951" s="277"/>
      <c r="AA951" s="277"/>
      <c r="AB951" s="277"/>
    </row>
    <row r="952">
      <c r="A952" s="276"/>
      <c r="B952" s="276"/>
      <c r="C952" s="276"/>
      <c r="D952" s="277"/>
      <c r="E952" s="277"/>
      <c r="F952" s="277"/>
      <c r="G952" s="277"/>
      <c r="H952" s="277"/>
      <c r="I952" s="277"/>
      <c r="J952" s="277"/>
      <c r="K952" s="277"/>
      <c r="L952" s="278"/>
      <c r="M952" s="277"/>
      <c r="N952" s="277"/>
      <c r="O952" s="277"/>
      <c r="P952" s="277"/>
      <c r="Q952" s="277"/>
      <c r="R952" s="277"/>
      <c r="S952" s="277"/>
      <c r="T952" s="277"/>
      <c r="U952" s="277"/>
      <c r="V952" s="277"/>
      <c r="W952" s="277"/>
      <c r="X952" s="277"/>
      <c r="Y952" s="277"/>
      <c r="Z952" s="277"/>
      <c r="AA952" s="277"/>
      <c r="AB952" s="277"/>
    </row>
    <row r="953">
      <c r="A953" s="276"/>
      <c r="B953" s="276"/>
      <c r="C953" s="276"/>
      <c r="D953" s="277"/>
      <c r="E953" s="277"/>
      <c r="F953" s="277"/>
      <c r="G953" s="277"/>
      <c r="H953" s="277"/>
      <c r="I953" s="277"/>
      <c r="J953" s="277"/>
      <c r="K953" s="277"/>
      <c r="L953" s="278"/>
      <c r="M953" s="277"/>
      <c r="N953" s="277"/>
      <c r="O953" s="277"/>
      <c r="P953" s="277"/>
      <c r="Q953" s="277"/>
      <c r="R953" s="277"/>
      <c r="S953" s="277"/>
      <c r="T953" s="277"/>
      <c r="U953" s="277"/>
      <c r="V953" s="277"/>
      <c r="W953" s="277"/>
      <c r="X953" s="277"/>
      <c r="Y953" s="277"/>
      <c r="Z953" s="277"/>
      <c r="AA953" s="277"/>
      <c r="AB953" s="277"/>
    </row>
    <row r="954">
      <c r="A954" s="276"/>
      <c r="B954" s="276"/>
      <c r="C954" s="276"/>
      <c r="D954" s="277"/>
      <c r="E954" s="277"/>
      <c r="F954" s="277"/>
      <c r="G954" s="277"/>
      <c r="H954" s="277"/>
      <c r="I954" s="277"/>
      <c r="J954" s="277"/>
      <c r="K954" s="277"/>
      <c r="L954" s="278"/>
      <c r="M954" s="277"/>
      <c r="N954" s="277"/>
      <c r="O954" s="277"/>
      <c r="P954" s="277"/>
      <c r="Q954" s="277"/>
      <c r="R954" s="277"/>
      <c r="S954" s="277"/>
      <c r="T954" s="277"/>
      <c r="U954" s="277"/>
      <c r="V954" s="277"/>
      <c r="W954" s="277"/>
      <c r="X954" s="277"/>
      <c r="Y954" s="277"/>
      <c r="Z954" s="277"/>
      <c r="AA954" s="277"/>
      <c r="AB954" s="277"/>
    </row>
    <row r="955">
      <c r="A955" s="276"/>
      <c r="B955" s="276"/>
      <c r="C955" s="276"/>
      <c r="D955" s="277"/>
      <c r="E955" s="277"/>
      <c r="F955" s="277"/>
      <c r="G955" s="277"/>
      <c r="H955" s="277"/>
      <c r="I955" s="277"/>
      <c r="J955" s="277"/>
      <c r="K955" s="277"/>
      <c r="L955" s="278"/>
      <c r="M955" s="277"/>
      <c r="N955" s="277"/>
      <c r="O955" s="277"/>
      <c r="P955" s="277"/>
      <c r="Q955" s="277"/>
      <c r="R955" s="277"/>
      <c r="S955" s="277"/>
      <c r="T955" s="277"/>
      <c r="U955" s="277"/>
      <c r="V955" s="277"/>
      <c r="W955" s="277"/>
      <c r="X955" s="277"/>
      <c r="Y955" s="277"/>
      <c r="Z955" s="277"/>
      <c r="AA955" s="277"/>
      <c r="AB955" s="277"/>
    </row>
    <row r="956">
      <c r="A956" s="276"/>
      <c r="B956" s="276"/>
      <c r="C956" s="276"/>
      <c r="D956" s="277"/>
      <c r="E956" s="277"/>
      <c r="F956" s="277"/>
      <c r="G956" s="277"/>
      <c r="H956" s="277"/>
      <c r="I956" s="277"/>
      <c r="J956" s="277"/>
      <c r="K956" s="277"/>
      <c r="L956" s="278"/>
      <c r="M956" s="277"/>
      <c r="N956" s="277"/>
      <c r="O956" s="277"/>
      <c r="P956" s="277"/>
      <c r="Q956" s="277"/>
      <c r="R956" s="277"/>
      <c r="S956" s="277"/>
      <c r="T956" s="277"/>
      <c r="U956" s="277"/>
      <c r="V956" s="277"/>
      <c r="W956" s="277"/>
      <c r="X956" s="277"/>
      <c r="Y956" s="277"/>
      <c r="Z956" s="277"/>
      <c r="AA956" s="277"/>
      <c r="AB956" s="277"/>
    </row>
    <row r="957">
      <c r="A957" s="276"/>
      <c r="B957" s="276"/>
      <c r="C957" s="276"/>
      <c r="D957" s="277"/>
      <c r="E957" s="277"/>
      <c r="F957" s="277"/>
      <c r="G957" s="277"/>
      <c r="H957" s="277"/>
      <c r="I957" s="277"/>
      <c r="J957" s="277"/>
      <c r="K957" s="277"/>
      <c r="L957" s="278"/>
      <c r="M957" s="277"/>
      <c r="N957" s="277"/>
      <c r="O957" s="277"/>
      <c r="P957" s="277"/>
      <c r="Q957" s="277"/>
      <c r="R957" s="277"/>
      <c r="S957" s="277"/>
      <c r="T957" s="277"/>
      <c r="U957" s="277"/>
      <c r="V957" s="277"/>
      <c r="W957" s="277"/>
      <c r="X957" s="277"/>
      <c r="Y957" s="277"/>
      <c r="Z957" s="277"/>
      <c r="AA957" s="277"/>
      <c r="AB957" s="277"/>
    </row>
    <row r="958">
      <c r="A958" s="276"/>
      <c r="B958" s="276"/>
      <c r="C958" s="276"/>
      <c r="D958" s="277"/>
      <c r="E958" s="277"/>
      <c r="F958" s="277"/>
      <c r="G958" s="277"/>
      <c r="H958" s="277"/>
      <c r="I958" s="277"/>
      <c r="J958" s="277"/>
      <c r="K958" s="277"/>
      <c r="L958" s="278"/>
      <c r="M958" s="277"/>
      <c r="N958" s="277"/>
      <c r="O958" s="277"/>
      <c r="P958" s="277"/>
      <c r="Q958" s="277"/>
      <c r="R958" s="277"/>
      <c r="S958" s="277"/>
      <c r="T958" s="277"/>
      <c r="U958" s="277"/>
      <c r="V958" s="277"/>
      <c r="W958" s="277"/>
      <c r="X958" s="277"/>
      <c r="Y958" s="277"/>
      <c r="Z958" s="277"/>
      <c r="AA958" s="277"/>
      <c r="AB958" s="277"/>
    </row>
    <row r="959">
      <c r="A959" s="276"/>
      <c r="B959" s="276"/>
      <c r="C959" s="276"/>
      <c r="D959" s="277"/>
      <c r="E959" s="277"/>
      <c r="F959" s="277"/>
      <c r="G959" s="277"/>
      <c r="H959" s="277"/>
      <c r="I959" s="277"/>
      <c r="J959" s="277"/>
      <c r="K959" s="277"/>
      <c r="L959" s="278"/>
      <c r="M959" s="277"/>
      <c r="N959" s="277"/>
      <c r="O959" s="277"/>
      <c r="P959" s="277"/>
      <c r="Q959" s="277"/>
      <c r="R959" s="277"/>
      <c r="S959" s="277"/>
      <c r="T959" s="277"/>
      <c r="U959" s="277"/>
      <c r="V959" s="277"/>
      <c r="W959" s="277"/>
      <c r="X959" s="277"/>
      <c r="Y959" s="277"/>
      <c r="Z959" s="277"/>
      <c r="AA959" s="277"/>
      <c r="AB959" s="277"/>
    </row>
    <row r="960">
      <c r="A960" s="276"/>
      <c r="B960" s="276"/>
      <c r="C960" s="276"/>
      <c r="D960" s="277"/>
      <c r="E960" s="277"/>
      <c r="F960" s="277"/>
      <c r="G960" s="277"/>
      <c r="H960" s="277"/>
      <c r="I960" s="277"/>
      <c r="J960" s="277"/>
      <c r="K960" s="277"/>
      <c r="L960" s="278"/>
      <c r="M960" s="277"/>
      <c r="N960" s="277"/>
      <c r="O960" s="277"/>
      <c r="P960" s="277"/>
      <c r="Q960" s="277"/>
      <c r="R960" s="277"/>
      <c r="S960" s="277"/>
      <c r="T960" s="277"/>
      <c r="U960" s="277"/>
      <c r="V960" s="277"/>
      <c r="W960" s="277"/>
      <c r="X960" s="277"/>
      <c r="Y960" s="277"/>
      <c r="Z960" s="277"/>
      <c r="AA960" s="277"/>
      <c r="AB960" s="277"/>
    </row>
    <row r="961">
      <c r="A961" s="276"/>
      <c r="B961" s="276"/>
      <c r="C961" s="276"/>
      <c r="D961" s="277"/>
      <c r="E961" s="277"/>
      <c r="F961" s="277"/>
      <c r="G961" s="277"/>
      <c r="H961" s="277"/>
      <c r="I961" s="277"/>
      <c r="J961" s="277"/>
      <c r="K961" s="277"/>
      <c r="L961" s="278"/>
      <c r="M961" s="277"/>
      <c r="N961" s="277"/>
      <c r="O961" s="277"/>
      <c r="P961" s="277"/>
      <c r="Q961" s="277"/>
      <c r="R961" s="277"/>
      <c r="S961" s="277"/>
      <c r="T961" s="277"/>
      <c r="U961" s="277"/>
      <c r="V961" s="277"/>
      <c r="W961" s="277"/>
      <c r="X961" s="277"/>
      <c r="Y961" s="277"/>
      <c r="Z961" s="277"/>
      <c r="AA961" s="277"/>
      <c r="AB961" s="277"/>
    </row>
    <row r="962">
      <c r="A962" s="276"/>
      <c r="B962" s="276"/>
      <c r="C962" s="276"/>
      <c r="D962" s="277"/>
      <c r="E962" s="277"/>
      <c r="F962" s="277"/>
      <c r="G962" s="277"/>
      <c r="H962" s="277"/>
      <c r="I962" s="277"/>
      <c r="J962" s="277"/>
      <c r="K962" s="277"/>
      <c r="L962" s="278"/>
      <c r="M962" s="277"/>
      <c r="N962" s="277"/>
      <c r="O962" s="277"/>
      <c r="P962" s="277"/>
      <c r="Q962" s="277"/>
      <c r="R962" s="277"/>
      <c r="S962" s="277"/>
      <c r="T962" s="277"/>
      <c r="U962" s="277"/>
      <c r="V962" s="277"/>
      <c r="W962" s="277"/>
      <c r="X962" s="277"/>
      <c r="Y962" s="277"/>
      <c r="Z962" s="277"/>
      <c r="AA962" s="277"/>
      <c r="AB962" s="277"/>
    </row>
    <row r="963">
      <c r="A963" s="276"/>
      <c r="B963" s="276"/>
      <c r="C963" s="276"/>
      <c r="D963" s="277"/>
      <c r="E963" s="277"/>
      <c r="F963" s="277"/>
      <c r="G963" s="277"/>
      <c r="H963" s="277"/>
      <c r="I963" s="277"/>
      <c r="J963" s="277"/>
      <c r="K963" s="277"/>
      <c r="L963" s="278"/>
      <c r="M963" s="277"/>
      <c r="N963" s="277"/>
      <c r="O963" s="277"/>
      <c r="P963" s="277"/>
      <c r="Q963" s="277"/>
      <c r="R963" s="277"/>
      <c r="S963" s="277"/>
      <c r="T963" s="277"/>
      <c r="U963" s="277"/>
      <c r="V963" s="277"/>
      <c r="W963" s="277"/>
      <c r="X963" s="277"/>
      <c r="Y963" s="277"/>
      <c r="Z963" s="277"/>
      <c r="AA963" s="277"/>
      <c r="AB963" s="277"/>
    </row>
    <row r="964">
      <c r="A964" s="276"/>
      <c r="B964" s="276"/>
      <c r="C964" s="276"/>
      <c r="D964" s="277"/>
      <c r="E964" s="277"/>
      <c r="F964" s="277"/>
      <c r="G964" s="277"/>
      <c r="H964" s="277"/>
      <c r="I964" s="277"/>
      <c r="J964" s="277"/>
      <c r="K964" s="277"/>
      <c r="L964" s="278"/>
      <c r="M964" s="277"/>
      <c r="N964" s="277"/>
      <c r="O964" s="277"/>
      <c r="P964" s="277"/>
      <c r="Q964" s="277"/>
      <c r="R964" s="277"/>
      <c r="S964" s="277"/>
      <c r="T964" s="277"/>
      <c r="U964" s="277"/>
      <c r="V964" s="277"/>
      <c r="W964" s="277"/>
      <c r="X964" s="277"/>
      <c r="Y964" s="277"/>
      <c r="Z964" s="277"/>
      <c r="AA964" s="277"/>
      <c r="AB964" s="277"/>
    </row>
    <row r="965">
      <c r="A965" s="276"/>
      <c r="B965" s="276"/>
      <c r="C965" s="276"/>
      <c r="D965" s="277"/>
      <c r="E965" s="277"/>
      <c r="F965" s="277"/>
      <c r="G965" s="277"/>
      <c r="H965" s="277"/>
      <c r="I965" s="277"/>
      <c r="J965" s="277"/>
      <c r="K965" s="277"/>
      <c r="L965" s="278"/>
      <c r="M965" s="277"/>
      <c r="N965" s="277"/>
      <c r="O965" s="277"/>
      <c r="P965" s="277"/>
      <c r="Q965" s="277"/>
      <c r="R965" s="277"/>
      <c r="S965" s="277"/>
      <c r="T965" s="277"/>
      <c r="U965" s="277"/>
      <c r="V965" s="277"/>
      <c r="W965" s="277"/>
      <c r="X965" s="277"/>
      <c r="Y965" s="277"/>
      <c r="Z965" s="277"/>
      <c r="AA965" s="277"/>
      <c r="AB965" s="277"/>
    </row>
    <row r="966">
      <c r="A966" s="276"/>
      <c r="B966" s="276"/>
      <c r="C966" s="276"/>
      <c r="D966" s="277"/>
      <c r="E966" s="277"/>
      <c r="F966" s="277"/>
      <c r="G966" s="277"/>
      <c r="H966" s="277"/>
      <c r="I966" s="277"/>
      <c r="J966" s="277"/>
      <c r="K966" s="277"/>
      <c r="L966" s="278"/>
      <c r="M966" s="277"/>
      <c r="N966" s="277"/>
      <c r="O966" s="277"/>
      <c r="P966" s="277"/>
      <c r="Q966" s="277"/>
      <c r="R966" s="277"/>
      <c r="S966" s="277"/>
      <c r="T966" s="277"/>
      <c r="U966" s="277"/>
      <c r="V966" s="277"/>
      <c r="W966" s="277"/>
      <c r="X966" s="277"/>
      <c r="Y966" s="277"/>
      <c r="Z966" s="277"/>
      <c r="AA966" s="277"/>
      <c r="AB966" s="277"/>
    </row>
    <row r="967">
      <c r="A967" s="276"/>
      <c r="B967" s="276"/>
      <c r="C967" s="276"/>
      <c r="D967" s="277"/>
      <c r="E967" s="277"/>
      <c r="F967" s="277"/>
      <c r="G967" s="277"/>
      <c r="H967" s="277"/>
      <c r="I967" s="277"/>
      <c r="J967" s="277"/>
      <c r="K967" s="277"/>
      <c r="L967" s="278"/>
      <c r="M967" s="277"/>
      <c r="N967" s="277"/>
      <c r="O967" s="277"/>
      <c r="P967" s="277"/>
      <c r="Q967" s="277"/>
      <c r="R967" s="277"/>
      <c r="S967" s="277"/>
      <c r="T967" s="277"/>
      <c r="U967" s="277"/>
      <c r="V967" s="277"/>
      <c r="W967" s="277"/>
      <c r="X967" s="277"/>
      <c r="Y967" s="277"/>
      <c r="Z967" s="277"/>
      <c r="AA967" s="277"/>
      <c r="AB967" s="277"/>
    </row>
    <row r="968">
      <c r="A968" s="276"/>
      <c r="B968" s="276"/>
      <c r="C968" s="276"/>
      <c r="D968" s="277"/>
      <c r="E968" s="277"/>
      <c r="F968" s="277"/>
      <c r="G968" s="277"/>
      <c r="H968" s="277"/>
      <c r="I968" s="277"/>
      <c r="J968" s="277"/>
      <c r="K968" s="277"/>
      <c r="L968" s="278"/>
      <c r="M968" s="277"/>
      <c r="N968" s="277"/>
      <c r="O968" s="277"/>
      <c r="P968" s="277"/>
      <c r="Q968" s="277"/>
      <c r="R968" s="277"/>
      <c r="S968" s="277"/>
      <c r="T968" s="277"/>
      <c r="U968" s="277"/>
      <c r="V968" s="277"/>
      <c r="W968" s="277"/>
      <c r="X968" s="277"/>
      <c r="Y968" s="277"/>
      <c r="Z968" s="277"/>
      <c r="AA968" s="277"/>
      <c r="AB968" s="277"/>
    </row>
    <row r="969">
      <c r="A969" s="276"/>
      <c r="B969" s="276"/>
      <c r="C969" s="276"/>
      <c r="D969" s="277"/>
      <c r="E969" s="277"/>
      <c r="F969" s="277"/>
      <c r="G969" s="277"/>
      <c r="H969" s="277"/>
      <c r="I969" s="277"/>
      <c r="J969" s="277"/>
      <c r="K969" s="277"/>
      <c r="L969" s="278"/>
      <c r="M969" s="277"/>
      <c r="N969" s="277"/>
      <c r="O969" s="277"/>
      <c r="P969" s="277"/>
      <c r="Q969" s="277"/>
      <c r="R969" s="277"/>
      <c r="S969" s="277"/>
      <c r="T969" s="277"/>
      <c r="U969" s="277"/>
      <c r="V969" s="277"/>
      <c r="W969" s="277"/>
      <c r="X969" s="277"/>
      <c r="Y969" s="277"/>
      <c r="Z969" s="277"/>
      <c r="AA969" s="277"/>
      <c r="AB969" s="277"/>
    </row>
    <row r="970">
      <c r="A970" s="276"/>
      <c r="B970" s="276"/>
      <c r="C970" s="276"/>
      <c r="D970" s="277"/>
      <c r="E970" s="277"/>
      <c r="F970" s="277"/>
      <c r="G970" s="277"/>
      <c r="H970" s="277"/>
      <c r="I970" s="277"/>
      <c r="J970" s="277"/>
      <c r="K970" s="277"/>
      <c r="L970" s="278"/>
      <c r="M970" s="277"/>
      <c r="N970" s="277"/>
      <c r="O970" s="277"/>
      <c r="P970" s="277"/>
      <c r="Q970" s="277"/>
      <c r="R970" s="277"/>
      <c r="S970" s="277"/>
      <c r="T970" s="277"/>
      <c r="U970" s="277"/>
      <c r="V970" s="277"/>
      <c r="W970" s="277"/>
      <c r="X970" s="277"/>
      <c r="Y970" s="277"/>
      <c r="Z970" s="277"/>
      <c r="AA970" s="277"/>
      <c r="AB970" s="277"/>
    </row>
    <row r="971">
      <c r="A971" s="276"/>
      <c r="B971" s="276"/>
      <c r="C971" s="276"/>
      <c r="D971" s="277"/>
      <c r="E971" s="277"/>
      <c r="F971" s="277"/>
      <c r="G971" s="277"/>
      <c r="H971" s="277"/>
      <c r="I971" s="277"/>
      <c r="J971" s="277"/>
      <c r="K971" s="277"/>
      <c r="L971" s="278"/>
      <c r="M971" s="277"/>
      <c r="N971" s="277"/>
      <c r="O971" s="277"/>
      <c r="P971" s="277"/>
      <c r="Q971" s="277"/>
      <c r="R971" s="277"/>
      <c r="S971" s="277"/>
      <c r="T971" s="277"/>
      <c r="U971" s="277"/>
      <c r="V971" s="277"/>
      <c r="W971" s="277"/>
      <c r="X971" s="277"/>
      <c r="Y971" s="277"/>
      <c r="Z971" s="277"/>
      <c r="AA971" s="277"/>
      <c r="AB971" s="277"/>
    </row>
    <row r="972">
      <c r="A972" s="276"/>
      <c r="B972" s="276"/>
      <c r="C972" s="276"/>
      <c r="D972" s="277"/>
      <c r="E972" s="277"/>
      <c r="F972" s="277"/>
      <c r="G972" s="277"/>
      <c r="H972" s="277"/>
      <c r="I972" s="277"/>
      <c r="J972" s="277"/>
      <c r="K972" s="277"/>
      <c r="L972" s="278"/>
      <c r="M972" s="277"/>
      <c r="N972" s="277"/>
      <c r="O972" s="277"/>
      <c r="P972" s="277"/>
      <c r="Q972" s="277"/>
      <c r="R972" s="277"/>
      <c r="S972" s="277"/>
      <c r="T972" s="277"/>
      <c r="U972" s="277"/>
      <c r="V972" s="277"/>
      <c r="W972" s="277"/>
      <c r="X972" s="277"/>
      <c r="Y972" s="277"/>
      <c r="Z972" s="277"/>
      <c r="AA972" s="277"/>
      <c r="AB972" s="277"/>
    </row>
    <row r="973">
      <c r="A973" s="276"/>
      <c r="B973" s="276"/>
      <c r="C973" s="276"/>
      <c r="D973" s="277"/>
      <c r="E973" s="277"/>
      <c r="F973" s="277"/>
      <c r="G973" s="277"/>
      <c r="H973" s="277"/>
      <c r="I973" s="277"/>
      <c r="J973" s="277"/>
      <c r="K973" s="277"/>
      <c r="L973" s="278"/>
      <c r="M973" s="277"/>
      <c r="N973" s="277"/>
      <c r="O973" s="277"/>
      <c r="P973" s="277"/>
      <c r="Q973" s="277"/>
      <c r="R973" s="277"/>
      <c r="S973" s="277"/>
      <c r="T973" s="277"/>
      <c r="U973" s="277"/>
      <c r="V973" s="277"/>
      <c r="W973" s="277"/>
      <c r="X973" s="277"/>
      <c r="Y973" s="277"/>
      <c r="Z973" s="277"/>
      <c r="AA973" s="277"/>
      <c r="AB973" s="277"/>
    </row>
    <row r="974">
      <c r="A974" s="276"/>
      <c r="B974" s="276"/>
      <c r="C974" s="276"/>
      <c r="D974" s="277"/>
      <c r="E974" s="277"/>
      <c r="F974" s="277"/>
      <c r="G974" s="277"/>
      <c r="H974" s="277"/>
      <c r="I974" s="277"/>
      <c r="J974" s="277"/>
      <c r="K974" s="277"/>
      <c r="L974" s="278"/>
      <c r="M974" s="277"/>
      <c r="N974" s="277"/>
      <c r="O974" s="277"/>
      <c r="P974" s="277"/>
      <c r="Q974" s="277"/>
      <c r="R974" s="277"/>
      <c r="S974" s="277"/>
      <c r="T974" s="277"/>
      <c r="U974" s="277"/>
      <c r="V974" s="277"/>
      <c r="W974" s="277"/>
      <c r="X974" s="277"/>
      <c r="Y974" s="277"/>
      <c r="Z974" s="277"/>
      <c r="AA974" s="277"/>
      <c r="AB974" s="277"/>
    </row>
    <row r="975">
      <c r="A975" s="276"/>
      <c r="B975" s="276"/>
      <c r="C975" s="276"/>
      <c r="D975" s="277"/>
      <c r="E975" s="277"/>
      <c r="F975" s="277"/>
      <c r="G975" s="277"/>
      <c r="H975" s="277"/>
      <c r="I975" s="277"/>
      <c r="J975" s="277"/>
      <c r="K975" s="277"/>
      <c r="L975" s="278"/>
      <c r="M975" s="277"/>
      <c r="N975" s="277"/>
      <c r="O975" s="277"/>
      <c r="P975" s="277"/>
      <c r="Q975" s="277"/>
      <c r="R975" s="277"/>
      <c r="S975" s="277"/>
      <c r="T975" s="277"/>
      <c r="U975" s="277"/>
      <c r="V975" s="277"/>
      <c r="W975" s="277"/>
      <c r="X975" s="277"/>
      <c r="Y975" s="277"/>
      <c r="Z975" s="277"/>
      <c r="AA975" s="277"/>
      <c r="AB975" s="277"/>
    </row>
    <row r="976">
      <c r="A976" s="276"/>
      <c r="B976" s="276"/>
      <c r="C976" s="276"/>
      <c r="D976" s="277"/>
      <c r="E976" s="277"/>
      <c r="F976" s="277"/>
      <c r="G976" s="277"/>
      <c r="H976" s="277"/>
      <c r="I976" s="277"/>
      <c r="J976" s="277"/>
      <c r="K976" s="277"/>
      <c r="L976" s="278"/>
      <c r="M976" s="277"/>
      <c r="N976" s="277"/>
      <c r="O976" s="277"/>
      <c r="P976" s="277"/>
      <c r="Q976" s="277"/>
      <c r="R976" s="277"/>
      <c r="S976" s="277"/>
      <c r="T976" s="277"/>
      <c r="U976" s="277"/>
      <c r="V976" s="277"/>
      <c r="W976" s="277"/>
      <c r="X976" s="277"/>
      <c r="Y976" s="277"/>
      <c r="Z976" s="277"/>
      <c r="AA976" s="277"/>
      <c r="AB976" s="277"/>
    </row>
    <row r="977">
      <c r="A977" s="276"/>
      <c r="B977" s="276"/>
      <c r="C977" s="276"/>
      <c r="D977" s="277"/>
      <c r="E977" s="277"/>
      <c r="F977" s="277"/>
      <c r="G977" s="277"/>
      <c r="H977" s="277"/>
      <c r="I977" s="277"/>
      <c r="J977" s="277"/>
      <c r="K977" s="277"/>
      <c r="L977" s="278"/>
      <c r="M977" s="277"/>
      <c r="N977" s="277"/>
      <c r="O977" s="277"/>
      <c r="P977" s="277"/>
      <c r="Q977" s="277"/>
      <c r="R977" s="277"/>
      <c r="S977" s="277"/>
      <c r="T977" s="277"/>
      <c r="U977" s="277"/>
      <c r="V977" s="277"/>
      <c r="W977" s="277"/>
      <c r="X977" s="277"/>
      <c r="Y977" s="277"/>
      <c r="Z977" s="277"/>
      <c r="AA977" s="277"/>
      <c r="AB977" s="277"/>
    </row>
    <row r="978">
      <c r="A978" s="276"/>
      <c r="B978" s="276"/>
      <c r="C978" s="276"/>
      <c r="D978" s="277"/>
      <c r="E978" s="277"/>
      <c r="F978" s="277"/>
      <c r="G978" s="277"/>
      <c r="H978" s="277"/>
      <c r="I978" s="277"/>
      <c r="J978" s="277"/>
      <c r="K978" s="277"/>
      <c r="L978" s="278"/>
      <c r="M978" s="277"/>
      <c r="N978" s="277"/>
      <c r="O978" s="277"/>
      <c r="P978" s="277"/>
      <c r="Q978" s="277"/>
      <c r="R978" s="277"/>
      <c r="S978" s="277"/>
      <c r="T978" s="277"/>
      <c r="U978" s="277"/>
      <c r="V978" s="277"/>
      <c r="W978" s="277"/>
      <c r="X978" s="277"/>
      <c r="Y978" s="277"/>
      <c r="Z978" s="277"/>
      <c r="AA978" s="277"/>
      <c r="AB978" s="277"/>
    </row>
    <row r="979">
      <c r="A979" s="276"/>
      <c r="B979" s="276"/>
      <c r="C979" s="276"/>
      <c r="D979" s="277"/>
      <c r="E979" s="277"/>
      <c r="F979" s="277"/>
      <c r="G979" s="277"/>
      <c r="H979" s="277"/>
      <c r="I979" s="277"/>
      <c r="J979" s="277"/>
      <c r="K979" s="277"/>
      <c r="L979" s="278"/>
      <c r="M979" s="277"/>
      <c r="N979" s="277"/>
      <c r="O979" s="277"/>
      <c r="P979" s="277"/>
      <c r="Q979" s="277"/>
      <c r="R979" s="277"/>
      <c r="S979" s="277"/>
      <c r="T979" s="277"/>
      <c r="U979" s="277"/>
      <c r="V979" s="277"/>
      <c r="W979" s="277"/>
      <c r="X979" s="277"/>
      <c r="Y979" s="277"/>
      <c r="Z979" s="277"/>
      <c r="AA979" s="277"/>
      <c r="AB979" s="277"/>
    </row>
    <row r="980">
      <c r="A980" s="276"/>
      <c r="B980" s="276"/>
      <c r="C980" s="276"/>
      <c r="D980" s="277"/>
      <c r="E980" s="277"/>
      <c r="F980" s="277"/>
      <c r="G980" s="277"/>
      <c r="H980" s="277"/>
      <c r="I980" s="277"/>
      <c r="J980" s="277"/>
      <c r="K980" s="277"/>
      <c r="L980" s="278"/>
      <c r="M980" s="277"/>
      <c r="N980" s="277"/>
      <c r="O980" s="277"/>
      <c r="P980" s="277"/>
      <c r="Q980" s="277"/>
      <c r="R980" s="277"/>
      <c r="S980" s="277"/>
      <c r="T980" s="277"/>
      <c r="U980" s="277"/>
      <c r="V980" s="277"/>
      <c r="W980" s="277"/>
      <c r="X980" s="277"/>
      <c r="Y980" s="277"/>
      <c r="Z980" s="277"/>
      <c r="AA980" s="277"/>
      <c r="AB980" s="277"/>
    </row>
    <row r="981">
      <c r="A981" s="276"/>
      <c r="B981" s="276"/>
      <c r="C981" s="276"/>
      <c r="D981" s="277"/>
      <c r="E981" s="277"/>
      <c r="F981" s="277"/>
      <c r="G981" s="277"/>
      <c r="H981" s="277"/>
      <c r="I981" s="277"/>
      <c r="J981" s="277"/>
      <c r="K981" s="277"/>
      <c r="L981" s="278"/>
      <c r="M981" s="277"/>
      <c r="N981" s="277"/>
      <c r="O981" s="277"/>
      <c r="P981" s="277"/>
      <c r="Q981" s="277"/>
      <c r="R981" s="277"/>
      <c r="S981" s="277"/>
      <c r="T981" s="277"/>
      <c r="U981" s="277"/>
      <c r="V981" s="277"/>
      <c r="W981" s="277"/>
      <c r="X981" s="277"/>
      <c r="Y981" s="277"/>
      <c r="Z981" s="277"/>
      <c r="AA981" s="277"/>
      <c r="AB981" s="277"/>
    </row>
    <row r="982">
      <c r="A982" s="276"/>
      <c r="B982" s="276"/>
      <c r="C982" s="276"/>
      <c r="D982" s="277"/>
      <c r="E982" s="277"/>
      <c r="F982" s="277"/>
      <c r="G982" s="277"/>
      <c r="H982" s="277"/>
      <c r="I982" s="277"/>
      <c r="J982" s="277"/>
      <c r="K982" s="277"/>
      <c r="L982" s="278"/>
      <c r="M982" s="277"/>
      <c r="N982" s="277"/>
      <c r="O982" s="277"/>
      <c r="P982" s="277"/>
      <c r="Q982" s="277"/>
      <c r="R982" s="277"/>
      <c r="S982" s="277"/>
      <c r="T982" s="277"/>
      <c r="U982" s="277"/>
      <c r="V982" s="277"/>
      <c r="W982" s="277"/>
      <c r="X982" s="277"/>
      <c r="Y982" s="277"/>
      <c r="Z982" s="277"/>
      <c r="AA982" s="277"/>
      <c r="AB982" s="277"/>
    </row>
    <row r="983">
      <c r="A983" s="276"/>
      <c r="B983" s="276"/>
      <c r="C983" s="276"/>
      <c r="D983" s="277"/>
      <c r="E983" s="277"/>
      <c r="F983" s="277"/>
      <c r="G983" s="277"/>
      <c r="H983" s="277"/>
      <c r="I983" s="277"/>
      <c r="J983" s="277"/>
      <c r="K983" s="277"/>
      <c r="L983" s="278"/>
      <c r="M983" s="277"/>
      <c r="N983" s="277"/>
      <c r="O983" s="277"/>
      <c r="P983" s="277"/>
      <c r="Q983" s="277"/>
      <c r="R983" s="277"/>
      <c r="S983" s="277"/>
      <c r="T983" s="277"/>
      <c r="U983" s="277"/>
      <c r="V983" s="277"/>
      <c r="W983" s="277"/>
      <c r="X983" s="277"/>
      <c r="Y983" s="277"/>
      <c r="Z983" s="277"/>
      <c r="AA983" s="277"/>
      <c r="AB983" s="277"/>
    </row>
    <row r="984">
      <c r="A984" s="276"/>
      <c r="B984" s="276"/>
      <c r="C984" s="276"/>
      <c r="D984" s="277"/>
      <c r="E984" s="277"/>
      <c r="F984" s="277"/>
      <c r="G984" s="277"/>
      <c r="H984" s="277"/>
      <c r="I984" s="277"/>
      <c r="J984" s="277"/>
      <c r="K984" s="277"/>
      <c r="L984" s="278"/>
      <c r="M984" s="277"/>
      <c r="N984" s="277"/>
      <c r="O984" s="277"/>
      <c r="P984" s="277"/>
      <c r="Q984" s="277"/>
      <c r="R984" s="277"/>
      <c r="S984" s="277"/>
      <c r="T984" s="277"/>
      <c r="U984" s="277"/>
      <c r="V984" s="277"/>
      <c r="W984" s="277"/>
      <c r="X984" s="277"/>
      <c r="Y984" s="277"/>
      <c r="Z984" s="277"/>
      <c r="AA984" s="277"/>
      <c r="AB984" s="277"/>
    </row>
    <row r="985">
      <c r="A985" s="276"/>
      <c r="B985" s="276"/>
      <c r="C985" s="276"/>
      <c r="D985" s="277"/>
      <c r="E985" s="277"/>
      <c r="F985" s="277"/>
      <c r="G985" s="277"/>
      <c r="H985" s="277"/>
      <c r="I985" s="277"/>
      <c r="J985" s="277"/>
      <c r="K985" s="277"/>
      <c r="L985" s="278"/>
      <c r="M985" s="277"/>
      <c r="N985" s="277"/>
      <c r="O985" s="277"/>
      <c r="P985" s="277"/>
      <c r="Q985" s="277"/>
      <c r="R985" s="277"/>
      <c r="S985" s="277"/>
      <c r="T985" s="277"/>
      <c r="U985" s="277"/>
      <c r="V985" s="277"/>
      <c r="W985" s="277"/>
      <c r="X985" s="277"/>
      <c r="Y985" s="277"/>
      <c r="Z985" s="277"/>
      <c r="AA985" s="277"/>
      <c r="AB985" s="277"/>
    </row>
    <row r="986">
      <c r="A986" s="276"/>
      <c r="B986" s="276"/>
      <c r="C986" s="276"/>
      <c r="D986" s="277"/>
      <c r="E986" s="277"/>
      <c r="F986" s="277"/>
      <c r="G986" s="277"/>
      <c r="H986" s="277"/>
      <c r="I986" s="277"/>
      <c r="J986" s="277"/>
      <c r="K986" s="277"/>
      <c r="L986" s="278"/>
      <c r="M986" s="277"/>
      <c r="N986" s="277"/>
      <c r="O986" s="277"/>
      <c r="P986" s="277"/>
      <c r="Q986" s="277"/>
      <c r="R986" s="277"/>
      <c r="S986" s="277"/>
      <c r="T986" s="277"/>
      <c r="U986" s="277"/>
      <c r="V986" s="277"/>
      <c r="W986" s="277"/>
      <c r="X986" s="277"/>
      <c r="Y986" s="277"/>
      <c r="Z986" s="277"/>
      <c r="AA986" s="277"/>
      <c r="AB986" s="277"/>
    </row>
    <row r="987">
      <c r="A987" s="276"/>
      <c r="B987" s="276"/>
      <c r="C987" s="276"/>
      <c r="D987" s="277"/>
      <c r="E987" s="277"/>
      <c r="F987" s="277"/>
      <c r="G987" s="277"/>
      <c r="H987" s="277"/>
      <c r="I987" s="277"/>
      <c r="J987" s="277"/>
      <c r="K987" s="277"/>
      <c r="L987" s="278"/>
      <c r="M987" s="277"/>
      <c r="N987" s="277"/>
      <c r="O987" s="277"/>
      <c r="P987" s="277"/>
      <c r="Q987" s="277"/>
      <c r="R987" s="277"/>
      <c r="S987" s="277"/>
      <c r="T987" s="277"/>
      <c r="U987" s="277"/>
      <c r="V987" s="277"/>
      <c r="W987" s="277"/>
      <c r="X987" s="277"/>
      <c r="Y987" s="277"/>
      <c r="Z987" s="277"/>
      <c r="AA987" s="277"/>
      <c r="AB987" s="277"/>
    </row>
    <row r="988">
      <c r="A988" s="276"/>
      <c r="B988" s="276"/>
      <c r="C988" s="276"/>
      <c r="D988" s="277"/>
      <c r="E988" s="277"/>
      <c r="F988" s="277"/>
      <c r="G988" s="277"/>
      <c r="H988" s="277"/>
      <c r="I988" s="277"/>
      <c r="J988" s="277"/>
      <c r="K988" s="277"/>
      <c r="L988" s="278"/>
      <c r="M988" s="277"/>
      <c r="N988" s="277"/>
      <c r="O988" s="277"/>
      <c r="P988" s="277"/>
      <c r="Q988" s="277"/>
      <c r="R988" s="277"/>
      <c r="S988" s="277"/>
      <c r="T988" s="277"/>
      <c r="U988" s="277"/>
      <c r="V988" s="277"/>
      <c r="W988" s="277"/>
      <c r="X988" s="277"/>
      <c r="Y988" s="277"/>
      <c r="Z988" s="277"/>
      <c r="AA988" s="277"/>
      <c r="AB988" s="277"/>
    </row>
    <row r="989">
      <c r="A989" s="276"/>
      <c r="B989" s="276"/>
      <c r="C989" s="276"/>
      <c r="D989" s="277"/>
      <c r="E989" s="277"/>
      <c r="F989" s="277"/>
      <c r="G989" s="277"/>
      <c r="H989" s="277"/>
      <c r="I989" s="277"/>
      <c r="J989" s="277"/>
      <c r="K989" s="277"/>
      <c r="L989" s="278"/>
      <c r="M989" s="277"/>
      <c r="N989" s="277"/>
      <c r="O989" s="277"/>
      <c r="P989" s="277"/>
      <c r="Q989" s="277"/>
      <c r="R989" s="277"/>
      <c r="S989" s="277"/>
      <c r="T989" s="277"/>
      <c r="U989" s="277"/>
      <c r="V989" s="277"/>
      <c r="W989" s="277"/>
      <c r="X989" s="277"/>
      <c r="Y989" s="277"/>
      <c r="Z989" s="277"/>
      <c r="AA989" s="277"/>
      <c r="AB989" s="277"/>
    </row>
    <row r="990">
      <c r="A990" s="276"/>
      <c r="B990" s="276"/>
      <c r="C990" s="276"/>
      <c r="D990" s="277"/>
      <c r="E990" s="277"/>
      <c r="F990" s="277"/>
      <c r="G990" s="277"/>
      <c r="H990" s="277"/>
      <c r="I990" s="277"/>
      <c r="J990" s="277"/>
      <c r="K990" s="277"/>
      <c r="L990" s="278"/>
      <c r="M990" s="277"/>
      <c r="N990" s="277"/>
      <c r="O990" s="277"/>
      <c r="P990" s="277"/>
      <c r="Q990" s="277"/>
      <c r="R990" s="277"/>
      <c r="S990" s="277"/>
      <c r="T990" s="277"/>
      <c r="U990" s="277"/>
      <c r="V990" s="277"/>
      <c r="W990" s="277"/>
      <c r="X990" s="277"/>
      <c r="Y990" s="277"/>
      <c r="Z990" s="277"/>
      <c r="AA990" s="277"/>
      <c r="AB990" s="277"/>
    </row>
    <row r="991">
      <c r="A991" s="276"/>
      <c r="B991" s="276"/>
      <c r="C991" s="276"/>
      <c r="D991" s="277"/>
      <c r="E991" s="277"/>
      <c r="F991" s="277"/>
      <c r="G991" s="277"/>
      <c r="H991" s="277"/>
      <c r="I991" s="277"/>
      <c r="J991" s="277"/>
      <c r="K991" s="277"/>
      <c r="L991" s="278"/>
      <c r="M991" s="277"/>
      <c r="N991" s="277"/>
      <c r="O991" s="277"/>
      <c r="P991" s="277"/>
      <c r="Q991" s="277"/>
      <c r="R991" s="277"/>
      <c r="S991" s="277"/>
      <c r="T991" s="277"/>
      <c r="U991" s="277"/>
      <c r="V991" s="277"/>
      <c r="W991" s="277"/>
      <c r="X991" s="277"/>
      <c r="Y991" s="277"/>
      <c r="Z991" s="277"/>
      <c r="AA991" s="277"/>
      <c r="AB991" s="277"/>
    </row>
    <row r="992">
      <c r="A992" s="276"/>
      <c r="B992" s="276"/>
      <c r="C992" s="276"/>
      <c r="D992" s="277"/>
      <c r="E992" s="277"/>
      <c r="F992" s="277"/>
      <c r="G992" s="277"/>
      <c r="H992" s="277"/>
      <c r="I992" s="277"/>
      <c r="J992" s="277"/>
      <c r="K992" s="277"/>
      <c r="L992" s="278"/>
      <c r="M992" s="277"/>
      <c r="N992" s="277"/>
      <c r="O992" s="277"/>
      <c r="P992" s="277"/>
      <c r="Q992" s="277"/>
      <c r="R992" s="277"/>
      <c r="S992" s="277"/>
      <c r="T992" s="277"/>
      <c r="U992" s="277"/>
      <c r="V992" s="277"/>
      <c r="W992" s="277"/>
      <c r="X992" s="277"/>
      <c r="Y992" s="277"/>
      <c r="Z992" s="277"/>
      <c r="AA992" s="277"/>
      <c r="AB992" s="277"/>
    </row>
    <row r="993">
      <c r="A993" s="276"/>
      <c r="B993" s="276"/>
      <c r="C993" s="276"/>
      <c r="D993" s="277"/>
      <c r="E993" s="277"/>
      <c r="F993" s="277"/>
      <c r="G993" s="277"/>
      <c r="H993" s="277"/>
      <c r="I993" s="277"/>
      <c r="J993" s="277"/>
      <c r="K993" s="277"/>
      <c r="L993" s="278"/>
      <c r="M993" s="277"/>
      <c r="N993" s="277"/>
      <c r="O993" s="277"/>
      <c r="P993" s="277"/>
      <c r="Q993" s="277"/>
      <c r="R993" s="277"/>
      <c r="S993" s="277"/>
      <c r="T993" s="277"/>
      <c r="U993" s="277"/>
      <c r="V993" s="277"/>
      <c r="W993" s="277"/>
      <c r="X993" s="277"/>
      <c r="Y993" s="277"/>
      <c r="Z993" s="277"/>
      <c r="AA993" s="277"/>
      <c r="AB993" s="277"/>
    </row>
    <row r="994">
      <c r="A994" s="276"/>
      <c r="B994" s="276"/>
      <c r="C994" s="276"/>
      <c r="D994" s="277"/>
      <c r="E994" s="277"/>
      <c r="F994" s="277"/>
      <c r="G994" s="277"/>
      <c r="H994" s="277"/>
      <c r="I994" s="277"/>
      <c r="J994" s="277"/>
      <c r="K994" s="277"/>
      <c r="L994" s="278"/>
      <c r="M994" s="277"/>
      <c r="N994" s="277"/>
      <c r="O994" s="277"/>
      <c r="P994" s="277"/>
      <c r="Q994" s="277"/>
      <c r="R994" s="277"/>
      <c r="S994" s="277"/>
      <c r="T994" s="277"/>
      <c r="U994" s="277"/>
      <c r="V994" s="277"/>
      <c r="W994" s="277"/>
      <c r="X994" s="277"/>
      <c r="Y994" s="277"/>
      <c r="Z994" s="277"/>
      <c r="AA994" s="277"/>
      <c r="AB994" s="277"/>
    </row>
    <row r="995">
      <c r="A995" s="276"/>
      <c r="B995" s="276"/>
      <c r="C995" s="276"/>
      <c r="D995" s="277"/>
      <c r="E995" s="277"/>
      <c r="F995" s="277"/>
      <c r="G995" s="277"/>
      <c r="H995" s="277"/>
      <c r="I995" s="277"/>
      <c r="J995" s="277"/>
      <c r="K995" s="277"/>
      <c r="L995" s="278"/>
      <c r="M995" s="277"/>
      <c r="N995" s="277"/>
      <c r="O995" s="277"/>
      <c r="P995" s="277"/>
      <c r="Q995" s="277"/>
      <c r="R995" s="277"/>
      <c r="S995" s="277"/>
      <c r="T995" s="277"/>
      <c r="U995" s="277"/>
      <c r="V995" s="277"/>
      <c r="W995" s="277"/>
      <c r="X995" s="277"/>
      <c r="Y995" s="277"/>
      <c r="Z995" s="277"/>
      <c r="AA995" s="277"/>
      <c r="AB995" s="277"/>
    </row>
    <row r="996">
      <c r="A996" s="276"/>
      <c r="B996" s="276"/>
      <c r="C996" s="276"/>
      <c r="D996" s="277"/>
      <c r="E996" s="277"/>
      <c r="F996" s="277"/>
      <c r="G996" s="277"/>
      <c r="H996" s="277"/>
      <c r="I996" s="277"/>
      <c r="J996" s="277"/>
      <c r="K996" s="277"/>
      <c r="L996" s="278"/>
      <c r="M996" s="277"/>
      <c r="N996" s="277"/>
      <c r="O996" s="277"/>
      <c r="P996" s="277"/>
      <c r="Q996" s="277"/>
      <c r="R996" s="277"/>
      <c r="S996" s="277"/>
      <c r="T996" s="277"/>
      <c r="U996" s="277"/>
      <c r="V996" s="277"/>
      <c r="W996" s="277"/>
      <c r="X996" s="277"/>
      <c r="Y996" s="277"/>
      <c r="Z996" s="277"/>
      <c r="AA996" s="277"/>
      <c r="AB996" s="277"/>
    </row>
    <row r="997">
      <c r="A997" s="276"/>
      <c r="B997" s="276"/>
      <c r="C997" s="276"/>
      <c r="D997" s="277"/>
      <c r="E997" s="277"/>
      <c r="F997" s="277"/>
      <c r="G997" s="277"/>
      <c r="H997" s="277"/>
      <c r="I997" s="277"/>
      <c r="J997" s="277"/>
      <c r="K997" s="277"/>
      <c r="L997" s="278"/>
      <c r="M997" s="277"/>
      <c r="N997" s="277"/>
      <c r="O997" s="277"/>
      <c r="P997" s="277"/>
      <c r="Q997" s="277"/>
      <c r="R997" s="277"/>
      <c r="S997" s="277"/>
      <c r="T997" s="277"/>
      <c r="U997" s="277"/>
      <c r="V997" s="277"/>
      <c r="W997" s="277"/>
      <c r="X997" s="277"/>
      <c r="Y997" s="277"/>
      <c r="Z997" s="277"/>
      <c r="AA997" s="277"/>
      <c r="AB997" s="277"/>
    </row>
    <row r="998">
      <c r="A998" s="276"/>
      <c r="B998" s="276"/>
      <c r="C998" s="276"/>
      <c r="D998" s="277"/>
      <c r="E998" s="277"/>
      <c r="F998" s="277"/>
      <c r="G998" s="277"/>
      <c r="H998" s="277"/>
      <c r="I998" s="277"/>
      <c r="J998" s="277"/>
      <c r="K998" s="277"/>
      <c r="L998" s="278"/>
      <c r="M998" s="277"/>
      <c r="N998" s="277"/>
      <c r="O998" s="277"/>
      <c r="P998" s="277"/>
      <c r="Q998" s="277"/>
      <c r="R998" s="277"/>
      <c r="S998" s="277"/>
      <c r="T998" s="277"/>
      <c r="U998" s="277"/>
      <c r="V998" s="277"/>
      <c r="W998" s="277"/>
      <c r="X998" s="277"/>
      <c r="Y998" s="277"/>
      <c r="Z998" s="277"/>
      <c r="AA998" s="277"/>
      <c r="AB998" s="277"/>
    </row>
    <row r="999">
      <c r="A999" s="276"/>
      <c r="B999" s="276"/>
      <c r="C999" s="276"/>
      <c r="D999" s="277"/>
      <c r="E999" s="277"/>
      <c r="F999" s="277"/>
      <c r="G999" s="277"/>
      <c r="H999" s="277"/>
      <c r="I999" s="277"/>
      <c r="J999" s="277"/>
      <c r="K999" s="277"/>
      <c r="L999" s="278"/>
      <c r="M999" s="277"/>
      <c r="N999" s="277"/>
      <c r="O999" s="277"/>
      <c r="P999" s="277"/>
      <c r="Q999" s="277"/>
      <c r="R999" s="277"/>
      <c r="S999" s="277"/>
      <c r="T999" s="277"/>
      <c r="U999" s="277"/>
      <c r="V999" s="277"/>
      <c r="W999" s="277"/>
      <c r="X999" s="277"/>
      <c r="Y999" s="277"/>
      <c r="Z999" s="277"/>
      <c r="AA999" s="277"/>
      <c r="AB999" s="277"/>
    </row>
    <row r="1000">
      <c r="A1000" s="276"/>
      <c r="B1000" s="276"/>
      <c r="C1000" s="276"/>
      <c r="D1000" s="277"/>
      <c r="E1000" s="277"/>
      <c r="F1000" s="277"/>
      <c r="G1000" s="277"/>
      <c r="H1000" s="277"/>
      <c r="I1000" s="277"/>
      <c r="J1000" s="277"/>
      <c r="K1000" s="277"/>
      <c r="L1000" s="278"/>
      <c r="M1000" s="277"/>
      <c r="N1000" s="277"/>
      <c r="O1000" s="277"/>
      <c r="P1000" s="277"/>
      <c r="Q1000" s="277"/>
      <c r="R1000" s="277"/>
      <c r="S1000" s="277"/>
      <c r="T1000" s="277"/>
      <c r="U1000" s="277"/>
      <c r="V1000" s="277"/>
      <c r="W1000" s="277"/>
      <c r="X1000" s="277"/>
      <c r="Y1000" s="277"/>
      <c r="Z1000" s="277"/>
      <c r="AA1000" s="277"/>
      <c r="AB1000" s="277"/>
    </row>
    <row r="1001">
      <c r="A1001" s="276"/>
      <c r="B1001" s="276"/>
      <c r="C1001" s="276"/>
      <c r="D1001" s="277"/>
      <c r="E1001" s="277"/>
      <c r="F1001" s="277"/>
      <c r="G1001" s="277"/>
      <c r="H1001" s="277"/>
      <c r="I1001" s="277"/>
      <c r="J1001" s="277"/>
      <c r="K1001" s="277"/>
      <c r="L1001" s="278"/>
      <c r="M1001" s="277"/>
      <c r="N1001" s="277"/>
      <c r="O1001" s="277"/>
      <c r="P1001" s="277"/>
      <c r="Q1001" s="277"/>
      <c r="R1001" s="277"/>
      <c r="S1001" s="277"/>
      <c r="T1001" s="277"/>
      <c r="U1001" s="277"/>
      <c r="V1001" s="277"/>
      <c r="W1001" s="277"/>
      <c r="X1001" s="277"/>
      <c r="Y1001" s="277"/>
      <c r="Z1001" s="277"/>
      <c r="AA1001" s="277"/>
      <c r="AB1001" s="277"/>
    </row>
    <row r="1002">
      <c r="A1002" s="276"/>
      <c r="B1002" s="276"/>
      <c r="C1002" s="276"/>
      <c r="D1002" s="277"/>
      <c r="E1002" s="277"/>
      <c r="F1002" s="277"/>
      <c r="G1002" s="277"/>
      <c r="H1002" s="277"/>
      <c r="I1002" s="277"/>
      <c r="J1002" s="277"/>
      <c r="K1002" s="277"/>
      <c r="L1002" s="278"/>
      <c r="M1002" s="277"/>
      <c r="N1002" s="277"/>
      <c r="O1002" s="277"/>
      <c r="P1002" s="277"/>
      <c r="Q1002" s="277"/>
      <c r="R1002" s="277"/>
      <c r="S1002" s="277"/>
      <c r="T1002" s="277"/>
      <c r="U1002" s="277"/>
      <c r="V1002" s="277"/>
      <c r="W1002" s="277"/>
      <c r="X1002" s="277"/>
      <c r="Y1002" s="277"/>
      <c r="Z1002" s="277"/>
      <c r="AA1002" s="277"/>
      <c r="AB1002" s="277"/>
    </row>
    <row r="1003">
      <c r="A1003" s="276"/>
      <c r="B1003" s="276"/>
      <c r="C1003" s="276"/>
      <c r="D1003" s="277"/>
      <c r="E1003" s="277"/>
      <c r="F1003" s="277"/>
      <c r="G1003" s="277"/>
      <c r="H1003" s="277"/>
      <c r="I1003" s="277"/>
      <c r="J1003" s="277"/>
      <c r="K1003" s="277"/>
      <c r="L1003" s="278"/>
      <c r="M1003" s="277"/>
      <c r="N1003" s="277"/>
      <c r="O1003" s="277"/>
      <c r="P1003" s="277"/>
      <c r="Q1003" s="277"/>
      <c r="R1003" s="277"/>
      <c r="S1003" s="277"/>
      <c r="T1003" s="277"/>
      <c r="U1003" s="277"/>
      <c r="V1003" s="277"/>
      <c r="W1003" s="277"/>
      <c r="X1003" s="277"/>
      <c r="Y1003" s="277"/>
      <c r="Z1003" s="277"/>
      <c r="AA1003" s="277"/>
      <c r="AB1003" s="277"/>
    </row>
    <row r="1004">
      <c r="A1004" s="276"/>
      <c r="B1004" s="276"/>
      <c r="C1004" s="276"/>
      <c r="D1004" s="277"/>
      <c r="E1004" s="277"/>
      <c r="F1004" s="277"/>
      <c r="G1004" s="277"/>
      <c r="H1004" s="277"/>
      <c r="I1004" s="277"/>
      <c r="J1004" s="277"/>
      <c r="K1004" s="277"/>
      <c r="L1004" s="278"/>
      <c r="M1004" s="277"/>
      <c r="N1004" s="277"/>
      <c r="O1004" s="277"/>
      <c r="P1004" s="277"/>
      <c r="Q1004" s="277"/>
      <c r="R1004" s="277"/>
      <c r="S1004" s="277"/>
      <c r="T1004" s="277"/>
      <c r="U1004" s="277"/>
      <c r="V1004" s="277"/>
      <c r="W1004" s="277"/>
      <c r="X1004" s="277"/>
      <c r="Y1004" s="277"/>
      <c r="Z1004" s="277"/>
      <c r="AA1004" s="277"/>
      <c r="AB1004" s="277"/>
    </row>
    <row r="1005">
      <c r="A1005" s="276"/>
      <c r="B1005" s="276"/>
      <c r="C1005" s="276"/>
      <c r="D1005" s="277"/>
      <c r="E1005" s="277"/>
      <c r="F1005" s="277"/>
      <c r="G1005" s="277"/>
      <c r="H1005" s="277"/>
      <c r="I1005" s="277"/>
      <c r="J1005" s="277"/>
      <c r="K1005" s="277"/>
      <c r="L1005" s="278"/>
      <c r="M1005" s="277"/>
      <c r="N1005" s="277"/>
      <c r="O1005" s="277"/>
      <c r="P1005" s="277"/>
      <c r="Q1005" s="277"/>
      <c r="R1005" s="277"/>
      <c r="S1005" s="277"/>
      <c r="T1005" s="277"/>
      <c r="U1005" s="277"/>
      <c r="V1005" s="277"/>
      <c r="W1005" s="277"/>
      <c r="X1005" s="277"/>
      <c r="Y1005" s="277"/>
      <c r="Z1005" s="277"/>
      <c r="AA1005" s="277"/>
      <c r="AB1005" s="277"/>
    </row>
    <row r="1006">
      <c r="A1006" s="276"/>
      <c r="B1006" s="276"/>
      <c r="C1006" s="276"/>
      <c r="D1006" s="277"/>
      <c r="E1006" s="277"/>
      <c r="F1006" s="277"/>
      <c r="G1006" s="277"/>
      <c r="H1006" s="277"/>
      <c r="I1006" s="277"/>
      <c r="J1006" s="277"/>
      <c r="K1006" s="277"/>
      <c r="L1006" s="278"/>
      <c r="M1006" s="277"/>
      <c r="N1006" s="277"/>
      <c r="O1006" s="277"/>
      <c r="P1006" s="277"/>
      <c r="Q1006" s="277"/>
      <c r="R1006" s="277"/>
      <c r="S1006" s="277"/>
      <c r="T1006" s="277"/>
      <c r="U1006" s="277"/>
      <c r="V1006" s="277"/>
      <c r="W1006" s="277"/>
      <c r="X1006" s="277"/>
      <c r="Y1006" s="277"/>
      <c r="Z1006" s="277"/>
      <c r="AA1006" s="277"/>
      <c r="AB1006" s="277"/>
    </row>
    <row r="1007">
      <c r="A1007" s="276"/>
      <c r="B1007" s="276"/>
      <c r="C1007" s="276"/>
      <c r="D1007" s="277"/>
      <c r="E1007" s="277"/>
      <c r="F1007" s="277"/>
      <c r="G1007" s="277"/>
      <c r="H1007" s="277"/>
      <c r="I1007" s="277"/>
      <c r="J1007" s="277"/>
      <c r="K1007" s="277"/>
      <c r="L1007" s="278"/>
      <c r="M1007" s="277"/>
      <c r="N1007" s="277"/>
      <c r="O1007" s="277"/>
      <c r="P1007" s="277"/>
      <c r="Q1007" s="277"/>
      <c r="R1007" s="277"/>
      <c r="S1007" s="277"/>
      <c r="T1007" s="277"/>
      <c r="U1007" s="277"/>
      <c r="V1007" s="277"/>
      <c r="W1007" s="277"/>
      <c r="X1007" s="277"/>
      <c r="Y1007" s="277"/>
      <c r="Z1007" s="277"/>
      <c r="AA1007" s="277"/>
      <c r="AB1007" s="277"/>
    </row>
    <row r="1008">
      <c r="A1008" s="276"/>
      <c r="B1008" s="276"/>
      <c r="C1008" s="276"/>
      <c r="D1008" s="277"/>
      <c r="E1008" s="277"/>
      <c r="F1008" s="277"/>
      <c r="G1008" s="277"/>
      <c r="H1008" s="277"/>
      <c r="I1008" s="277"/>
      <c r="J1008" s="277"/>
      <c r="K1008" s="277"/>
      <c r="L1008" s="278"/>
      <c r="M1008" s="277"/>
      <c r="N1008" s="277"/>
      <c r="O1008" s="277"/>
      <c r="P1008" s="277"/>
      <c r="Q1008" s="277"/>
      <c r="R1008" s="277"/>
      <c r="S1008" s="277"/>
      <c r="T1008" s="277"/>
      <c r="U1008" s="277"/>
      <c r="V1008" s="277"/>
      <c r="W1008" s="277"/>
      <c r="X1008" s="277"/>
      <c r="Y1008" s="277"/>
      <c r="Z1008" s="277"/>
      <c r="AA1008" s="277"/>
      <c r="AB1008" s="277"/>
    </row>
    <row r="1009">
      <c r="A1009" s="276"/>
      <c r="B1009" s="276"/>
      <c r="C1009" s="276"/>
      <c r="D1009" s="277"/>
      <c r="E1009" s="277"/>
      <c r="F1009" s="277"/>
      <c r="G1009" s="277"/>
      <c r="H1009" s="277"/>
      <c r="I1009" s="277"/>
      <c r="J1009" s="277"/>
      <c r="K1009" s="277"/>
      <c r="L1009" s="278"/>
      <c r="M1009" s="277"/>
      <c r="N1009" s="277"/>
      <c r="O1009" s="277"/>
      <c r="P1009" s="277"/>
      <c r="Q1009" s="277"/>
      <c r="R1009" s="277"/>
      <c r="S1009" s="277"/>
      <c r="T1009" s="277"/>
      <c r="U1009" s="277"/>
      <c r="V1009" s="277"/>
      <c r="W1009" s="277"/>
      <c r="X1009" s="277"/>
      <c r="Y1009" s="277"/>
      <c r="Z1009" s="277"/>
      <c r="AA1009" s="277"/>
      <c r="AB1009" s="277"/>
    </row>
    <row r="1010">
      <c r="A1010" s="276"/>
      <c r="B1010" s="276"/>
      <c r="C1010" s="276"/>
      <c r="D1010" s="277"/>
      <c r="E1010" s="277"/>
      <c r="F1010" s="277"/>
      <c r="G1010" s="277"/>
      <c r="H1010" s="277"/>
      <c r="I1010" s="277"/>
      <c r="J1010" s="277"/>
      <c r="K1010" s="277"/>
      <c r="L1010" s="278"/>
      <c r="M1010" s="277"/>
      <c r="N1010" s="277"/>
      <c r="O1010" s="277"/>
      <c r="P1010" s="277"/>
      <c r="Q1010" s="277"/>
      <c r="R1010" s="277"/>
      <c r="S1010" s="277"/>
      <c r="T1010" s="277"/>
      <c r="U1010" s="277"/>
      <c r="V1010" s="277"/>
      <c r="W1010" s="277"/>
      <c r="X1010" s="277"/>
      <c r="Y1010" s="277"/>
      <c r="Z1010" s="277"/>
      <c r="AA1010" s="277"/>
      <c r="AB1010" s="277"/>
    </row>
    <row r="1011">
      <c r="A1011" s="276"/>
      <c r="B1011" s="276"/>
      <c r="C1011" s="276"/>
      <c r="D1011" s="277"/>
      <c r="E1011" s="277"/>
      <c r="F1011" s="277"/>
      <c r="G1011" s="277"/>
      <c r="H1011" s="277"/>
      <c r="I1011" s="277"/>
      <c r="J1011" s="277"/>
      <c r="K1011" s="277"/>
      <c r="L1011" s="278"/>
      <c r="M1011" s="277"/>
      <c r="N1011" s="277"/>
      <c r="O1011" s="277"/>
      <c r="P1011" s="277"/>
      <c r="Q1011" s="277"/>
      <c r="R1011" s="277"/>
      <c r="S1011" s="277"/>
      <c r="T1011" s="277"/>
      <c r="U1011" s="277"/>
      <c r="V1011" s="277"/>
      <c r="W1011" s="277"/>
      <c r="X1011" s="277"/>
      <c r="Y1011" s="277"/>
      <c r="Z1011" s="277"/>
      <c r="AA1011" s="277"/>
      <c r="AB1011" s="277"/>
    </row>
    <row r="1012">
      <c r="A1012" s="276"/>
      <c r="B1012" s="276"/>
      <c r="C1012" s="276"/>
      <c r="D1012" s="277"/>
      <c r="E1012" s="277"/>
      <c r="F1012" s="277"/>
      <c r="G1012" s="277"/>
      <c r="H1012" s="277"/>
      <c r="I1012" s="277"/>
      <c r="J1012" s="277"/>
      <c r="K1012" s="277"/>
      <c r="L1012" s="278"/>
      <c r="M1012" s="277"/>
      <c r="N1012" s="277"/>
      <c r="O1012" s="277"/>
      <c r="P1012" s="277"/>
      <c r="Q1012" s="277"/>
      <c r="R1012" s="277"/>
      <c r="S1012" s="277"/>
      <c r="T1012" s="277"/>
      <c r="U1012" s="277"/>
      <c r="V1012" s="277"/>
      <c r="W1012" s="277"/>
      <c r="X1012" s="277"/>
      <c r="Y1012" s="277"/>
      <c r="Z1012" s="277"/>
      <c r="AA1012" s="277"/>
      <c r="AB1012" s="277"/>
    </row>
    <row r="1013">
      <c r="A1013" s="276"/>
      <c r="B1013" s="276"/>
      <c r="C1013" s="276"/>
      <c r="D1013" s="277"/>
      <c r="E1013" s="277"/>
      <c r="F1013" s="277"/>
      <c r="G1013" s="277"/>
      <c r="H1013" s="277"/>
      <c r="I1013" s="277"/>
      <c r="J1013" s="277"/>
      <c r="K1013" s="277"/>
      <c r="L1013" s="278"/>
      <c r="M1013" s="277"/>
      <c r="N1013" s="277"/>
      <c r="O1013" s="277"/>
      <c r="P1013" s="277"/>
      <c r="Q1013" s="277"/>
      <c r="R1013" s="277"/>
      <c r="S1013" s="277"/>
      <c r="T1013" s="277"/>
      <c r="U1013" s="277"/>
      <c r="V1013" s="277"/>
      <c r="W1013" s="277"/>
      <c r="X1013" s="277"/>
      <c r="Y1013" s="277"/>
      <c r="Z1013" s="277"/>
      <c r="AA1013" s="277"/>
      <c r="AB1013" s="277"/>
    </row>
    <row r="1014">
      <c r="A1014" s="276"/>
      <c r="B1014" s="276"/>
      <c r="C1014" s="276"/>
      <c r="D1014" s="277"/>
      <c r="E1014" s="277"/>
      <c r="F1014" s="277"/>
      <c r="G1014" s="277"/>
      <c r="H1014" s="277"/>
      <c r="I1014" s="277"/>
      <c r="J1014" s="277"/>
      <c r="K1014" s="277"/>
      <c r="L1014" s="278"/>
      <c r="M1014" s="277"/>
      <c r="N1014" s="277"/>
      <c r="O1014" s="277"/>
      <c r="P1014" s="277"/>
      <c r="Q1014" s="277"/>
      <c r="R1014" s="277"/>
      <c r="S1014" s="277"/>
      <c r="T1014" s="277"/>
      <c r="U1014" s="277"/>
      <c r="V1014" s="277"/>
      <c r="W1014" s="277"/>
      <c r="X1014" s="277"/>
      <c r="Y1014" s="277"/>
      <c r="Z1014" s="277"/>
      <c r="AA1014" s="277"/>
      <c r="AB1014" s="277"/>
    </row>
    <row r="1015">
      <c r="A1015" s="276"/>
      <c r="B1015" s="276"/>
      <c r="C1015" s="276"/>
      <c r="D1015" s="277"/>
      <c r="E1015" s="277"/>
      <c r="F1015" s="277"/>
      <c r="G1015" s="277"/>
      <c r="H1015" s="277"/>
      <c r="I1015" s="277"/>
      <c r="J1015" s="277"/>
      <c r="K1015" s="277"/>
      <c r="L1015" s="278"/>
      <c r="M1015" s="277"/>
      <c r="N1015" s="277"/>
      <c r="O1015" s="277"/>
      <c r="P1015" s="277"/>
      <c r="Q1015" s="277"/>
      <c r="R1015" s="277"/>
      <c r="S1015" s="277"/>
      <c r="T1015" s="277"/>
      <c r="U1015" s="277"/>
      <c r="V1015" s="277"/>
      <c r="W1015" s="277"/>
      <c r="X1015" s="277"/>
      <c r="Y1015" s="277"/>
      <c r="Z1015" s="277"/>
      <c r="AA1015" s="277"/>
      <c r="AB1015" s="277"/>
    </row>
    <row r="1016">
      <c r="A1016" s="276"/>
      <c r="B1016" s="276"/>
      <c r="C1016" s="276"/>
      <c r="D1016" s="277"/>
      <c r="E1016" s="277"/>
      <c r="F1016" s="277"/>
      <c r="G1016" s="277"/>
      <c r="H1016" s="277"/>
      <c r="I1016" s="277"/>
      <c r="J1016" s="277"/>
      <c r="K1016" s="277"/>
      <c r="L1016" s="278"/>
      <c r="M1016" s="277"/>
      <c r="N1016" s="277"/>
      <c r="O1016" s="277"/>
      <c r="P1016" s="277"/>
      <c r="Q1016" s="277"/>
      <c r="R1016" s="277"/>
      <c r="S1016" s="277"/>
      <c r="T1016" s="277"/>
      <c r="U1016" s="277"/>
      <c r="V1016" s="277"/>
      <c r="W1016" s="277"/>
      <c r="X1016" s="277"/>
      <c r="Y1016" s="277"/>
      <c r="Z1016" s="277"/>
      <c r="AA1016" s="277"/>
      <c r="AB1016" s="277"/>
    </row>
    <row r="1017">
      <c r="A1017" s="276"/>
      <c r="B1017" s="276"/>
      <c r="C1017" s="276"/>
      <c r="D1017" s="277"/>
      <c r="E1017" s="277"/>
      <c r="F1017" s="277"/>
      <c r="G1017" s="277"/>
      <c r="H1017" s="277"/>
      <c r="I1017" s="277"/>
      <c r="J1017" s="277"/>
      <c r="K1017" s="277"/>
      <c r="L1017" s="278"/>
      <c r="M1017" s="277"/>
      <c r="N1017" s="277"/>
      <c r="O1017" s="277"/>
      <c r="P1017" s="277"/>
      <c r="Q1017" s="277"/>
      <c r="R1017" s="277"/>
      <c r="S1017" s="277"/>
      <c r="T1017" s="277"/>
      <c r="U1017" s="277"/>
      <c r="V1017" s="277"/>
      <c r="W1017" s="277"/>
      <c r="X1017" s="277"/>
      <c r="Y1017" s="277"/>
      <c r="Z1017" s="277"/>
      <c r="AA1017" s="277"/>
      <c r="AB1017" s="277"/>
    </row>
    <row r="1018">
      <c r="A1018" s="276"/>
      <c r="B1018" s="276"/>
      <c r="C1018" s="276"/>
      <c r="D1018" s="277"/>
      <c r="E1018" s="277"/>
      <c r="F1018" s="277"/>
      <c r="G1018" s="277"/>
      <c r="H1018" s="277"/>
      <c r="I1018" s="277"/>
      <c r="J1018" s="277"/>
      <c r="K1018" s="277"/>
      <c r="L1018" s="278"/>
      <c r="M1018" s="277"/>
      <c r="N1018" s="277"/>
      <c r="O1018" s="277"/>
      <c r="P1018" s="277"/>
      <c r="Q1018" s="277"/>
      <c r="R1018" s="277"/>
      <c r="S1018" s="277"/>
      <c r="T1018" s="277"/>
      <c r="U1018" s="277"/>
      <c r="V1018" s="277"/>
      <c r="W1018" s="277"/>
      <c r="X1018" s="277"/>
      <c r="Y1018" s="277"/>
      <c r="Z1018" s="277"/>
      <c r="AA1018" s="277"/>
      <c r="AB1018" s="277"/>
    </row>
    <row r="1019">
      <c r="A1019" s="276"/>
      <c r="B1019" s="276"/>
      <c r="C1019" s="276"/>
      <c r="D1019" s="277"/>
      <c r="E1019" s="277"/>
      <c r="F1019" s="277"/>
      <c r="G1019" s="277"/>
      <c r="H1019" s="277"/>
      <c r="I1019" s="277"/>
      <c r="J1019" s="277"/>
      <c r="K1019" s="277"/>
      <c r="L1019" s="278"/>
      <c r="M1019" s="277"/>
      <c r="N1019" s="277"/>
      <c r="O1019" s="277"/>
      <c r="P1019" s="277"/>
      <c r="Q1019" s="277"/>
      <c r="R1019" s="277"/>
      <c r="S1019" s="277"/>
      <c r="T1019" s="277"/>
      <c r="U1019" s="277"/>
      <c r="V1019" s="277"/>
      <c r="W1019" s="277"/>
      <c r="X1019" s="277"/>
      <c r="Y1019" s="277"/>
      <c r="Z1019" s="277"/>
      <c r="AA1019" s="277"/>
      <c r="AB1019" s="277"/>
    </row>
    <row r="1020">
      <c r="A1020" s="276"/>
      <c r="B1020" s="276"/>
      <c r="C1020" s="276"/>
      <c r="D1020" s="277"/>
      <c r="E1020" s="277"/>
      <c r="F1020" s="277"/>
      <c r="G1020" s="277"/>
      <c r="H1020" s="277"/>
      <c r="I1020" s="277"/>
      <c r="J1020" s="277"/>
      <c r="K1020" s="277"/>
      <c r="L1020" s="278"/>
      <c r="M1020" s="277"/>
      <c r="N1020" s="277"/>
      <c r="O1020" s="277"/>
      <c r="P1020" s="277"/>
      <c r="Q1020" s="277"/>
      <c r="R1020" s="277"/>
      <c r="S1020" s="277"/>
      <c r="T1020" s="277"/>
      <c r="U1020" s="277"/>
      <c r="V1020" s="277"/>
      <c r="W1020" s="277"/>
      <c r="X1020" s="277"/>
      <c r="Y1020" s="277"/>
      <c r="Z1020" s="277"/>
      <c r="AA1020" s="277"/>
      <c r="AB1020" s="277"/>
    </row>
    <row r="1021">
      <c r="A1021" s="276"/>
      <c r="B1021" s="276"/>
      <c r="C1021" s="276"/>
      <c r="D1021" s="277"/>
      <c r="E1021" s="277"/>
      <c r="F1021" s="277"/>
      <c r="G1021" s="277"/>
      <c r="H1021" s="277"/>
      <c r="I1021" s="277"/>
      <c r="J1021" s="277"/>
      <c r="K1021" s="277"/>
      <c r="L1021" s="278"/>
      <c r="M1021" s="277"/>
      <c r="N1021" s="277"/>
      <c r="O1021" s="277"/>
      <c r="P1021" s="277"/>
      <c r="Q1021" s="277"/>
      <c r="R1021" s="277"/>
      <c r="S1021" s="277"/>
      <c r="T1021" s="277"/>
      <c r="U1021" s="277"/>
      <c r="V1021" s="277"/>
      <c r="W1021" s="277"/>
      <c r="X1021" s="277"/>
      <c r="Y1021" s="277"/>
      <c r="Z1021" s="277"/>
      <c r="AA1021" s="277"/>
      <c r="AB1021" s="277"/>
    </row>
    <row r="1022">
      <c r="A1022" s="276"/>
      <c r="B1022" s="276"/>
      <c r="C1022" s="276"/>
      <c r="D1022" s="277"/>
      <c r="E1022" s="277"/>
      <c r="F1022" s="277"/>
      <c r="G1022" s="277"/>
      <c r="H1022" s="277"/>
      <c r="I1022" s="277"/>
      <c r="J1022" s="277"/>
      <c r="K1022" s="277"/>
      <c r="L1022" s="278"/>
      <c r="M1022" s="277"/>
      <c r="N1022" s="277"/>
      <c r="O1022" s="277"/>
      <c r="P1022" s="277"/>
      <c r="Q1022" s="277"/>
      <c r="R1022" s="277"/>
      <c r="S1022" s="277"/>
      <c r="T1022" s="277"/>
      <c r="U1022" s="277"/>
      <c r="V1022" s="277"/>
      <c r="W1022" s="277"/>
      <c r="X1022" s="277"/>
      <c r="Y1022" s="277"/>
      <c r="Z1022" s="277"/>
      <c r="AA1022" s="277"/>
      <c r="AB1022" s="277"/>
    </row>
    <row r="1023">
      <c r="A1023" s="276"/>
      <c r="B1023" s="276"/>
      <c r="C1023" s="276"/>
      <c r="D1023" s="277"/>
      <c r="E1023" s="277"/>
      <c r="F1023" s="277"/>
      <c r="G1023" s="277"/>
      <c r="H1023" s="277"/>
      <c r="I1023" s="277"/>
      <c r="J1023" s="277"/>
      <c r="K1023" s="277"/>
      <c r="L1023" s="278"/>
      <c r="M1023" s="277"/>
      <c r="N1023" s="277"/>
      <c r="O1023" s="277"/>
      <c r="P1023" s="277"/>
      <c r="Q1023" s="277"/>
      <c r="R1023" s="277"/>
      <c r="S1023" s="277"/>
      <c r="T1023" s="277"/>
      <c r="U1023" s="277"/>
      <c r="V1023" s="277"/>
      <c r="W1023" s="277"/>
      <c r="X1023" s="277"/>
      <c r="Y1023" s="277"/>
      <c r="Z1023" s="277"/>
      <c r="AA1023" s="277"/>
      <c r="AB1023" s="277"/>
    </row>
    <row r="1024">
      <c r="A1024" s="276"/>
      <c r="B1024" s="276"/>
      <c r="C1024" s="276"/>
      <c r="D1024" s="277"/>
      <c r="E1024" s="277"/>
      <c r="F1024" s="277"/>
      <c r="G1024" s="277"/>
      <c r="H1024" s="277"/>
      <c r="I1024" s="277"/>
      <c r="J1024" s="277"/>
      <c r="K1024" s="277"/>
      <c r="L1024" s="278"/>
      <c r="M1024" s="277"/>
      <c r="N1024" s="277"/>
      <c r="O1024" s="277"/>
      <c r="P1024" s="277"/>
      <c r="Q1024" s="277"/>
      <c r="R1024" s="277"/>
      <c r="S1024" s="277"/>
      <c r="T1024" s="277"/>
      <c r="U1024" s="277"/>
      <c r="V1024" s="277"/>
      <c r="W1024" s="277"/>
      <c r="X1024" s="277"/>
      <c r="Y1024" s="277"/>
      <c r="Z1024" s="277"/>
      <c r="AA1024" s="277"/>
      <c r="AB1024" s="277"/>
    </row>
    <row r="1025">
      <c r="A1025" s="276"/>
      <c r="B1025" s="276"/>
      <c r="C1025" s="276"/>
      <c r="D1025" s="277"/>
      <c r="E1025" s="277"/>
      <c r="F1025" s="277"/>
      <c r="G1025" s="277"/>
      <c r="H1025" s="277"/>
      <c r="I1025" s="277"/>
      <c r="J1025" s="277"/>
      <c r="K1025" s="277"/>
      <c r="L1025" s="278"/>
      <c r="M1025" s="277"/>
      <c r="N1025" s="277"/>
      <c r="O1025" s="277"/>
      <c r="P1025" s="277"/>
      <c r="Q1025" s="277"/>
      <c r="R1025" s="277"/>
      <c r="S1025" s="277"/>
      <c r="T1025" s="277"/>
      <c r="U1025" s="277"/>
      <c r="V1025" s="277"/>
      <c r="W1025" s="277"/>
      <c r="X1025" s="277"/>
      <c r="Y1025" s="277"/>
      <c r="Z1025" s="277"/>
      <c r="AA1025" s="277"/>
      <c r="AB1025" s="277"/>
    </row>
  </sheetData>
  <drawing r:id="rId1"/>
</worksheet>
</file>