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Benavides\Downloads\"/>
    </mc:Choice>
  </mc:AlternateContent>
  <bookViews>
    <workbookView xWindow="0" yWindow="0" windowWidth="20490" windowHeight="7530" activeTab="1"/>
  </bookViews>
  <sheets>
    <sheet name="Solicitud Devolutivo " sheetId="3" r:id="rId1"/>
    <sheet name="Estudio de mercado" sheetId="2" r:id="rId2"/>
  </sheets>
  <definedNames>
    <definedName name="_xlnm._FilterDatabase" localSheetId="0" hidden="1">'Solicitud Devolutivo '!$A$14:$J$33</definedName>
  </definedNames>
  <calcPr calcId="162913"/>
</workbook>
</file>

<file path=xl/calcChain.xml><?xml version="1.0" encoding="utf-8"?>
<calcChain xmlns="http://schemas.openxmlformats.org/spreadsheetml/2006/main">
  <c r="N8" i="2" l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7" i="2"/>
  <c r="P20" i="2" l="1"/>
  <c r="P11" i="2"/>
  <c r="Q26" i="2" l="1"/>
  <c r="P26" i="2"/>
  <c r="L26" i="2"/>
  <c r="H26" i="2"/>
  <c r="Q25" i="2"/>
  <c r="P25" i="2"/>
  <c r="L25" i="2"/>
  <c r="H25" i="2"/>
  <c r="Q24" i="2"/>
  <c r="P24" i="2"/>
  <c r="L24" i="2"/>
  <c r="H24" i="2"/>
  <c r="Q23" i="2"/>
  <c r="P23" i="2"/>
  <c r="L23" i="2"/>
  <c r="H23" i="2"/>
  <c r="Q22" i="2"/>
  <c r="P22" i="2"/>
  <c r="L22" i="2"/>
  <c r="H22" i="2"/>
  <c r="Q21" i="2"/>
  <c r="P21" i="2"/>
  <c r="L21" i="2"/>
  <c r="H21" i="2"/>
  <c r="Q20" i="2"/>
  <c r="L20" i="2"/>
  <c r="H20" i="2"/>
  <c r="Q19" i="2"/>
  <c r="P19" i="2"/>
  <c r="L19" i="2"/>
  <c r="H19" i="2"/>
  <c r="Q18" i="2"/>
  <c r="P18" i="2"/>
  <c r="L18" i="2"/>
  <c r="H18" i="2"/>
  <c r="Q17" i="2"/>
  <c r="P17" i="2"/>
  <c r="L17" i="2"/>
  <c r="H17" i="2"/>
  <c r="Q16" i="2"/>
  <c r="P16" i="2"/>
  <c r="L16" i="2"/>
  <c r="H16" i="2"/>
  <c r="Q15" i="2"/>
  <c r="P15" i="2"/>
  <c r="L15" i="2"/>
  <c r="H15" i="2"/>
  <c r="Q14" i="2"/>
  <c r="P14" i="2"/>
  <c r="L14" i="2"/>
  <c r="H14" i="2"/>
  <c r="Q13" i="2"/>
  <c r="P13" i="2"/>
  <c r="L13" i="2"/>
  <c r="H13" i="2"/>
  <c r="Q12" i="2"/>
  <c r="P12" i="2"/>
  <c r="L12" i="2"/>
  <c r="H12" i="2"/>
  <c r="Q11" i="2"/>
  <c r="L11" i="2"/>
  <c r="H11" i="2"/>
  <c r="Q10" i="2"/>
  <c r="P10" i="2"/>
  <c r="L10" i="2"/>
  <c r="H10" i="2"/>
  <c r="Q9" i="2"/>
  <c r="P9" i="2"/>
  <c r="L9" i="2"/>
  <c r="H9" i="2"/>
  <c r="Q8" i="2"/>
  <c r="P8" i="2"/>
  <c r="L8" i="2"/>
  <c r="H8" i="2"/>
  <c r="Q7" i="2"/>
  <c r="P7" i="2"/>
  <c r="L7" i="2"/>
  <c r="H7" i="2"/>
  <c r="R8" i="2" l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H27" i="2"/>
  <c r="H28" i="2" s="1"/>
  <c r="H29" i="2" s="1"/>
  <c r="L27" i="2"/>
  <c r="L28" i="2" s="1"/>
  <c r="L29" i="2" s="1"/>
  <c r="R7" i="2"/>
  <c r="P27" i="2" l="1"/>
  <c r="P28" i="2" s="1"/>
  <c r="P29" i="2" s="1"/>
  <c r="R27" i="2"/>
  <c r="R28" i="2" l="1"/>
  <c r="R29" i="2" s="1"/>
</calcChain>
</file>

<file path=xl/comments1.xml><?xml version="1.0" encoding="utf-8"?>
<comments xmlns="http://schemas.openxmlformats.org/spreadsheetml/2006/main">
  <authors>
    <author>SENA-1</author>
  </authors>
  <commentList>
    <comment ref="M4" authorId="0" shapeId="0">
      <text>
        <r>
          <rPr>
            <b/>
            <sz val="9"/>
            <color indexed="81"/>
            <rFont val="Arial Narrow"/>
            <family val="2"/>
          </rPr>
          <t xml:space="preserve">SENA-1: </t>
        </r>
      </text>
    </comment>
  </commentList>
</comments>
</file>

<file path=xl/sharedStrings.xml><?xml version="1.0" encoding="utf-8"?>
<sst xmlns="http://schemas.openxmlformats.org/spreadsheetml/2006/main" count="65" uniqueCount="54">
  <si>
    <t xml:space="preserve">         CENTRO PARA EL DESARROLLO DEL HÁBITAT Y LA CONSTRUCCIÓN</t>
  </si>
  <si>
    <t xml:space="preserve">
Compra de reactivos y herramientas para dotar  ambientes  de Aprendizaje del Centro para el Desarrollo del Hábitat y la Construcción del SENA, Antioquia
</t>
  </si>
  <si>
    <t>Valores Promedio</t>
  </si>
  <si>
    <t>No.</t>
  </si>
  <si>
    <t>Servicios</t>
  </si>
  <si>
    <t>Unidad/Medida</t>
  </si>
  <si>
    <t>Cant</t>
  </si>
  <si>
    <t>Unidad</t>
  </si>
  <si>
    <t>Vr. Unitario</t>
  </si>
  <si>
    <t>Vr. Total</t>
  </si>
  <si>
    <t>Valor Unitario</t>
  </si>
  <si>
    <t>Totales</t>
  </si>
  <si>
    <t>SUBTOTAL</t>
  </si>
  <si>
    <t>TOTAL VALOR PROMEDIO</t>
  </si>
  <si>
    <t>IVA 16%</t>
  </si>
  <si>
    <t>TOTAL</t>
  </si>
  <si>
    <r>
      <rPr>
        <b/>
        <sz val="9"/>
        <rFont val="Arial Narrow"/>
        <family val="2"/>
      </rPr>
      <t>Observaciones:</t>
    </r>
    <r>
      <rPr>
        <sz val="9"/>
        <rFont val="Arial Narrow"/>
        <family val="2"/>
      </rPr>
      <t xml:space="preserve"> </t>
    </r>
  </si>
  <si>
    <t xml:space="preserve"> items</t>
  </si>
  <si>
    <t xml:space="preserve"> Items</t>
  </si>
  <si>
    <t>64 items</t>
  </si>
  <si>
    <t>Regional Antioquia</t>
  </si>
  <si>
    <t>CENTRO PARA EL DESATRROLLO DEL HÁBITAT Y LA CONSTRUCCIÓN</t>
  </si>
  <si>
    <t>SOLICITUD DE ELEMENTOS CONSUMIBLES</t>
  </si>
  <si>
    <t>FECHA DE SOLICITUD:</t>
  </si>
  <si>
    <t>indique la fecha en que se diligencia el archivo</t>
  </si>
  <si>
    <t>No. DE RADICACIÓN</t>
  </si>
  <si>
    <t>NOMBRE DEL SOLICITANTE:</t>
  </si>
  <si>
    <t>HUGO FERNANDO RIPOLL DE LA BARRERA</t>
  </si>
  <si>
    <t>CEDULA DE CIUDADANÍA:</t>
  </si>
  <si>
    <t>SE DESEMPEÑA COMO:</t>
  </si>
  <si>
    <t>LIDER TECNOACADEMIA</t>
  </si>
  <si>
    <t>FINALIDAD DE USO:</t>
  </si>
  <si>
    <t>defina si es un lote y el nombre del lote</t>
  </si>
  <si>
    <t>FECHA DE RADICACIÓN</t>
  </si>
  <si>
    <t>AREADANTE:</t>
  </si>
  <si>
    <t>*NOMBRE DEL CURSO:</t>
  </si>
  <si>
    <t>TECNOACADEMIA</t>
  </si>
  <si>
    <t>*No. DE ORDEN:</t>
  </si>
  <si>
    <t>ÍTEM</t>
  </si>
  <si>
    <t>TIPO</t>
  </si>
  <si>
    <t xml:space="preserve">CODIGO BIEN </t>
  </si>
  <si>
    <t>CODIGO ELEMENTO</t>
  </si>
  <si>
    <t>DESCRIPCIÓN DEL ELEMENTO</t>
  </si>
  <si>
    <t>UNIDAD DE MEDIDA</t>
  </si>
  <si>
    <t>CANTIDAD SOLICITADA</t>
  </si>
  <si>
    <t>CANTIDAD ENTREGADA</t>
  </si>
  <si>
    <t>SOLICITANTE</t>
  </si>
  <si>
    <t>FIRMA QUE AUTORIZA</t>
  </si>
  <si>
    <t>ALMACÉN</t>
  </si>
  <si>
    <t>COMPRAS</t>
  </si>
  <si>
    <t xml:space="preserve">Precotizante 2
</t>
  </si>
  <si>
    <t xml:space="preserve">Precotizante 1
</t>
  </si>
  <si>
    <t xml:space="preserve">Precotizante 3
</t>
  </si>
  <si>
    <t>PRECOTIZACIONES (Estudio de Mercado) LOTE (aquí escriba el nombre del lote)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</si>
</sst>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&quot;$&quot;\ #,##0_);[Red]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_-* #,##0.00\ _€_-;\-* #,##0.00\ _€_-;_-* &quot;-&quot;??\ _€_-;_-@_-"/>
    <numFmt numFmtId="168" formatCode="_-* #,##0.00\ _P_t_s_-;\-* #,##0.00\ _P_t_s_-;_-* &quot;-&quot;??\ _P_t_s_-;_-@_-"/>
    <numFmt numFmtId="169" formatCode="_-* #,##0\ _P_t_s_-;\-* #,##0\ _P_t_s_-;_-* &quot;-&quot;??\ _P_t_s_-;_-@_-"/>
    <numFmt numFmtId="170" formatCode="[$-240A]d&quot; de &quot;mmmm&quot; de &quot;yyyy;@"/>
    <numFmt numFmtId="171" formatCode="_-* #,##0.00\ [$€]_-;\-* #,##0.00\ [$€]_-;_-* &quot;-&quot;??\ [$€]_-;_-@_-"/>
    <numFmt numFmtId="172" formatCode="#,##0.00&quot;    &quot;;&quot;-&quot;#,##0.00&quot;    &quot;;&quot; -&quot;#&quot;    &quot;;@&quot; &quot;"/>
    <numFmt numFmtId="173" formatCode="[$-240A]0%"/>
    <numFmt numFmtId="174" formatCode="0.000"/>
    <numFmt numFmtId="175" formatCode="_(&quot;$&quot;\ * #,##0_);_(&quot;$&quot;\ * \(#,##0\);_(&quot;$&quot;\ * &quot;-&quot;??_);_(@_)"/>
    <numFmt numFmtId="176" formatCode="_(* #,##0_);_(* \(#,##0\);_(* &quot;-&quot;??_);_(@_)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i/>
      <sz val="11"/>
      <color rgb="FFFF000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9"/>
      <color indexed="81"/>
      <name val="Arial Narrow"/>
      <family val="2"/>
    </font>
    <font>
      <sz val="11"/>
      <color rgb="FF000000"/>
      <name val="Arial1"/>
    </font>
    <font>
      <sz val="11"/>
      <color rgb="FF000000"/>
      <name val="Calibri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name val="Arial Narrow"/>
      <family val="2"/>
    </font>
    <font>
      <b/>
      <sz val="15"/>
      <name val="Arial Narrow"/>
      <family val="2"/>
    </font>
    <font>
      <b/>
      <sz val="5"/>
      <name val="Arial Narrow"/>
      <family val="2"/>
    </font>
    <font>
      <b/>
      <sz val="11"/>
      <name val="Arial Narrow"/>
      <family val="2"/>
    </font>
    <font>
      <b/>
      <sz val="8"/>
      <name val="Arial"/>
      <family val="2"/>
    </font>
    <font>
      <sz val="7"/>
      <name val="Arial Narrow"/>
      <family val="2"/>
    </font>
    <font>
      <sz val="10"/>
      <color indexed="8"/>
      <name val="Arial"/>
      <family val="2"/>
    </font>
    <font>
      <sz val="8"/>
      <color theme="1"/>
      <name val="Arial Narrow"/>
      <family val="2"/>
    </font>
    <font>
      <b/>
      <sz val="10"/>
      <color indexed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1">
    <xf numFmtId="0" fontId="0" fillId="0" borderId="0"/>
    <xf numFmtId="0" fontId="2" fillId="0" borderId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15" fillId="0" borderId="0"/>
    <xf numFmtId="173" fontId="15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0">
    <xf numFmtId="0" fontId="0" fillId="0" borderId="0" xfId="0"/>
    <xf numFmtId="0" fontId="4" fillId="0" borderId="0" xfId="1" applyFont="1" applyAlignment="1">
      <alignment vertical="center" wrapText="1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10" fillId="2" borderId="28" xfId="1" applyFont="1" applyFill="1" applyBorder="1" applyAlignment="1">
      <alignment horizontal="center" vertical="center" wrapText="1"/>
    </xf>
    <xf numFmtId="169" fontId="10" fillId="2" borderId="29" xfId="2" applyNumberFormat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10" fillId="0" borderId="17" xfId="1" applyFont="1" applyFill="1" applyBorder="1" applyAlignment="1">
      <alignment horizontal="center" vertical="center" wrapText="1"/>
    </xf>
    <xf numFmtId="0" fontId="11" fillId="0" borderId="0" xfId="1" applyFont="1" applyFill="1" applyAlignment="1">
      <alignment vertical="center" wrapText="1"/>
    </xf>
    <xf numFmtId="169" fontId="12" fillId="0" borderId="0" xfId="1" applyNumberFormat="1" applyFont="1" applyBorder="1" applyAlignment="1">
      <alignment vertical="center"/>
    </xf>
    <xf numFmtId="169" fontId="13" fillId="0" borderId="0" xfId="1" applyNumberFormat="1" applyFont="1" applyBorder="1" applyAlignment="1">
      <alignment vertical="center" wrapText="1"/>
    </xf>
    <xf numFmtId="0" fontId="11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10" fillId="2" borderId="30" xfId="1" applyFont="1" applyFill="1" applyBorder="1" applyAlignment="1">
      <alignment horizontal="center" vertical="center" wrapText="1"/>
    </xf>
    <xf numFmtId="0" fontId="0" fillId="0" borderId="40" xfId="0" applyFont="1" applyBorder="1" applyAlignment="1">
      <alignment horizontal="left"/>
    </xf>
    <xf numFmtId="0" fontId="16" fillId="0" borderId="40" xfId="0" applyFont="1" applyBorder="1" applyAlignment="1">
      <alignment horizontal="left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169" fontId="13" fillId="0" borderId="0" xfId="1" applyNumberFormat="1" applyFont="1" applyBorder="1" applyAlignment="1">
      <alignment horizontal="center" vertical="center" wrapText="1"/>
    </xf>
    <xf numFmtId="164" fontId="0" fillId="0" borderId="40" xfId="0" applyNumberFormat="1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2" fillId="0" borderId="39" xfId="0" applyFont="1" applyBorder="1" applyAlignment="1">
      <alignment horizontal="left"/>
    </xf>
    <xf numFmtId="1" fontId="10" fillId="2" borderId="28" xfId="1" applyNumberFormat="1" applyFont="1" applyFill="1" applyBorder="1" applyAlignment="1">
      <alignment horizontal="center" vertical="center" wrapText="1"/>
    </xf>
    <xf numFmtId="176" fontId="17" fillId="2" borderId="29" xfId="2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164" fontId="0" fillId="0" borderId="18" xfId="0" applyNumberFormat="1" applyFont="1" applyBorder="1" applyAlignment="1">
      <alignment horizontal="center"/>
    </xf>
    <xf numFmtId="164" fontId="10" fillId="2" borderId="18" xfId="1" applyNumberFormat="1" applyFont="1" applyFill="1" applyBorder="1" applyAlignment="1">
      <alignment horizontal="right" vertical="center" wrapText="1"/>
    </xf>
    <xf numFmtId="169" fontId="2" fillId="0" borderId="0" xfId="2" applyNumberFormat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7" fillId="2" borderId="30" xfId="1" applyFont="1" applyFill="1" applyBorder="1" applyAlignment="1">
      <alignment horizontal="center" vertical="center" wrapText="1"/>
    </xf>
    <xf numFmtId="0" fontId="17" fillId="2" borderId="28" xfId="1" applyFont="1" applyFill="1" applyBorder="1" applyAlignment="1">
      <alignment horizontal="center" vertical="center" wrapText="1"/>
    </xf>
    <xf numFmtId="169" fontId="18" fillId="0" borderId="0" xfId="1" applyNumberFormat="1" applyFont="1" applyBorder="1" applyAlignment="1">
      <alignment vertical="center" wrapText="1"/>
    </xf>
    <xf numFmtId="169" fontId="2" fillId="0" borderId="0" xfId="2" applyNumberFormat="1" applyFont="1" applyFill="1" applyBorder="1" applyAlignment="1">
      <alignment vertical="center" wrapText="1"/>
    </xf>
    <xf numFmtId="169" fontId="17" fillId="2" borderId="29" xfId="2" applyNumberFormat="1" applyFont="1" applyFill="1" applyBorder="1" applyAlignment="1">
      <alignment horizontal="center" vertical="center" wrapText="1"/>
    </xf>
    <xf numFmtId="169" fontId="2" fillId="0" borderId="32" xfId="2" applyNumberFormat="1" applyFont="1" applyFill="1" applyBorder="1" applyAlignment="1">
      <alignment horizontal="center" vertical="center" wrapText="1"/>
    </xf>
    <xf numFmtId="169" fontId="17" fillId="2" borderId="16" xfId="2" applyNumberFormat="1" applyFont="1" applyFill="1" applyBorder="1" applyAlignment="1">
      <alignment horizontal="center" vertical="center" wrapText="1"/>
    </xf>
    <xf numFmtId="169" fontId="17" fillId="0" borderId="0" xfId="2" applyNumberFormat="1" applyFont="1" applyFill="1" applyBorder="1" applyAlignment="1">
      <alignment vertical="center" wrapText="1"/>
    </xf>
    <xf numFmtId="169" fontId="17" fillId="0" borderId="0" xfId="2" applyNumberFormat="1" applyFont="1" applyFill="1" applyBorder="1" applyAlignment="1">
      <alignment horizontal="right" vertical="center" wrapText="1"/>
    </xf>
    <xf numFmtId="169" fontId="2" fillId="0" borderId="31" xfId="2" applyNumberFormat="1" applyFont="1" applyFill="1" applyBorder="1" applyAlignment="1">
      <alignment horizontal="center" vertical="center" wrapText="1"/>
    </xf>
    <xf numFmtId="169" fontId="17" fillId="2" borderId="24" xfId="2" applyNumberFormat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7" fillId="2" borderId="30" xfId="1" applyFont="1" applyFill="1" applyBorder="1" applyAlignment="1">
      <alignment horizontal="center" vertical="center" wrapText="1"/>
    </xf>
    <xf numFmtId="0" fontId="0" fillId="3" borderId="33" xfId="0" applyFont="1" applyFill="1" applyBorder="1" applyAlignment="1">
      <alignment horizontal="center"/>
    </xf>
    <xf numFmtId="1" fontId="0" fillId="3" borderId="39" xfId="0" applyNumberFormat="1" applyFont="1" applyFill="1" applyBorder="1" applyAlignment="1">
      <alignment horizontal="center"/>
    </xf>
    <xf numFmtId="164" fontId="0" fillId="3" borderId="40" xfId="0" applyNumberFormat="1" applyFont="1" applyFill="1" applyBorder="1" applyAlignment="1">
      <alignment horizontal="center"/>
    </xf>
    <xf numFmtId="176" fontId="2" fillId="3" borderId="32" xfId="2" applyNumberFormat="1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176" fontId="17" fillId="3" borderId="18" xfId="1" applyNumberFormat="1" applyFont="1" applyFill="1" applyBorder="1" applyAlignment="1">
      <alignment horizontal="right" vertical="center" wrapText="1"/>
    </xf>
    <xf numFmtId="169" fontId="13" fillId="3" borderId="0" xfId="1" applyNumberFormat="1" applyFont="1" applyFill="1" applyBorder="1" applyAlignment="1">
      <alignment vertical="center" wrapText="1"/>
    </xf>
    <xf numFmtId="1" fontId="13" fillId="3" borderId="0" xfId="1" applyNumberFormat="1" applyFont="1" applyFill="1" applyBorder="1" applyAlignment="1">
      <alignment vertical="center" wrapText="1"/>
    </xf>
    <xf numFmtId="176" fontId="18" fillId="3" borderId="0" xfId="1" applyNumberFormat="1" applyFont="1" applyFill="1" applyBorder="1" applyAlignment="1">
      <alignment vertical="center" wrapText="1"/>
    </xf>
    <xf numFmtId="0" fontId="6" fillId="3" borderId="0" xfId="1" applyFont="1" applyFill="1" applyAlignment="1">
      <alignment horizontal="center" vertical="center" wrapText="1"/>
    </xf>
    <xf numFmtId="1" fontId="6" fillId="3" borderId="0" xfId="1" applyNumberFormat="1" applyFont="1" applyFill="1" applyAlignment="1">
      <alignment horizontal="center" vertical="center" wrapText="1"/>
    </xf>
    <xf numFmtId="176" fontId="2" fillId="3" borderId="0" xfId="1" applyNumberFormat="1" applyFont="1" applyFill="1" applyAlignment="1">
      <alignment horizontal="center" vertical="center" wrapText="1"/>
    </xf>
    <xf numFmtId="0" fontId="6" fillId="3" borderId="0" xfId="1" applyFont="1" applyFill="1" applyAlignment="1">
      <alignment vertical="center" wrapText="1"/>
    </xf>
    <xf numFmtId="1" fontId="6" fillId="3" borderId="0" xfId="1" applyNumberFormat="1" applyFont="1" applyFill="1" applyAlignment="1">
      <alignment vertical="center" wrapText="1"/>
    </xf>
    <xf numFmtId="176" fontId="2" fillId="3" borderId="0" xfId="1" applyNumberFormat="1" applyFont="1" applyFill="1" applyAlignment="1">
      <alignment vertical="center" wrapText="1"/>
    </xf>
    <xf numFmtId="169" fontId="17" fillId="3" borderId="29" xfId="2" applyNumberFormat="1" applyFont="1" applyFill="1" applyBorder="1" applyAlignment="1">
      <alignment horizontal="center" vertical="center" wrapText="1"/>
    </xf>
    <xf numFmtId="175" fontId="19" fillId="3" borderId="18" xfId="42" applyNumberFormat="1" applyFont="1" applyFill="1" applyBorder="1" applyAlignment="1">
      <alignment horizontal="center"/>
    </xf>
    <xf numFmtId="169" fontId="2" fillId="3" borderId="32" xfId="2" applyNumberFormat="1" applyFont="1" applyFill="1" applyBorder="1" applyAlignment="1">
      <alignment horizontal="center" vertical="center" wrapText="1"/>
    </xf>
    <xf numFmtId="175" fontId="2" fillId="3" borderId="18" xfId="42" applyNumberFormat="1" applyFont="1" applyFill="1" applyBorder="1" applyAlignment="1">
      <alignment horizontal="center"/>
    </xf>
    <xf numFmtId="169" fontId="17" fillId="3" borderId="16" xfId="2" applyNumberFormat="1" applyFont="1" applyFill="1" applyBorder="1" applyAlignment="1">
      <alignment horizontal="center" vertical="center" wrapText="1"/>
    </xf>
    <xf numFmtId="169" fontId="18" fillId="3" borderId="0" xfId="1" applyNumberFormat="1" applyFont="1" applyFill="1" applyBorder="1" applyAlignment="1">
      <alignment vertical="center" wrapText="1"/>
    </xf>
    <xf numFmtId="0" fontId="2" fillId="3" borderId="0" xfId="1" applyFont="1" applyFill="1" applyAlignment="1">
      <alignment horizontal="center" vertical="center" wrapText="1"/>
    </xf>
    <xf numFmtId="169" fontId="2" fillId="3" borderId="0" xfId="2" applyNumberFormat="1" applyFont="1" applyFill="1" applyAlignment="1">
      <alignment vertical="center" wrapText="1"/>
    </xf>
    <xf numFmtId="169" fontId="2" fillId="3" borderId="0" xfId="2" applyNumberFormat="1" applyFont="1" applyFill="1" applyBorder="1" applyAlignment="1">
      <alignment vertical="center" wrapText="1"/>
    </xf>
    <xf numFmtId="0" fontId="2" fillId="3" borderId="0" xfId="1" applyFont="1" applyFill="1" applyAlignment="1">
      <alignment vertical="center" wrapText="1"/>
    </xf>
    <xf numFmtId="169" fontId="17" fillId="3" borderId="24" xfId="2" applyNumberFormat="1" applyFont="1" applyFill="1" applyBorder="1" applyAlignment="1">
      <alignment horizontal="center" vertical="center" wrapText="1"/>
    </xf>
    <xf numFmtId="1" fontId="11" fillId="0" borderId="0" xfId="1" applyNumberFormat="1" applyFont="1" applyAlignment="1">
      <alignment vertical="center" wrapText="1"/>
    </xf>
    <xf numFmtId="0" fontId="6" fillId="0" borderId="0" xfId="43" applyFont="1" applyAlignment="1">
      <alignment vertical="center"/>
    </xf>
    <xf numFmtId="0" fontId="22" fillId="2" borderId="51" xfId="43" applyFont="1" applyFill="1" applyBorder="1" applyAlignment="1">
      <alignment horizontal="center" vertical="center" wrapText="1"/>
    </xf>
    <xf numFmtId="0" fontId="22" fillId="2" borderId="52" xfId="43" applyFont="1" applyFill="1" applyBorder="1" applyAlignment="1">
      <alignment horizontal="center" vertical="center" wrapText="1"/>
    </xf>
    <xf numFmtId="0" fontId="23" fillId="2" borderId="52" xfId="43" applyFont="1" applyFill="1" applyBorder="1" applyAlignment="1">
      <alignment horizontal="center" vertical="center" wrapText="1"/>
    </xf>
    <xf numFmtId="0" fontId="22" fillId="2" borderId="53" xfId="43" applyFont="1" applyFill="1" applyBorder="1" applyAlignment="1">
      <alignment horizontal="center" vertical="center" wrapText="1"/>
    </xf>
    <xf numFmtId="0" fontId="20" fillId="0" borderId="0" xfId="43" applyFont="1" applyAlignment="1">
      <alignment horizontal="center" vertical="center"/>
    </xf>
    <xf numFmtId="0" fontId="24" fillId="0" borderId="54" xfId="43" applyFont="1" applyBorder="1" applyAlignment="1">
      <alignment horizontal="center" vertical="center" wrapText="1"/>
    </xf>
    <xf numFmtId="0" fontId="2" fillId="0" borderId="18" xfId="43" applyBorder="1"/>
    <xf numFmtId="0" fontId="19" fillId="3" borderId="18" xfId="43" applyFont="1" applyFill="1" applyBorder="1" applyAlignment="1">
      <alignment horizontal="right" vertical="center"/>
    </xf>
    <xf numFmtId="0" fontId="19" fillId="3" borderId="17" xfId="43" applyFont="1" applyFill="1" applyBorder="1" applyAlignment="1">
      <alignment horizontal="right" vertical="center"/>
    </xf>
    <xf numFmtId="0" fontId="11" fillId="0" borderId="33" xfId="1" applyFont="1" applyFill="1" applyBorder="1"/>
    <xf numFmtId="0" fontId="19" fillId="0" borderId="31" xfId="43" applyFont="1" applyFill="1" applyBorder="1" applyAlignment="1">
      <alignment horizontal="right" vertical="center" wrapText="1"/>
    </xf>
    <xf numFmtId="0" fontId="11" fillId="0" borderId="32" xfId="1" applyFont="1" applyFill="1" applyBorder="1" applyAlignment="1">
      <alignment horizontal="center" vertical="center"/>
    </xf>
    <xf numFmtId="0" fontId="2" fillId="0" borderId="33" xfId="43" applyFont="1" applyBorder="1" applyAlignment="1">
      <alignment horizontal="right" vertical="center" wrapText="1"/>
    </xf>
    <xf numFmtId="0" fontId="25" fillId="0" borderId="32" xfId="43" applyFont="1" applyBorder="1" applyAlignment="1">
      <alignment horizontal="center" vertical="center" wrapText="1"/>
    </xf>
    <xf numFmtId="0" fontId="24" fillId="0" borderId="17" xfId="43" applyFont="1" applyBorder="1" applyAlignment="1">
      <alignment horizontal="center" vertical="center" wrapText="1"/>
    </xf>
    <xf numFmtId="0" fontId="2" fillId="3" borderId="33" xfId="43" applyFont="1" applyFill="1" applyBorder="1" applyAlignment="1">
      <alignment horizontal="right" vertical="center" wrapText="1"/>
    </xf>
    <xf numFmtId="0" fontId="11" fillId="0" borderId="18" xfId="1" applyFont="1" applyFill="1" applyBorder="1"/>
    <xf numFmtId="1" fontId="11" fillId="0" borderId="24" xfId="1" applyNumberFormat="1" applyFont="1" applyFill="1" applyBorder="1" applyAlignment="1">
      <alignment horizontal="center" vertical="center"/>
    </xf>
    <xf numFmtId="0" fontId="2" fillId="0" borderId="18" xfId="43" applyFont="1" applyBorder="1" applyAlignment="1">
      <alignment horizontal="right" vertical="center" wrapText="1"/>
    </xf>
    <xf numFmtId="0" fontId="25" fillId="0" borderId="24" xfId="43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/>
    </xf>
    <xf numFmtId="0" fontId="2" fillId="3" borderId="18" xfId="43" applyFont="1" applyFill="1" applyBorder="1" applyAlignment="1">
      <alignment horizontal="right" vertical="center" wrapText="1"/>
    </xf>
    <xf numFmtId="0" fontId="26" fillId="0" borderId="55" xfId="43" applyFont="1" applyBorder="1" applyAlignment="1">
      <alignment horizontal="right" wrapText="1"/>
    </xf>
    <xf numFmtId="0" fontId="27" fillId="0" borderId="18" xfId="1" applyFont="1" applyBorder="1"/>
    <xf numFmtId="0" fontId="11" fillId="0" borderId="18" xfId="1" applyFont="1" applyBorder="1"/>
    <xf numFmtId="0" fontId="27" fillId="0" borderId="0" xfId="1" applyFont="1" applyBorder="1"/>
    <xf numFmtId="0" fontId="11" fillId="0" borderId="28" xfId="1" applyFont="1" applyBorder="1"/>
    <xf numFmtId="0" fontId="11" fillId="0" borderId="29" xfId="1" applyFont="1" applyBorder="1" applyAlignment="1">
      <alignment horizontal="center" vertical="center"/>
    </xf>
    <xf numFmtId="0" fontId="8" fillId="0" borderId="0" xfId="43" applyFont="1" applyAlignment="1">
      <alignment horizontal="center" vertical="center"/>
    </xf>
    <xf numFmtId="0" fontId="6" fillId="0" borderId="1" xfId="43" applyFont="1" applyBorder="1" applyAlignment="1">
      <alignment horizontal="center" vertical="center" wrapText="1"/>
    </xf>
    <xf numFmtId="0" fontId="6" fillId="0" borderId="2" xfId="43" applyFont="1" applyBorder="1" applyAlignment="1">
      <alignment horizontal="center" vertical="center" wrapText="1"/>
    </xf>
    <xf numFmtId="0" fontId="6" fillId="0" borderId="3" xfId="43" applyFont="1" applyBorder="1" applyAlignment="1">
      <alignment horizontal="center" vertical="center" wrapText="1"/>
    </xf>
    <xf numFmtId="0" fontId="20" fillId="0" borderId="1" xfId="43" applyFont="1" applyBorder="1" applyAlignment="1">
      <alignment horizontal="center" vertical="center" wrapText="1"/>
    </xf>
    <xf numFmtId="0" fontId="20" fillId="0" borderId="2" xfId="43" applyFont="1" applyBorder="1" applyAlignment="1">
      <alignment horizontal="center" vertical="center" wrapText="1"/>
    </xf>
    <xf numFmtId="0" fontId="20" fillId="0" borderId="37" xfId="43" applyFont="1" applyBorder="1" applyAlignment="1">
      <alignment horizontal="center" vertical="center" wrapText="1"/>
    </xf>
    <xf numFmtId="0" fontId="20" fillId="0" borderId="50" xfId="43" applyFont="1" applyBorder="1" applyAlignment="1">
      <alignment horizontal="center" vertical="center" wrapText="1"/>
    </xf>
    <xf numFmtId="0" fontId="6" fillId="0" borderId="47" xfId="43" applyFont="1" applyBorder="1" applyAlignment="1">
      <alignment horizontal="center" vertical="center" wrapText="1"/>
    </xf>
    <xf numFmtId="0" fontId="6" fillId="0" borderId="0" xfId="43" applyFont="1" applyBorder="1" applyAlignment="1">
      <alignment horizontal="center" vertical="center" wrapText="1"/>
    </xf>
    <xf numFmtId="0" fontId="6" fillId="0" borderId="48" xfId="43" applyFont="1" applyBorder="1" applyAlignment="1">
      <alignment horizontal="center" vertical="center" wrapText="1"/>
    </xf>
    <xf numFmtId="0" fontId="20" fillId="2" borderId="7" xfId="43" applyFont="1" applyFill="1" applyBorder="1" applyAlignment="1">
      <alignment horizontal="left" vertical="center" wrapText="1"/>
    </xf>
    <xf numFmtId="0" fontId="20" fillId="2" borderId="8" xfId="43" applyFont="1" applyFill="1" applyBorder="1" applyAlignment="1">
      <alignment horizontal="left" vertical="center" wrapText="1"/>
    </xf>
    <xf numFmtId="0" fontId="20" fillId="2" borderId="9" xfId="43" applyFont="1" applyFill="1" applyBorder="1" applyAlignment="1">
      <alignment horizontal="left" vertical="center" wrapText="1"/>
    </xf>
    <xf numFmtId="0" fontId="28" fillId="0" borderId="1" xfId="43" applyFont="1" applyBorder="1" applyAlignment="1">
      <alignment horizontal="center" vertical="center" wrapText="1"/>
    </xf>
    <xf numFmtId="0" fontId="28" fillId="0" borderId="2" xfId="43" applyFont="1" applyBorder="1" applyAlignment="1">
      <alignment horizontal="center" vertical="center" wrapText="1"/>
    </xf>
    <xf numFmtId="0" fontId="28" fillId="0" borderId="3" xfId="43" applyFont="1" applyBorder="1" applyAlignment="1">
      <alignment horizontal="center" vertical="center" wrapText="1"/>
    </xf>
    <xf numFmtId="0" fontId="20" fillId="0" borderId="3" xfId="43" applyFont="1" applyBorder="1" applyAlignment="1">
      <alignment horizontal="center" vertical="center" wrapText="1"/>
    </xf>
    <xf numFmtId="0" fontId="20" fillId="0" borderId="47" xfId="43" applyFont="1" applyBorder="1" applyAlignment="1">
      <alignment horizontal="left" vertical="center" wrapText="1"/>
    </xf>
    <xf numFmtId="0" fontId="20" fillId="0" borderId="0" xfId="43" applyFont="1" applyBorder="1" applyAlignment="1">
      <alignment horizontal="left" vertical="center" wrapText="1"/>
    </xf>
    <xf numFmtId="170" fontId="11" fillId="4" borderId="0" xfId="43" applyNumberFormat="1" applyFont="1" applyFill="1" applyBorder="1" applyAlignment="1">
      <alignment horizontal="justify" vertical="center" wrapText="1"/>
    </xf>
    <xf numFmtId="170" fontId="11" fillId="4" borderId="48" xfId="43" applyNumberFormat="1" applyFont="1" applyFill="1" applyBorder="1" applyAlignment="1">
      <alignment horizontal="justify" vertical="center" wrapText="1"/>
    </xf>
    <xf numFmtId="0" fontId="20" fillId="2" borderId="1" xfId="43" applyFont="1" applyFill="1" applyBorder="1" applyAlignment="1">
      <alignment horizontal="center" vertical="center" wrapText="1"/>
    </xf>
    <xf numFmtId="0" fontId="20" fillId="2" borderId="2" xfId="43" applyFont="1" applyFill="1" applyBorder="1" applyAlignment="1">
      <alignment horizontal="center" vertical="center" wrapText="1"/>
    </xf>
    <xf numFmtId="0" fontId="20" fillId="2" borderId="3" xfId="43" applyFont="1" applyFill="1" applyBorder="1" applyAlignment="1">
      <alignment horizontal="center" vertical="center" wrapText="1"/>
    </xf>
    <xf numFmtId="0" fontId="6" fillId="3" borderId="0" xfId="43" applyNumberFormat="1" applyFont="1" applyFill="1" applyBorder="1" applyAlignment="1">
      <alignment horizontal="left" vertical="center" wrapText="1"/>
    </xf>
    <xf numFmtId="0" fontId="6" fillId="3" borderId="48" xfId="43" applyNumberFormat="1" applyFont="1" applyFill="1" applyBorder="1" applyAlignment="1">
      <alignment horizontal="left" vertical="center" wrapText="1"/>
    </xf>
    <xf numFmtId="0" fontId="20" fillId="0" borderId="46" xfId="43" applyFont="1" applyFill="1" applyBorder="1" applyAlignment="1">
      <alignment horizontal="center" vertical="center" wrapText="1"/>
    </xf>
    <xf numFmtId="0" fontId="20" fillId="0" borderId="13" xfId="43" applyFont="1" applyFill="1" applyBorder="1" applyAlignment="1">
      <alignment horizontal="center" vertical="center" wrapText="1"/>
    </xf>
    <xf numFmtId="0" fontId="20" fillId="0" borderId="14" xfId="43" applyFont="1" applyFill="1" applyBorder="1" applyAlignment="1">
      <alignment horizontal="center" vertical="center" wrapText="1"/>
    </xf>
    <xf numFmtId="0" fontId="20" fillId="0" borderId="47" xfId="43" applyFont="1" applyFill="1" applyBorder="1" applyAlignment="1">
      <alignment horizontal="center" vertical="center" wrapText="1"/>
    </xf>
    <xf numFmtId="0" fontId="20" fillId="0" borderId="0" xfId="43" applyFont="1" applyFill="1" applyBorder="1" applyAlignment="1">
      <alignment horizontal="center" vertical="center" wrapText="1"/>
    </xf>
    <xf numFmtId="0" fontId="20" fillId="0" borderId="48" xfId="43" applyFont="1" applyFill="1" applyBorder="1" applyAlignment="1">
      <alignment horizontal="center" vertical="center" wrapText="1"/>
    </xf>
    <xf numFmtId="0" fontId="20" fillId="0" borderId="49" xfId="43" applyFont="1" applyFill="1" applyBorder="1" applyAlignment="1">
      <alignment horizontal="center" vertical="center" wrapText="1"/>
    </xf>
    <xf numFmtId="0" fontId="20" fillId="0" borderId="37" xfId="43" applyFont="1" applyFill="1" applyBorder="1" applyAlignment="1">
      <alignment horizontal="center" vertical="center" wrapText="1"/>
    </xf>
    <xf numFmtId="0" fontId="20" fillId="0" borderId="50" xfId="43" applyFont="1" applyFill="1" applyBorder="1" applyAlignment="1">
      <alignment horizontal="center" vertical="center" wrapText="1"/>
    </xf>
    <xf numFmtId="3" fontId="6" fillId="3" borderId="0" xfId="43" applyNumberFormat="1" applyFont="1" applyFill="1" applyBorder="1" applyAlignment="1">
      <alignment horizontal="left" vertical="center" wrapText="1"/>
    </xf>
    <xf numFmtId="3" fontId="6" fillId="3" borderId="48" xfId="43" applyNumberFormat="1" applyFont="1" applyFill="1" applyBorder="1" applyAlignment="1">
      <alignment horizontal="left" vertical="center" wrapText="1"/>
    </xf>
    <xf numFmtId="0" fontId="6" fillId="0" borderId="0" xfId="43" applyNumberFormat="1" applyFont="1" applyBorder="1" applyAlignment="1">
      <alignment horizontal="left" vertical="center" wrapText="1"/>
    </xf>
    <xf numFmtId="0" fontId="6" fillId="0" borderId="48" xfId="43" applyNumberFormat="1" applyFont="1" applyBorder="1" applyAlignment="1">
      <alignment horizontal="left" vertical="center" wrapText="1"/>
    </xf>
    <xf numFmtId="170" fontId="6" fillId="0" borderId="0" xfId="43" applyNumberFormat="1" applyFont="1" applyBorder="1" applyAlignment="1">
      <alignment horizontal="left" vertical="center" wrapText="1"/>
    </xf>
    <xf numFmtId="170" fontId="6" fillId="0" borderId="48" xfId="43" applyNumberFormat="1" applyFont="1" applyBorder="1" applyAlignment="1">
      <alignment horizontal="left" vertical="center" wrapText="1"/>
    </xf>
    <xf numFmtId="0" fontId="6" fillId="0" borderId="46" xfId="43" applyFont="1" applyBorder="1" applyAlignment="1">
      <alignment horizontal="center" vertical="center" wrapText="1"/>
    </xf>
    <xf numFmtId="0" fontId="6" fillId="0" borderId="13" xfId="43" applyFont="1" applyBorder="1" applyAlignment="1">
      <alignment horizontal="center" vertical="center" wrapText="1"/>
    </xf>
    <xf numFmtId="0" fontId="6" fillId="0" borderId="14" xfId="43" applyFont="1" applyBorder="1" applyAlignment="1">
      <alignment horizontal="center" vertical="center" wrapText="1"/>
    </xf>
    <xf numFmtId="0" fontId="6" fillId="0" borderId="49" xfId="43" applyFont="1" applyBorder="1" applyAlignment="1">
      <alignment horizontal="center" vertical="center" wrapText="1"/>
    </xf>
    <xf numFmtId="0" fontId="6" fillId="0" borderId="37" xfId="43" applyFont="1" applyBorder="1" applyAlignment="1">
      <alignment horizontal="center" vertical="center" wrapText="1"/>
    </xf>
    <xf numFmtId="0" fontId="6" fillId="0" borderId="50" xfId="43" applyFont="1" applyBorder="1" applyAlignment="1">
      <alignment horizontal="center" vertical="center" wrapText="1"/>
    </xf>
    <xf numFmtId="3" fontId="6" fillId="0" borderId="0" xfId="43" applyNumberFormat="1" applyFont="1" applyBorder="1" applyAlignment="1">
      <alignment horizontal="left" vertical="center" wrapText="1"/>
    </xf>
    <xf numFmtId="3" fontId="6" fillId="0" borderId="48" xfId="43" applyNumberFormat="1" applyFont="1" applyBorder="1" applyAlignment="1">
      <alignment horizontal="left" vertical="center" wrapText="1"/>
    </xf>
    <xf numFmtId="0" fontId="20" fillId="0" borderId="1" xfId="43" applyFont="1" applyBorder="1" applyAlignment="1">
      <alignment horizontal="center" wrapText="1"/>
    </xf>
    <xf numFmtId="0" fontId="20" fillId="0" borderId="2" xfId="43" applyFont="1" applyBorder="1" applyAlignment="1">
      <alignment horizontal="center" wrapText="1"/>
    </xf>
    <xf numFmtId="0" fontId="20" fillId="0" borderId="3" xfId="43" applyFont="1" applyBorder="1" applyAlignment="1">
      <alignment horizontal="center" wrapText="1"/>
    </xf>
    <xf numFmtId="0" fontId="21" fillId="0" borderId="1" xfId="43" applyFont="1" applyBorder="1" applyAlignment="1">
      <alignment horizontal="center" vertical="center" wrapText="1"/>
    </xf>
    <xf numFmtId="0" fontId="21" fillId="0" borderId="2" xfId="43" applyFont="1" applyBorder="1" applyAlignment="1">
      <alignment horizontal="center" vertical="center" wrapText="1"/>
    </xf>
    <xf numFmtId="0" fontId="21" fillId="0" borderId="3" xfId="43" applyFont="1" applyBorder="1" applyAlignment="1">
      <alignment horizontal="center" vertical="center" wrapText="1"/>
    </xf>
    <xf numFmtId="0" fontId="21" fillId="2" borderId="1" xfId="43" applyFont="1" applyFill="1" applyBorder="1" applyAlignment="1">
      <alignment horizontal="center" vertical="center" wrapText="1"/>
    </xf>
    <xf numFmtId="0" fontId="21" fillId="2" borderId="2" xfId="43" applyFont="1" applyFill="1" applyBorder="1" applyAlignment="1">
      <alignment horizontal="center" vertical="center" wrapText="1"/>
    </xf>
    <xf numFmtId="0" fontId="21" fillId="2" borderId="3" xfId="43" applyFont="1" applyFill="1" applyBorder="1" applyAlignment="1">
      <alignment horizontal="center" vertical="center" wrapText="1"/>
    </xf>
    <xf numFmtId="0" fontId="20" fillId="0" borderId="46" xfId="43" applyFont="1" applyBorder="1" applyAlignment="1">
      <alignment horizontal="center" vertical="center" wrapText="1"/>
    </xf>
    <xf numFmtId="0" fontId="20" fillId="0" borderId="13" xfId="43" applyFont="1" applyBorder="1" applyAlignment="1">
      <alignment horizontal="center" vertical="center" wrapText="1"/>
    </xf>
    <xf numFmtId="0" fontId="20" fillId="0" borderId="14" xfId="43" applyFont="1" applyBorder="1" applyAlignment="1">
      <alignment horizontal="center" vertical="center" wrapText="1"/>
    </xf>
    <xf numFmtId="170" fontId="6" fillId="4" borderId="0" xfId="43" applyNumberFormat="1" applyFont="1" applyFill="1" applyBorder="1" applyAlignment="1">
      <alignment horizontal="left" vertical="center" wrapText="1"/>
    </xf>
    <xf numFmtId="170" fontId="6" fillId="4" borderId="48" xfId="43" applyNumberFormat="1" applyFont="1" applyFill="1" applyBorder="1" applyAlignment="1">
      <alignment horizontal="left" vertical="center" wrapText="1"/>
    </xf>
    <xf numFmtId="0" fontId="8" fillId="0" borderId="0" xfId="1" applyNumberFormat="1" applyFont="1" applyFill="1" applyBorder="1" applyAlignment="1">
      <alignment horizontal="left" vertical="top" wrapText="1"/>
    </xf>
    <xf numFmtId="170" fontId="18" fillId="0" borderId="0" xfId="1" applyNumberFormat="1" applyFont="1" applyFill="1" applyBorder="1" applyAlignment="1">
      <alignment horizontal="center" wrapText="1"/>
    </xf>
    <xf numFmtId="0" fontId="17" fillId="3" borderId="13" xfId="1" applyFont="1" applyFill="1" applyBorder="1" applyAlignment="1">
      <alignment horizontal="center" vertical="center" wrapText="1"/>
    </xf>
    <xf numFmtId="0" fontId="17" fillId="3" borderId="35" xfId="1" applyFont="1" applyFill="1" applyBorder="1" applyAlignment="1">
      <alignment horizontal="center" vertical="center" wrapText="1"/>
    </xf>
    <xf numFmtId="0" fontId="17" fillId="3" borderId="0" xfId="1" applyFont="1" applyFill="1" applyBorder="1" applyAlignment="1">
      <alignment horizontal="center" vertical="center" wrapText="1"/>
    </xf>
    <xf numFmtId="0" fontId="17" fillId="3" borderId="36" xfId="1" applyFont="1" applyFill="1" applyBorder="1" applyAlignment="1">
      <alignment horizontal="center" vertical="center" wrapText="1"/>
    </xf>
    <xf numFmtId="0" fontId="17" fillId="3" borderId="37" xfId="1" applyFont="1" applyFill="1" applyBorder="1" applyAlignment="1">
      <alignment horizontal="center" vertical="center" wrapText="1"/>
    </xf>
    <xf numFmtId="0" fontId="17" fillId="3" borderId="38" xfId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right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0" fillId="2" borderId="27" xfId="1" applyFont="1" applyFill="1" applyBorder="1" applyAlignment="1">
      <alignment horizontal="center" vertical="center" wrapText="1"/>
    </xf>
    <xf numFmtId="0" fontId="10" fillId="2" borderId="41" xfId="1" applyFont="1" applyFill="1" applyBorder="1" applyAlignment="1">
      <alignment horizontal="center" vertical="center" wrapText="1"/>
    </xf>
    <xf numFmtId="0" fontId="10" fillId="2" borderId="44" xfId="1" applyFont="1" applyFill="1" applyBorder="1" applyAlignment="1">
      <alignment horizontal="center" vertical="center" wrapText="1"/>
    </xf>
    <xf numFmtId="0" fontId="10" fillId="2" borderId="45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 wrapText="1"/>
    </xf>
    <xf numFmtId="0" fontId="10" fillId="2" borderId="36" xfId="1" applyFont="1" applyFill="1" applyBorder="1" applyAlignment="1">
      <alignment horizontal="center" vertical="center" wrapText="1"/>
    </xf>
    <xf numFmtId="0" fontId="10" fillId="2" borderId="34" xfId="1" applyFont="1" applyFill="1" applyBorder="1" applyAlignment="1">
      <alignment horizontal="center" vertical="center" wrapText="1"/>
    </xf>
    <xf numFmtId="0" fontId="10" fillId="2" borderId="21" xfId="1" applyFont="1" applyFill="1" applyBorder="1" applyAlignment="1">
      <alignment horizontal="center" vertical="center" wrapText="1"/>
    </xf>
    <xf numFmtId="0" fontId="10" fillId="2" borderId="31" xfId="1" applyFont="1" applyFill="1" applyBorder="1" applyAlignment="1">
      <alignment horizontal="center" vertical="center" wrapText="1"/>
    </xf>
    <xf numFmtId="0" fontId="17" fillId="2" borderId="15" xfId="1" applyFont="1" applyFill="1" applyBorder="1" applyAlignment="1">
      <alignment horizontal="center" vertical="center" wrapText="1"/>
    </xf>
    <xf numFmtId="0" fontId="17" fillId="2" borderId="23" xfId="1" applyFont="1" applyFill="1" applyBorder="1" applyAlignment="1">
      <alignment horizontal="center" vertical="center" wrapText="1"/>
    </xf>
    <xf numFmtId="0" fontId="17" fillId="2" borderId="30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top" wrapText="1"/>
    </xf>
    <xf numFmtId="0" fontId="5" fillId="2" borderId="5" xfId="1" applyFont="1" applyFill="1" applyBorder="1" applyAlignment="1">
      <alignment horizontal="center" vertical="top" wrapText="1"/>
    </xf>
    <xf numFmtId="0" fontId="5" fillId="2" borderId="6" xfId="1" applyFont="1" applyFill="1" applyBorder="1" applyAlignment="1">
      <alignment horizontal="center" vertical="top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7" fillId="3" borderId="41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9" fillId="2" borderId="27" xfId="1" applyFont="1" applyFill="1" applyBorder="1" applyAlignment="1">
      <alignment horizontal="center" vertical="center" wrapText="1"/>
    </xf>
    <xf numFmtId="0" fontId="9" fillId="2" borderId="41" xfId="1" applyFont="1" applyFill="1" applyBorder="1" applyAlignment="1">
      <alignment horizontal="center" vertical="center" wrapText="1"/>
    </xf>
    <xf numFmtId="0" fontId="9" fillId="2" borderId="44" xfId="1" applyFont="1" applyFill="1" applyBorder="1" applyAlignment="1">
      <alignment horizontal="center" vertical="center" wrapText="1"/>
    </xf>
    <xf numFmtId="0" fontId="9" fillId="2" borderId="34" xfId="1" applyFont="1" applyFill="1" applyBorder="1" applyAlignment="1">
      <alignment horizontal="center" vertical="center" wrapText="1"/>
    </xf>
    <xf numFmtId="0" fontId="9" fillId="2" borderId="21" xfId="1" applyFont="1" applyFill="1" applyBorder="1" applyAlignment="1">
      <alignment horizontal="center" vertical="center" wrapText="1"/>
    </xf>
    <xf numFmtId="0" fontId="9" fillId="2" borderId="31" xfId="1" applyFont="1" applyFill="1" applyBorder="1" applyAlignment="1">
      <alignment horizontal="center" vertical="center" wrapText="1"/>
    </xf>
    <xf numFmtId="169" fontId="9" fillId="2" borderId="13" xfId="2" applyNumberFormat="1" applyFont="1" applyFill="1" applyBorder="1" applyAlignment="1">
      <alignment horizontal="center" vertical="center" wrapText="1"/>
    </xf>
    <xf numFmtId="169" fontId="9" fillId="2" borderId="14" xfId="2" applyNumberFormat="1" applyFont="1" applyFill="1" applyBorder="1" applyAlignment="1">
      <alignment horizontal="center" vertical="center" wrapText="1"/>
    </xf>
    <xf numFmtId="169" fontId="9" fillId="2" borderId="21" xfId="2" applyNumberFormat="1" applyFont="1" applyFill="1" applyBorder="1" applyAlignment="1">
      <alignment horizontal="center" vertical="center" wrapText="1"/>
    </xf>
    <xf numFmtId="169" fontId="9" fillId="2" borderId="22" xfId="2" applyNumberFormat="1" applyFont="1" applyFill="1" applyBorder="1" applyAlignment="1">
      <alignment horizontal="center" vertical="center" wrapText="1"/>
    </xf>
    <xf numFmtId="169" fontId="17" fillId="2" borderId="15" xfId="2" applyNumberFormat="1" applyFont="1" applyFill="1" applyBorder="1" applyAlignment="1">
      <alignment horizontal="center" vertical="center" wrapText="1"/>
    </xf>
    <xf numFmtId="169" fontId="17" fillId="2" borderId="16" xfId="2" applyNumberFormat="1" applyFont="1" applyFill="1" applyBorder="1" applyAlignment="1">
      <alignment horizontal="center" vertical="center" wrapText="1"/>
    </xf>
    <xf numFmtId="169" fontId="17" fillId="2" borderId="23" xfId="2" applyNumberFormat="1" applyFont="1" applyFill="1" applyBorder="1" applyAlignment="1">
      <alignment horizontal="center" vertical="center" wrapText="1"/>
    </xf>
    <xf numFmtId="169" fontId="17" fillId="2" borderId="24" xfId="2" applyNumberFormat="1" applyFont="1" applyFill="1" applyBorder="1" applyAlignment="1">
      <alignment horizontal="center" vertical="center" wrapText="1"/>
    </xf>
    <xf numFmtId="0" fontId="10" fillId="2" borderId="17" xfId="1" applyFont="1" applyFill="1" applyBorder="1" applyAlignment="1">
      <alignment horizontal="center" vertical="center" wrapText="1"/>
    </xf>
    <xf numFmtId="0" fontId="10" fillId="2" borderId="25" xfId="1" applyFont="1" applyFill="1" applyBorder="1" applyAlignment="1">
      <alignment horizontal="center" vertical="center" wrapText="1"/>
    </xf>
    <xf numFmtId="0" fontId="10" fillId="2" borderId="19" xfId="1" applyFont="1" applyFill="1" applyBorder="1" applyAlignment="1">
      <alignment horizontal="center" vertical="center" wrapText="1"/>
    </xf>
    <xf numFmtId="0" fontId="10" fillId="2" borderId="26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</cellXfs>
  <cellStyles count="71">
    <cellStyle name="Euro" xfId="3"/>
    <cellStyle name="Excel Built-in Comma" xfId="4"/>
    <cellStyle name="Excel Built-in Percent" xfId="5"/>
    <cellStyle name="Millares 10" xfId="6"/>
    <cellStyle name="Millares 10 2" xfId="7"/>
    <cellStyle name="Millares 10 2 2" xfId="8"/>
    <cellStyle name="Millares 10 3" xfId="9"/>
    <cellStyle name="Millares 11" xfId="10"/>
    <cellStyle name="Millares 11 2" xfId="11"/>
    <cellStyle name="Millares 12" xfId="12"/>
    <cellStyle name="Millares 2" xfId="13"/>
    <cellStyle name="Millares 2 2" xfId="14"/>
    <cellStyle name="Millares 2 2 2" xfId="15"/>
    <cellStyle name="Millares 2 2 2 2" xfId="16"/>
    <cellStyle name="Millares 2 2 3" xfId="17"/>
    <cellStyle name="Millares 2 2 3 2" xfId="18"/>
    <cellStyle name="Millares 2 2 4" xfId="19"/>
    <cellStyle name="Millares 2 3" xfId="2"/>
    <cellStyle name="Millares 3" xfId="20"/>
    <cellStyle name="Millares 4" xfId="21"/>
    <cellStyle name="Millares 5" xfId="22"/>
    <cellStyle name="Millares 5 2" xfId="23"/>
    <cellStyle name="Millares 5 3" xfId="24"/>
    <cellStyle name="Millares 6" xfId="25"/>
    <cellStyle name="Millares 6 2" xfId="26"/>
    <cellStyle name="Millares 6 2 2" xfId="27"/>
    <cellStyle name="Millares 7" xfId="28"/>
    <cellStyle name="Millares 7 2" xfId="29"/>
    <cellStyle name="Millares 7 2 2" xfId="30"/>
    <cellStyle name="Millares 7 3" xfId="31"/>
    <cellStyle name="Millares 8" xfId="32"/>
    <cellStyle name="Millares 8 2" xfId="33"/>
    <cellStyle name="Millares 8 2 2" xfId="34"/>
    <cellStyle name="Millares 8 3" xfId="35"/>
    <cellStyle name="Millares 9" xfId="36"/>
    <cellStyle name="Millares 9 2" xfId="37"/>
    <cellStyle name="Millares 9 2 2" xfId="38"/>
    <cellStyle name="Millares 9 3" xfId="39"/>
    <cellStyle name="Moneda 2" xfId="40"/>
    <cellStyle name="Moneda 2 2" xfId="41"/>
    <cellStyle name="Moneda 3" xfId="42"/>
    <cellStyle name="Normal" xfId="0" builtinId="0"/>
    <cellStyle name="Normal 10" xfId="43"/>
    <cellStyle name="Normal 10 2" xfId="44"/>
    <cellStyle name="Normal 11" xfId="45"/>
    <cellStyle name="Normal 12" xfId="46"/>
    <cellStyle name="Normal 13" xfId="47"/>
    <cellStyle name="Normal 2" xfId="48"/>
    <cellStyle name="Normal 2 2" xfId="49"/>
    <cellStyle name="Normal 2 3" xfId="50"/>
    <cellStyle name="Normal 2 3 2" xfId="51"/>
    <cellStyle name="Normal 2 3 2 2" xfId="52"/>
    <cellStyle name="Normal 2 3 3" xfId="53"/>
    <cellStyle name="Normal 2 4" xfId="54"/>
    <cellStyle name="Normal 3" xfId="55"/>
    <cellStyle name="Normal 3 2" xfId="1"/>
    <cellStyle name="Normal 3 2 2" xfId="56"/>
    <cellStyle name="Normal 4" xfId="57"/>
    <cellStyle name="Normal 4 2" xfId="58"/>
    <cellStyle name="Normal 5" xfId="59"/>
    <cellStyle name="Normal 5 2" xfId="60"/>
    <cellStyle name="Normal 6" xfId="61"/>
    <cellStyle name="Normal 7" xfId="62"/>
    <cellStyle name="Normal 7 2" xfId="63"/>
    <cellStyle name="Normal 8" xfId="64"/>
    <cellStyle name="Normal 8 2" xfId="65"/>
    <cellStyle name="Normal 9" xfId="66"/>
    <cellStyle name="Normal 9 2" xfId="67"/>
    <cellStyle name="Porcentaje 2" xfId="68"/>
    <cellStyle name="Porcentaje 2 2" xfId="69"/>
    <cellStyle name="Porcentual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9525</xdr:rowOff>
    </xdr:from>
    <xdr:to>
      <xdr:col>2</xdr:col>
      <xdr:colOff>390525</xdr:colOff>
      <xdr:row>0</xdr:row>
      <xdr:rowOff>523875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"/>
          <a:ext cx="72390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0</xdr:rowOff>
    </xdr:from>
    <xdr:to>
      <xdr:col>1</xdr:col>
      <xdr:colOff>807720</xdr:colOff>
      <xdr:row>1</xdr:row>
      <xdr:rowOff>2192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0"/>
          <a:ext cx="754380" cy="659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workbookViewId="0">
      <selection activeCell="C21" sqref="C21"/>
    </sheetView>
  </sheetViews>
  <sheetFormatPr baseColWidth="10" defaultRowHeight="13.5"/>
  <cols>
    <col min="1" max="1" width="4" style="73" customWidth="1"/>
    <col min="2" max="2" width="4.140625" style="73" customWidth="1"/>
    <col min="3" max="3" width="34.42578125" style="73" customWidth="1"/>
    <col min="4" max="4" width="11.140625" style="73" customWidth="1"/>
    <col min="5" max="5" width="46.7109375" style="73" bestFit="1" customWidth="1"/>
    <col min="6" max="6" width="7.7109375" style="102" customWidth="1"/>
    <col min="7" max="7" width="8.7109375" style="73" bestFit="1" customWidth="1"/>
    <col min="8" max="8" width="8.42578125" style="73" bestFit="1" customWidth="1"/>
    <col min="9" max="9" width="8.7109375" style="73" bestFit="1" customWidth="1"/>
    <col min="10" max="10" width="8.42578125" style="73" bestFit="1" customWidth="1"/>
    <col min="11" max="256" width="11.42578125" style="73"/>
    <col min="257" max="257" width="4" style="73" customWidth="1"/>
    <col min="258" max="258" width="4.140625" style="73" customWidth="1"/>
    <col min="259" max="259" width="34.42578125" style="73" customWidth="1"/>
    <col min="260" max="260" width="11.140625" style="73" customWidth="1"/>
    <col min="261" max="261" width="46.7109375" style="73" bestFit="1" customWidth="1"/>
    <col min="262" max="262" width="7.7109375" style="73" customWidth="1"/>
    <col min="263" max="263" width="8.7109375" style="73" bestFit="1" customWidth="1"/>
    <col min="264" max="264" width="8.42578125" style="73" bestFit="1" customWidth="1"/>
    <col min="265" max="265" width="8.7109375" style="73" bestFit="1" customWidth="1"/>
    <col min="266" max="266" width="8.42578125" style="73" bestFit="1" customWidth="1"/>
    <col min="267" max="512" width="11.42578125" style="73"/>
    <col min="513" max="513" width="4" style="73" customWidth="1"/>
    <col min="514" max="514" width="4.140625" style="73" customWidth="1"/>
    <col min="515" max="515" width="34.42578125" style="73" customWidth="1"/>
    <col min="516" max="516" width="11.140625" style="73" customWidth="1"/>
    <col min="517" max="517" width="46.7109375" style="73" bestFit="1" customWidth="1"/>
    <col min="518" max="518" width="7.7109375" style="73" customWidth="1"/>
    <col min="519" max="519" width="8.7109375" style="73" bestFit="1" customWidth="1"/>
    <col min="520" max="520" width="8.42578125" style="73" bestFit="1" customWidth="1"/>
    <col min="521" max="521" width="8.7109375" style="73" bestFit="1" customWidth="1"/>
    <col min="522" max="522" width="8.42578125" style="73" bestFit="1" customWidth="1"/>
    <col min="523" max="768" width="11.42578125" style="73"/>
    <col min="769" max="769" width="4" style="73" customWidth="1"/>
    <col min="770" max="770" width="4.140625" style="73" customWidth="1"/>
    <col min="771" max="771" width="34.42578125" style="73" customWidth="1"/>
    <col min="772" max="772" width="11.140625" style="73" customWidth="1"/>
    <col min="773" max="773" width="46.7109375" style="73" bestFit="1" customWidth="1"/>
    <col min="774" max="774" width="7.7109375" style="73" customWidth="1"/>
    <col min="775" max="775" width="8.7109375" style="73" bestFit="1" customWidth="1"/>
    <col min="776" max="776" width="8.42578125" style="73" bestFit="1" customWidth="1"/>
    <col min="777" max="777" width="8.7109375" style="73" bestFit="1" customWidth="1"/>
    <col min="778" max="778" width="8.42578125" style="73" bestFit="1" customWidth="1"/>
    <col min="779" max="1024" width="11.42578125" style="73"/>
    <col min="1025" max="1025" width="4" style="73" customWidth="1"/>
    <col min="1026" max="1026" width="4.140625" style="73" customWidth="1"/>
    <col min="1027" max="1027" width="34.42578125" style="73" customWidth="1"/>
    <col min="1028" max="1028" width="11.140625" style="73" customWidth="1"/>
    <col min="1029" max="1029" width="46.7109375" style="73" bestFit="1" customWidth="1"/>
    <col min="1030" max="1030" width="7.7109375" style="73" customWidth="1"/>
    <col min="1031" max="1031" width="8.7109375" style="73" bestFit="1" customWidth="1"/>
    <col min="1032" max="1032" width="8.42578125" style="73" bestFit="1" customWidth="1"/>
    <col min="1033" max="1033" width="8.7109375" style="73" bestFit="1" customWidth="1"/>
    <col min="1034" max="1034" width="8.42578125" style="73" bestFit="1" customWidth="1"/>
    <col min="1035" max="1280" width="11.42578125" style="73"/>
    <col min="1281" max="1281" width="4" style="73" customWidth="1"/>
    <col min="1282" max="1282" width="4.140625" style="73" customWidth="1"/>
    <col min="1283" max="1283" width="34.42578125" style="73" customWidth="1"/>
    <col min="1284" max="1284" width="11.140625" style="73" customWidth="1"/>
    <col min="1285" max="1285" width="46.7109375" style="73" bestFit="1" customWidth="1"/>
    <col min="1286" max="1286" width="7.7109375" style="73" customWidth="1"/>
    <col min="1287" max="1287" width="8.7109375" style="73" bestFit="1" customWidth="1"/>
    <col min="1288" max="1288" width="8.42578125" style="73" bestFit="1" customWidth="1"/>
    <col min="1289" max="1289" width="8.7109375" style="73" bestFit="1" customWidth="1"/>
    <col min="1290" max="1290" width="8.42578125" style="73" bestFit="1" customWidth="1"/>
    <col min="1291" max="1536" width="11.42578125" style="73"/>
    <col min="1537" max="1537" width="4" style="73" customWidth="1"/>
    <col min="1538" max="1538" width="4.140625" style="73" customWidth="1"/>
    <col min="1539" max="1539" width="34.42578125" style="73" customWidth="1"/>
    <col min="1540" max="1540" width="11.140625" style="73" customWidth="1"/>
    <col min="1541" max="1541" width="46.7109375" style="73" bestFit="1" customWidth="1"/>
    <col min="1542" max="1542" width="7.7109375" style="73" customWidth="1"/>
    <col min="1543" max="1543" width="8.7109375" style="73" bestFit="1" customWidth="1"/>
    <col min="1544" max="1544" width="8.42578125" style="73" bestFit="1" customWidth="1"/>
    <col min="1545" max="1545" width="8.7109375" style="73" bestFit="1" customWidth="1"/>
    <col min="1546" max="1546" width="8.42578125" style="73" bestFit="1" customWidth="1"/>
    <col min="1547" max="1792" width="11.42578125" style="73"/>
    <col min="1793" max="1793" width="4" style="73" customWidth="1"/>
    <col min="1794" max="1794" width="4.140625" style="73" customWidth="1"/>
    <col min="1795" max="1795" width="34.42578125" style="73" customWidth="1"/>
    <col min="1796" max="1796" width="11.140625" style="73" customWidth="1"/>
    <col min="1797" max="1797" width="46.7109375" style="73" bestFit="1" customWidth="1"/>
    <col min="1798" max="1798" width="7.7109375" style="73" customWidth="1"/>
    <col min="1799" max="1799" width="8.7109375" style="73" bestFit="1" customWidth="1"/>
    <col min="1800" max="1800" width="8.42578125" style="73" bestFit="1" customWidth="1"/>
    <col min="1801" max="1801" width="8.7109375" style="73" bestFit="1" customWidth="1"/>
    <col min="1802" max="1802" width="8.42578125" style="73" bestFit="1" customWidth="1"/>
    <col min="1803" max="2048" width="11.42578125" style="73"/>
    <col min="2049" max="2049" width="4" style="73" customWidth="1"/>
    <col min="2050" max="2050" width="4.140625" style="73" customWidth="1"/>
    <col min="2051" max="2051" width="34.42578125" style="73" customWidth="1"/>
    <col min="2052" max="2052" width="11.140625" style="73" customWidth="1"/>
    <col min="2053" max="2053" width="46.7109375" style="73" bestFit="1" customWidth="1"/>
    <col min="2054" max="2054" width="7.7109375" style="73" customWidth="1"/>
    <col min="2055" max="2055" width="8.7109375" style="73" bestFit="1" customWidth="1"/>
    <col min="2056" max="2056" width="8.42578125" style="73" bestFit="1" customWidth="1"/>
    <col min="2057" max="2057" width="8.7109375" style="73" bestFit="1" customWidth="1"/>
    <col min="2058" max="2058" width="8.42578125" style="73" bestFit="1" customWidth="1"/>
    <col min="2059" max="2304" width="11.42578125" style="73"/>
    <col min="2305" max="2305" width="4" style="73" customWidth="1"/>
    <col min="2306" max="2306" width="4.140625" style="73" customWidth="1"/>
    <col min="2307" max="2307" width="34.42578125" style="73" customWidth="1"/>
    <col min="2308" max="2308" width="11.140625" style="73" customWidth="1"/>
    <col min="2309" max="2309" width="46.7109375" style="73" bestFit="1" customWidth="1"/>
    <col min="2310" max="2310" width="7.7109375" style="73" customWidth="1"/>
    <col min="2311" max="2311" width="8.7109375" style="73" bestFit="1" customWidth="1"/>
    <col min="2312" max="2312" width="8.42578125" style="73" bestFit="1" customWidth="1"/>
    <col min="2313" max="2313" width="8.7109375" style="73" bestFit="1" customWidth="1"/>
    <col min="2314" max="2314" width="8.42578125" style="73" bestFit="1" customWidth="1"/>
    <col min="2315" max="2560" width="11.42578125" style="73"/>
    <col min="2561" max="2561" width="4" style="73" customWidth="1"/>
    <col min="2562" max="2562" width="4.140625" style="73" customWidth="1"/>
    <col min="2563" max="2563" width="34.42578125" style="73" customWidth="1"/>
    <col min="2564" max="2564" width="11.140625" style="73" customWidth="1"/>
    <col min="2565" max="2565" width="46.7109375" style="73" bestFit="1" customWidth="1"/>
    <col min="2566" max="2566" width="7.7109375" style="73" customWidth="1"/>
    <col min="2567" max="2567" width="8.7109375" style="73" bestFit="1" customWidth="1"/>
    <col min="2568" max="2568" width="8.42578125" style="73" bestFit="1" customWidth="1"/>
    <col min="2569" max="2569" width="8.7109375" style="73" bestFit="1" customWidth="1"/>
    <col min="2570" max="2570" width="8.42578125" style="73" bestFit="1" customWidth="1"/>
    <col min="2571" max="2816" width="11.42578125" style="73"/>
    <col min="2817" max="2817" width="4" style="73" customWidth="1"/>
    <col min="2818" max="2818" width="4.140625" style="73" customWidth="1"/>
    <col min="2819" max="2819" width="34.42578125" style="73" customWidth="1"/>
    <col min="2820" max="2820" width="11.140625" style="73" customWidth="1"/>
    <col min="2821" max="2821" width="46.7109375" style="73" bestFit="1" customWidth="1"/>
    <col min="2822" max="2822" width="7.7109375" style="73" customWidth="1"/>
    <col min="2823" max="2823" width="8.7109375" style="73" bestFit="1" customWidth="1"/>
    <col min="2824" max="2824" width="8.42578125" style="73" bestFit="1" customWidth="1"/>
    <col min="2825" max="2825" width="8.7109375" style="73" bestFit="1" customWidth="1"/>
    <col min="2826" max="2826" width="8.42578125" style="73" bestFit="1" customWidth="1"/>
    <col min="2827" max="3072" width="11.42578125" style="73"/>
    <col min="3073" max="3073" width="4" style="73" customWidth="1"/>
    <col min="3074" max="3074" width="4.140625" style="73" customWidth="1"/>
    <col min="3075" max="3075" width="34.42578125" style="73" customWidth="1"/>
    <col min="3076" max="3076" width="11.140625" style="73" customWidth="1"/>
    <col min="3077" max="3077" width="46.7109375" style="73" bestFit="1" customWidth="1"/>
    <col min="3078" max="3078" width="7.7109375" style="73" customWidth="1"/>
    <col min="3079" max="3079" width="8.7109375" style="73" bestFit="1" customWidth="1"/>
    <col min="3080" max="3080" width="8.42578125" style="73" bestFit="1" customWidth="1"/>
    <col min="3081" max="3081" width="8.7109375" style="73" bestFit="1" customWidth="1"/>
    <col min="3082" max="3082" width="8.42578125" style="73" bestFit="1" customWidth="1"/>
    <col min="3083" max="3328" width="11.42578125" style="73"/>
    <col min="3329" max="3329" width="4" style="73" customWidth="1"/>
    <col min="3330" max="3330" width="4.140625" style="73" customWidth="1"/>
    <col min="3331" max="3331" width="34.42578125" style="73" customWidth="1"/>
    <col min="3332" max="3332" width="11.140625" style="73" customWidth="1"/>
    <col min="3333" max="3333" width="46.7109375" style="73" bestFit="1" customWidth="1"/>
    <col min="3334" max="3334" width="7.7109375" style="73" customWidth="1"/>
    <col min="3335" max="3335" width="8.7109375" style="73" bestFit="1" customWidth="1"/>
    <col min="3336" max="3336" width="8.42578125" style="73" bestFit="1" customWidth="1"/>
    <col min="3337" max="3337" width="8.7109375" style="73" bestFit="1" customWidth="1"/>
    <col min="3338" max="3338" width="8.42578125" style="73" bestFit="1" customWidth="1"/>
    <col min="3339" max="3584" width="11.42578125" style="73"/>
    <col min="3585" max="3585" width="4" style="73" customWidth="1"/>
    <col min="3586" max="3586" width="4.140625" style="73" customWidth="1"/>
    <col min="3587" max="3587" width="34.42578125" style="73" customWidth="1"/>
    <col min="3588" max="3588" width="11.140625" style="73" customWidth="1"/>
    <col min="3589" max="3589" width="46.7109375" style="73" bestFit="1" customWidth="1"/>
    <col min="3590" max="3590" width="7.7109375" style="73" customWidth="1"/>
    <col min="3591" max="3591" width="8.7109375" style="73" bestFit="1" customWidth="1"/>
    <col min="3592" max="3592" width="8.42578125" style="73" bestFit="1" customWidth="1"/>
    <col min="3593" max="3593" width="8.7109375" style="73" bestFit="1" customWidth="1"/>
    <col min="3594" max="3594" width="8.42578125" style="73" bestFit="1" customWidth="1"/>
    <col min="3595" max="3840" width="11.42578125" style="73"/>
    <col min="3841" max="3841" width="4" style="73" customWidth="1"/>
    <col min="3842" max="3842" width="4.140625" style="73" customWidth="1"/>
    <col min="3843" max="3843" width="34.42578125" style="73" customWidth="1"/>
    <col min="3844" max="3844" width="11.140625" style="73" customWidth="1"/>
    <col min="3845" max="3845" width="46.7109375" style="73" bestFit="1" customWidth="1"/>
    <col min="3846" max="3846" width="7.7109375" style="73" customWidth="1"/>
    <col min="3847" max="3847" width="8.7109375" style="73" bestFit="1" customWidth="1"/>
    <col min="3848" max="3848" width="8.42578125" style="73" bestFit="1" customWidth="1"/>
    <col min="3849" max="3849" width="8.7109375" style="73" bestFit="1" customWidth="1"/>
    <col min="3850" max="3850" width="8.42578125" style="73" bestFit="1" customWidth="1"/>
    <col min="3851" max="4096" width="11.42578125" style="73"/>
    <col min="4097" max="4097" width="4" style="73" customWidth="1"/>
    <col min="4098" max="4098" width="4.140625" style="73" customWidth="1"/>
    <col min="4099" max="4099" width="34.42578125" style="73" customWidth="1"/>
    <col min="4100" max="4100" width="11.140625" style="73" customWidth="1"/>
    <col min="4101" max="4101" width="46.7109375" style="73" bestFit="1" customWidth="1"/>
    <col min="4102" max="4102" width="7.7109375" style="73" customWidth="1"/>
    <col min="4103" max="4103" width="8.7109375" style="73" bestFit="1" customWidth="1"/>
    <col min="4104" max="4104" width="8.42578125" style="73" bestFit="1" customWidth="1"/>
    <col min="4105" max="4105" width="8.7109375" style="73" bestFit="1" customWidth="1"/>
    <col min="4106" max="4106" width="8.42578125" style="73" bestFit="1" customWidth="1"/>
    <col min="4107" max="4352" width="11.42578125" style="73"/>
    <col min="4353" max="4353" width="4" style="73" customWidth="1"/>
    <col min="4354" max="4354" width="4.140625" style="73" customWidth="1"/>
    <col min="4355" max="4355" width="34.42578125" style="73" customWidth="1"/>
    <col min="4356" max="4356" width="11.140625" style="73" customWidth="1"/>
    <col min="4357" max="4357" width="46.7109375" style="73" bestFit="1" customWidth="1"/>
    <col min="4358" max="4358" width="7.7109375" style="73" customWidth="1"/>
    <col min="4359" max="4359" width="8.7109375" style="73" bestFit="1" customWidth="1"/>
    <col min="4360" max="4360" width="8.42578125" style="73" bestFit="1" customWidth="1"/>
    <col min="4361" max="4361" width="8.7109375" style="73" bestFit="1" customWidth="1"/>
    <col min="4362" max="4362" width="8.42578125" style="73" bestFit="1" customWidth="1"/>
    <col min="4363" max="4608" width="11.42578125" style="73"/>
    <col min="4609" max="4609" width="4" style="73" customWidth="1"/>
    <col min="4610" max="4610" width="4.140625" style="73" customWidth="1"/>
    <col min="4611" max="4611" width="34.42578125" style="73" customWidth="1"/>
    <col min="4612" max="4612" width="11.140625" style="73" customWidth="1"/>
    <col min="4613" max="4613" width="46.7109375" style="73" bestFit="1" customWidth="1"/>
    <col min="4614" max="4614" width="7.7109375" style="73" customWidth="1"/>
    <col min="4615" max="4615" width="8.7109375" style="73" bestFit="1" customWidth="1"/>
    <col min="4616" max="4616" width="8.42578125" style="73" bestFit="1" customWidth="1"/>
    <col min="4617" max="4617" width="8.7109375" style="73" bestFit="1" customWidth="1"/>
    <col min="4618" max="4618" width="8.42578125" style="73" bestFit="1" customWidth="1"/>
    <col min="4619" max="4864" width="11.42578125" style="73"/>
    <col min="4865" max="4865" width="4" style="73" customWidth="1"/>
    <col min="4866" max="4866" width="4.140625" style="73" customWidth="1"/>
    <col min="4867" max="4867" width="34.42578125" style="73" customWidth="1"/>
    <col min="4868" max="4868" width="11.140625" style="73" customWidth="1"/>
    <col min="4869" max="4869" width="46.7109375" style="73" bestFit="1" customWidth="1"/>
    <col min="4870" max="4870" width="7.7109375" style="73" customWidth="1"/>
    <col min="4871" max="4871" width="8.7109375" style="73" bestFit="1" customWidth="1"/>
    <col min="4872" max="4872" width="8.42578125" style="73" bestFit="1" customWidth="1"/>
    <col min="4873" max="4873" width="8.7109375" style="73" bestFit="1" customWidth="1"/>
    <col min="4874" max="4874" width="8.42578125" style="73" bestFit="1" customWidth="1"/>
    <col min="4875" max="5120" width="11.42578125" style="73"/>
    <col min="5121" max="5121" width="4" style="73" customWidth="1"/>
    <col min="5122" max="5122" width="4.140625" style="73" customWidth="1"/>
    <col min="5123" max="5123" width="34.42578125" style="73" customWidth="1"/>
    <col min="5124" max="5124" width="11.140625" style="73" customWidth="1"/>
    <col min="5125" max="5125" width="46.7109375" style="73" bestFit="1" customWidth="1"/>
    <col min="5126" max="5126" width="7.7109375" style="73" customWidth="1"/>
    <col min="5127" max="5127" width="8.7109375" style="73" bestFit="1" customWidth="1"/>
    <col min="5128" max="5128" width="8.42578125" style="73" bestFit="1" customWidth="1"/>
    <col min="5129" max="5129" width="8.7109375" style="73" bestFit="1" customWidth="1"/>
    <col min="5130" max="5130" width="8.42578125" style="73" bestFit="1" customWidth="1"/>
    <col min="5131" max="5376" width="11.42578125" style="73"/>
    <col min="5377" max="5377" width="4" style="73" customWidth="1"/>
    <col min="5378" max="5378" width="4.140625" style="73" customWidth="1"/>
    <col min="5379" max="5379" width="34.42578125" style="73" customWidth="1"/>
    <col min="5380" max="5380" width="11.140625" style="73" customWidth="1"/>
    <col min="5381" max="5381" width="46.7109375" style="73" bestFit="1" customWidth="1"/>
    <col min="5382" max="5382" width="7.7109375" style="73" customWidth="1"/>
    <col min="5383" max="5383" width="8.7109375" style="73" bestFit="1" customWidth="1"/>
    <col min="5384" max="5384" width="8.42578125" style="73" bestFit="1" customWidth="1"/>
    <col min="5385" max="5385" width="8.7109375" style="73" bestFit="1" customWidth="1"/>
    <col min="5386" max="5386" width="8.42578125" style="73" bestFit="1" customWidth="1"/>
    <col min="5387" max="5632" width="11.42578125" style="73"/>
    <col min="5633" max="5633" width="4" style="73" customWidth="1"/>
    <col min="5634" max="5634" width="4.140625" style="73" customWidth="1"/>
    <col min="5635" max="5635" width="34.42578125" style="73" customWidth="1"/>
    <col min="5636" max="5636" width="11.140625" style="73" customWidth="1"/>
    <col min="5637" max="5637" width="46.7109375" style="73" bestFit="1" customWidth="1"/>
    <col min="5638" max="5638" width="7.7109375" style="73" customWidth="1"/>
    <col min="5639" max="5639" width="8.7109375" style="73" bestFit="1" customWidth="1"/>
    <col min="5640" max="5640" width="8.42578125" style="73" bestFit="1" customWidth="1"/>
    <col min="5641" max="5641" width="8.7109375" style="73" bestFit="1" customWidth="1"/>
    <col min="5642" max="5642" width="8.42578125" style="73" bestFit="1" customWidth="1"/>
    <col min="5643" max="5888" width="11.42578125" style="73"/>
    <col min="5889" max="5889" width="4" style="73" customWidth="1"/>
    <col min="5890" max="5890" width="4.140625" style="73" customWidth="1"/>
    <col min="5891" max="5891" width="34.42578125" style="73" customWidth="1"/>
    <col min="5892" max="5892" width="11.140625" style="73" customWidth="1"/>
    <col min="5893" max="5893" width="46.7109375" style="73" bestFit="1" customWidth="1"/>
    <col min="5894" max="5894" width="7.7109375" style="73" customWidth="1"/>
    <col min="5895" max="5895" width="8.7109375" style="73" bestFit="1" customWidth="1"/>
    <col min="5896" max="5896" width="8.42578125" style="73" bestFit="1" customWidth="1"/>
    <col min="5897" max="5897" width="8.7109375" style="73" bestFit="1" customWidth="1"/>
    <col min="5898" max="5898" width="8.42578125" style="73" bestFit="1" customWidth="1"/>
    <col min="5899" max="6144" width="11.42578125" style="73"/>
    <col min="6145" max="6145" width="4" style="73" customWidth="1"/>
    <col min="6146" max="6146" width="4.140625" style="73" customWidth="1"/>
    <col min="6147" max="6147" width="34.42578125" style="73" customWidth="1"/>
    <col min="6148" max="6148" width="11.140625" style="73" customWidth="1"/>
    <col min="6149" max="6149" width="46.7109375" style="73" bestFit="1" customWidth="1"/>
    <col min="6150" max="6150" width="7.7109375" style="73" customWidth="1"/>
    <col min="6151" max="6151" width="8.7109375" style="73" bestFit="1" customWidth="1"/>
    <col min="6152" max="6152" width="8.42578125" style="73" bestFit="1" customWidth="1"/>
    <col min="6153" max="6153" width="8.7109375" style="73" bestFit="1" customWidth="1"/>
    <col min="6154" max="6154" width="8.42578125" style="73" bestFit="1" customWidth="1"/>
    <col min="6155" max="6400" width="11.42578125" style="73"/>
    <col min="6401" max="6401" width="4" style="73" customWidth="1"/>
    <col min="6402" max="6402" width="4.140625" style="73" customWidth="1"/>
    <col min="6403" max="6403" width="34.42578125" style="73" customWidth="1"/>
    <col min="6404" max="6404" width="11.140625" style="73" customWidth="1"/>
    <col min="6405" max="6405" width="46.7109375" style="73" bestFit="1" customWidth="1"/>
    <col min="6406" max="6406" width="7.7109375" style="73" customWidth="1"/>
    <col min="6407" max="6407" width="8.7109375" style="73" bestFit="1" customWidth="1"/>
    <col min="6408" max="6408" width="8.42578125" style="73" bestFit="1" customWidth="1"/>
    <col min="6409" max="6409" width="8.7109375" style="73" bestFit="1" customWidth="1"/>
    <col min="6410" max="6410" width="8.42578125" style="73" bestFit="1" customWidth="1"/>
    <col min="6411" max="6656" width="11.42578125" style="73"/>
    <col min="6657" max="6657" width="4" style="73" customWidth="1"/>
    <col min="6658" max="6658" width="4.140625" style="73" customWidth="1"/>
    <col min="6659" max="6659" width="34.42578125" style="73" customWidth="1"/>
    <col min="6660" max="6660" width="11.140625" style="73" customWidth="1"/>
    <col min="6661" max="6661" width="46.7109375" style="73" bestFit="1" customWidth="1"/>
    <col min="6662" max="6662" width="7.7109375" style="73" customWidth="1"/>
    <col min="6663" max="6663" width="8.7109375" style="73" bestFit="1" customWidth="1"/>
    <col min="6664" max="6664" width="8.42578125" style="73" bestFit="1" customWidth="1"/>
    <col min="6665" max="6665" width="8.7109375" style="73" bestFit="1" customWidth="1"/>
    <col min="6666" max="6666" width="8.42578125" style="73" bestFit="1" customWidth="1"/>
    <col min="6667" max="6912" width="11.42578125" style="73"/>
    <col min="6913" max="6913" width="4" style="73" customWidth="1"/>
    <col min="6914" max="6914" width="4.140625" style="73" customWidth="1"/>
    <col min="6915" max="6915" width="34.42578125" style="73" customWidth="1"/>
    <col min="6916" max="6916" width="11.140625" style="73" customWidth="1"/>
    <col min="6917" max="6917" width="46.7109375" style="73" bestFit="1" customWidth="1"/>
    <col min="6918" max="6918" width="7.7109375" style="73" customWidth="1"/>
    <col min="6919" max="6919" width="8.7109375" style="73" bestFit="1" customWidth="1"/>
    <col min="6920" max="6920" width="8.42578125" style="73" bestFit="1" customWidth="1"/>
    <col min="6921" max="6921" width="8.7109375" style="73" bestFit="1" customWidth="1"/>
    <col min="6922" max="6922" width="8.42578125" style="73" bestFit="1" customWidth="1"/>
    <col min="6923" max="7168" width="11.42578125" style="73"/>
    <col min="7169" max="7169" width="4" style="73" customWidth="1"/>
    <col min="7170" max="7170" width="4.140625" style="73" customWidth="1"/>
    <col min="7171" max="7171" width="34.42578125" style="73" customWidth="1"/>
    <col min="7172" max="7172" width="11.140625" style="73" customWidth="1"/>
    <col min="7173" max="7173" width="46.7109375" style="73" bestFit="1" customWidth="1"/>
    <col min="7174" max="7174" width="7.7109375" style="73" customWidth="1"/>
    <col min="7175" max="7175" width="8.7109375" style="73" bestFit="1" customWidth="1"/>
    <col min="7176" max="7176" width="8.42578125" style="73" bestFit="1" customWidth="1"/>
    <col min="7177" max="7177" width="8.7109375" style="73" bestFit="1" customWidth="1"/>
    <col min="7178" max="7178" width="8.42578125" style="73" bestFit="1" customWidth="1"/>
    <col min="7179" max="7424" width="11.42578125" style="73"/>
    <col min="7425" max="7425" width="4" style="73" customWidth="1"/>
    <col min="7426" max="7426" width="4.140625" style="73" customWidth="1"/>
    <col min="7427" max="7427" width="34.42578125" style="73" customWidth="1"/>
    <col min="7428" max="7428" width="11.140625" style="73" customWidth="1"/>
    <col min="7429" max="7429" width="46.7109375" style="73" bestFit="1" customWidth="1"/>
    <col min="7430" max="7430" width="7.7109375" style="73" customWidth="1"/>
    <col min="7431" max="7431" width="8.7109375" style="73" bestFit="1" customWidth="1"/>
    <col min="7432" max="7432" width="8.42578125" style="73" bestFit="1" customWidth="1"/>
    <col min="7433" max="7433" width="8.7109375" style="73" bestFit="1" customWidth="1"/>
    <col min="7434" max="7434" width="8.42578125" style="73" bestFit="1" customWidth="1"/>
    <col min="7435" max="7680" width="11.42578125" style="73"/>
    <col min="7681" max="7681" width="4" style="73" customWidth="1"/>
    <col min="7682" max="7682" width="4.140625" style="73" customWidth="1"/>
    <col min="7683" max="7683" width="34.42578125" style="73" customWidth="1"/>
    <col min="7684" max="7684" width="11.140625" style="73" customWidth="1"/>
    <col min="7685" max="7685" width="46.7109375" style="73" bestFit="1" customWidth="1"/>
    <col min="7686" max="7686" width="7.7109375" style="73" customWidth="1"/>
    <col min="7687" max="7687" width="8.7109375" style="73" bestFit="1" customWidth="1"/>
    <col min="7688" max="7688" width="8.42578125" style="73" bestFit="1" customWidth="1"/>
    <col min="7689" max="7689" width="8.7109375" style="73" bestFit="1" customWidth="1"/>
    <col min="7690" max="7690" width="8.42578125" style="73" bestFit="1" customWidth="1"/>
    <col min="7691" max="7936" width="11.42578125" style="73"/>
    <col min="7937" max="7937" width="4" style="73" customWidth="1"/>
    <col min="7938" max="7938" width="4.140625" style="73" customWidth="1"/>
    <col min="7939" max="7939" width="34.42578125" style="73" customWidth="1"/>
    <col min="7940" max="7940" width="11.140625" style="73" customWidth="1"/>
    <col min="7941" max="7941" width="46.7109375" style="73" bestFit="1" customWidth="1"/>
    <col min="7942" max="7942" width="7.7109375" style="73" customWidth="1"/>
    <col min="7943" max="7943" width="8.7109375" style="73" bestFit="1" customWidth="1"/>
    <col min="7944" max="7944" width="8.42578125" style="73" bestFit="1" customWidth="1"/>
    <col min="7945" max="7945" width="8.7109375" style="73" bestFit="1" customWidth="1"/>
    <col min="7946" max="7946" width="8.42578125" style="73" bestFit="1" customWidth="1"/>
    <col min="7947" max="8192" width="11.42578125" style="73"/>
    <col min="8193" max="8193" width="4" style="73" customWidth="1"/>
    <col min="8194" max="8194" width="4.140625" style="73" customWidth="1"/>
    <col min="8195" max="8195" width="34.42578125" style="73" customWidth="1"/>
    <col min="8196" max="8196" width="11.140625" style="73" customWidth="1"/>
    <col min="8197" max="8197" width="46.7109375" style="73" bestFit="1" customWidth="1"/>
    <col min="8198" max="8198" width="7.7109375" style="73" customWidth="1"/>
    <col min="8199" max="8199" width="8.7109375" style="73" bestFit="1" customWidth="1"/>
    <col min="8200" max="8200" width="8.42578125" style="73" bestFit="1" customWidth="1"/>
    <col min="8201" max="8201" width="8.7109375" style="73" bestFit="1" customWidth="1"/>
    <col min="8202" max="8202" width="8.42578125" style="73" bestFit="1" customWidth="1"/>
    <col min="8203" max="8448" width="11.42578125" style="73"/>
    <col min="8449" max="8449" width="4" style="73" customWidth="1"/>
    <col min="8450" max="8450" width="4.140625" style="73" customWidth="1"/>
    <col min="8451" max="8451" width="34.42578125" style="73" customWidth="1"/>
    <col min="8452" max="8452" width="11.140625" style="73" customWidth="1"/>
    <col min="8453" max="8453" width="46.7109375" style="73" bestFit="1" customWidth="1"/>
    <col min="8454" max="8454" width="7.7109375" style="73" customWidth="1"/>
    <col min="8455" max="8455" width="8.7109375" style="73" bestFit="1" customWidth="1"/>
    <col min="8456" max="8456" width="8.42578125" style="73" bestFit="1" customWidth="1"/>
    <col min="8457" max="8457" width="8.7109375" style="73" bestFit="1" customWidth="1"/>
    <col min="8458" max="8458" width="8.42578125" style="73" bestFit="1" customWidth="1"/>
    <col min="8459" max="8704" width="11.42578125" style="73"/>
    <col min="8705" max="8705" width="4" style="73" customWidth="1"/>
    <col min="8706" max="8706" width="4.140625" style="73" customWidth="1"/>
    <col min="8707" max="8707" width="34.42578125" style="73" customWidth="1"/>
    <col min="8708" max="8708" width="11.140625" style="73" customWidth="1"/>
    <col min="8709" max="8709" width="46.7109375" style="73" bestFit="1" customWidth="1"/>
    <col min="8710" max="8710" width="7.7109375" style="73" customWidth="1"/>
    <col min="8711" max="8711" width="8.7109375" style="73" bestFit="1" customWidth="1"/>
    <col min="8712" max="8712" width="8.42578125" style="73" bestFit="1" customWidth="1"/>
    <col min="8713" max="8713" width="8.7109375" style="73" bestFit="1" customWidth="1"/>
    <col min="8714" max="8714" width="8.42578125" style="73" bestFit="1" customWidth="1"/>
    <col min="8715" max="8960" width="11.42578125" style="73"/>
    <col min="8961" max="8961" width="4" style="73" customWidth="1"/>
    <col min="8962" max="8962" width="4.140625" style="73" customWidth="1"/>
    <col min="8963" max="8963" width="34.42578125" style="73" customWidth="1"/>
    <col min="8964" max="8964" width="11.140625" style="73" customWidth="1"/>
    <col min="8965" max="8965" width="46.7109375" style="73" bestFit="1" customWidth="1"/>
    <col min="8966" max="8966" width="7.7109375" style="73" customWidth="1"/>
    <col min="8967" max="8967" width="8.7109375" style="73" bestFit="1" customWidth="1"/>
    <col min="8968" max="8968" width="8.42578125" style="73" bestFit="1" customWidth="1"/>
    <col min="8969" max="8969" width="8.7109375" style="73" bestFit="1" customWidth="1"/>
    <col min="8970" max="8970" width="8.42578125" style="73" bestFit="1" customWidth="1"/>
    <col min="8971" max="9216" width="11.42578125" style="73"/>
    <col min="9217" max="9217" width="4" style="73" customWidth="1"/>
    <col min="9218" max="9218" width="4.140625" style="73" customWidth="1"/>
    <col min="9219" max="9219" width="34.42578125" style="73" customWidth="1"/>
    <col min="9220" max="9220" width="11.140625" style="73" customWidth="1"/>
    <col min="9221" max="9221" width="46.7109375" style="73" bestFit="1" customWidth="1"/>
    <col min="9222" max="9222" width="7.7109375" style="73" customWidth="1"/>
    <col min="9223" max="9223" width="8.7109375" style="73" bestFit="1" customWidth="1"/>
    <col min="9224" max="9224" width="8.42578125" style="73" bestFit="1" customWidth="1"/>
    <col min="9225" max="9225" width="8.7109375" style="73" bestFit="1" customWidth="1"/>
    <col min="9226" max="9226" width="8.42578125" style="73" bestFit="1" customWidth="1"/>
    <col min="9227" max="9472" width="11.42578125" style="73"/>
    <col min="9473" max="9473" width="4" style="73" customWidth="1"/>
    <col min="9474" max="9474" width="4.140625" style="73" customWidth="1"/>
    <col min="9475" max="9475" width="34.42578125" style="73" customWidth="1"/>
    <col min="9476" max="9476" width="11.140625" style="73" customWidth="1"/>
    <col min="9477" max="9477" width="46.7109375" style="73" bestFit="1" customWidth="1"/>
    <col min="9478" max="9478" width="7.7109375" style="73" customWidth="1"/>
    <col min="9479" max="9479" width="8.7109375" style="73" bestFit="1" customWidth="1"/>
    <col min="9480" max="9480" width="8.42578125" style="73" bestFit="1" customWidth="1"/>
    <col min="9481" max="9481" width="8.7109375" style="73" bestFit="1" customWidth="1"/>
    <col min="9482" max="9482" width="8.42578125" style="73" bestFit="1" customWidth="1"/>
    <col min="9483" max="9728" width="11.42578125" style="73"/>
    <col min="9729" max="9729" width="4" style="73" customWidth="1"/>
    <col min="9730" max="9730" width="4.140625" style="73" customWidth="1"/>
    <col min="9731" max="9731" width="34.42578125" style="73" customWidth="1"/>
    <col min="9732" max="9732" width="11.140625" style="73" customWidth="1"/>
    <col min="9733" max="9733" width="46.7109375" style="73" bestFit="1" customWidth="1"/>
    <col min="9734" max="9734" width="7.7109375" style="73" customWidth="1"/>
    <col min="9735" max="9735" width="8.7109375" style="73" bestFit="1" customWidth="1"/>
    <col min="9736" max="9736" width="8.42578125" style="73" bestFit="1" customWidth="1"/>
    <col min="9737" max="9737" width="8.7109375" style="73" bestFit="1" customWidth="1"/>
    <col min="9738" max="9738" width="8.42578125" style="73" bestFit="1" customWidth="1"/>
    <col min="9739" max="9984" width="11.42578125" style="73"/>
    <col min="9985" max="9985" width="4" style="73" customWidth="1"/>
    <col min="9986" max="9986" width="4.140625" style="73" customWidth="1"/>
    <col min="9987" max="9987" width="34.42578125" style="73" customWidth="1"/>
    <col min="9988" max="9988" width="11.140625" style="73" customWidth="1"/>
    <col min="9989" max="9989" width="46.7109375" style="73" bestFit="1" customWidth="1"/>
    <col min="9990" max="9990" width="7.7109375" style="73" customWidth="1"/>
    <col min="9991" max="9991" width="8.7109375" style="73" bestFit="1" customWidth="1"/>
    <col min="9992" max="9992" width="8.42578125" style="73" bestFit="1" customWidth="1"/>
    <col min="9993" max="9993" width="8.7109375" style="73" bestFit="1" customWidth="1"/>
    <col min="9994" max="9994" width="8.42578125" style="73" bestFit="1" customWidth="1"/>
    <col min="9995" max="10240" width="11.42578125" style="73"/>
    <col min="10241" max="10241" width="4" style="73" customWidth="1"/>
    <col min="10242" max="10242" width="4.140625" style="73" customWidth="1"/>
    <col min="10243" max="10243" width="34.42578125" style="73" customWidth="1"/>
    <col min="10244" max="10244" width="11.140625" style="73" customWidth="1"/>
    <col min="10245" max="10245" width="46.7109375" style="73" bestFit="1" customWidth="1"/>
    <col min="10246" max="10246" width="7.7109375" style="73" customWidth="1"/>
    <col min="10247" max="10247" width="8.7109375" style="73" bestFit="1" customWidth="1"/>
    <col min="10248" max="10248" width="8.42578125" style="73" bestFit="1" customWidth="1"/>
    <col min="10249" max="10249" width="8.7109375" style="73" bestFit="1" customWidth="1"/>
    <col min="10250" max="10250" width="8.42578125" style="73" bestFit="1" customWidth="1"/>
    <col min="10251" max="10496" width="11.42578125" style="73"/>
    <col min="10497" max="10497" width="4" style="73" customWidth="1"/>
    <col min="10498" max="10498" width="4.140625" style="73" customWidth="1"/>
    <col min="10499" max="10499" width="34.42578125" style="73" customWidth="1"/>
    <col min="10500" max="10500" width="11.140625" style="73" customWidth="1"/>
    <col min="10501" max="10501" width="46.7109375" style="73" bestFit="1" customWidth="1"/>
    <col min="10502" max="10502" width="7.7109375" style="73" customWidth="1"/>
    <col min="10503" max="10503" width="8.7109375" style="73" bestFit="1" customWidth="1"/>
    <col min="10504" max="10504" width="8.42578125" style="73" bestFit="1" customWidth="1"/>
    <col min="10505" max="10505" width="8.7109375" style="73" bestFit="1" customWidth="1"/>
    <col min="10506" max="10506" width="8.42578125" style="73" bestFit="1" customWidth="1"/>
    <col min="10507" max="10752" width="11.42578125" style="73"/>
    <col min="10753" max="10753" width="4" style="73" customWidth="1"/>
    <col min="10754" max="10754" width="4.140625" style="73" customWidth="1"/>
    <col min="10755" max="10755" width="34.42578125" style="73" customWidth="1"/>
    <col min="10756" max="10756" width="11.140625" style="73" customWidth="1"/>
    <col min="10757" max="10757" width="46.7109375" style="73" bestFit="1" customWidth="1"/>
    <col min="10758" max="10758" width="7.7109375" style="73" customWidth="1"/>
    <col min="10759" max="10759" width="8.7109375" style="73" bestFit="1" customWidth="1"/>
    <col min="10760" max="10760" width="8.42578125" style="73" bestFit="1" customWidth="1"/>
    <col min="10761" max="10761" width="8.7109375" style="73" bestFit="1" customWidth="1"/>
    <col min="10762" max="10762" width="8.42578125" style="73" bestFit="1" customWidth="1"/>
    <col min="10763" max="11008" width="11.42578125" style="73"/>
    <col min="11009" max="11009" width="4" style="73" customWidth="1"/>
    <col min="11010" max="11010" width="4.140625" style="73" customWidth="1"/>
    <col min="11011" max="11011" width="34.42578125" style="73" customWidth="1"/>
    <col min="11012" max="11012" width="11.140625" style="73" customWidth="1"/>
    <col min="11013" max="11013" width="46.7109375" style="73" bestFit="1" customWidth="1"/>
    <col min="11014" max="11014" width="7.7109375" style="73" customWidth="1"/>
    <col min="11015" max="11015" width="8.7109375" style="73" bestFit="1" customWidth="1"/>
    <col min="11016" max="11016" width="8.42578125" style="73" bestFit="1" customWidth="1"/>
    <col min="11017" max="11017" width="8.7109375" style="73" bestFit="1" customWidth="1"/>
    <col min="11018" max="11018" width="8.42578125" style="73" bestFit="1" customWidth="1"/>
    <col min="11019" max="11264" width="11.42578125" style="73"/>
    <col min="11265" max="11265" width="4" style="73" customWidth="1"/>
    <col min="11266" max="11266" width="4.140625" style="73" customWidth="1"/>
    <col min="11267" max="11267" width="34.42578125" style="73" customWidth="1"/>
    <col min="11268" max="11268" width="11.140625" style="73" customWidth="1"/>
    <col min="11269" max="11269" width="46.7109375" style="73" bestFit="1" customWidth="1"/>
    <col min="11270" max="11270" width="7.7109375" style="73" customWidth="1"/>
    <col min="11271" max="11271" width="8.7109375" style="73" bestFit="1" customWidth="1"/>
    <col min="11272" max="11272" width="8.42578125" style="73" bestFit="1" customWidth="1"/>
    <col min="11273" max="11273" width="8.7109375" style="73" bestFit="1" customWidth="1"/>
    <col min="11274" max="11274" width="8.42578125" style="73" bestFit="1" customWidth="1"/>
    <col min="11275" max="11520" width="11.42578125" style="73"/>
    <col min="11521" max="11521" width="4" style="73" customWidth="1"/>
    <col min="11522" max="11522" width="4.140625" style="73" customWidth="1"/>
    <col min="11523" max="11523" width="34.42578125" style="73" customWidth="1"/>
    <col min="11524" max="11524" width="11.140625" style="73" customWidth="1"/>
    <col min="11525" max="11525" width="46.7109375" style="73" bestFit="1" customWidth="1"/>
    <col min="11526" max="11526" width="7.7109375" style="73" customWidth="1"/>
    <col min="11527" max="11527" width="8.7109375" style="73" bestFit="1" customWidth="1"/>
    <col min="11528" max="11528" width="8.42578125" style="73" bestFit="1" customWidth="1"/>
    <col min="11529" max="11529" width="8.7109375" style="73" bestFit="1" customWidth="1"/>
    <col min="11530" max="11530" width="8.42578125" style="73" bestFit="1" customWidth="1"/>
    <col min="11531" max="11776" width="11.42578125" style="73"/>
    <col min="11777" max="11777" width="4" style="73" customWidth="1"/>
    <col min="11778" max="11778" width="4.140625" style="73" customWidth="1"/>
    <col min="11779" max="11779" width="34.42578125" style="73" customWidth="1"/>
    <col min="11780" max="11780" width="11.140625" style="73" customWidth="1"/>
    <col min="11781" max="11781" width="46.7109375" style="73" bestFit="1" customWidth="1"/>
    <col min="11782" max="11782" width="7.7109375" style="73" customWidth="1"/>
    <col min="11783" max="11783" width="8.7109375" style="73" bestFit="1" customWidth="1"/>
    <col min="11784" max="11784" width="8.42578125" style="73" bestFit="1" customWidth="1"/>
    <col min="11785" max="11785" width="8.7109375" style="73" bestFit="1" customWidth="1"/>
    <col min="11786" max="11786" width="8.42578125" style="73" bestFit="1" customWidth="1"/>
    <col min="11787" max="12032" width="11.42578125" style="73"/>
    <col min="12033" max="12033" width="4" style="73" customWidth="1"/>
    <col min="12034" max="12034" width="4.140625" style="73" customWidth="1"/>
    <col min="12035" max="12035" width="34.42578125" style="73" customWidth="1"/>
    <col min="12036" max="12036" width="11.140625" style="73" customWidth="1"/>
    <col min="12037" max="12037" width="46.7109375" style="73" bestFit="1" customWidth="1"/>
    <col min="12038" max="12038" width="7.7109375" style="73" customWidth="1"/>
    <col min="12039" max="12039" width="8.7109375" style="73" bestFit="1" customWidth="1"/>
    <col min="12040" max="12040" width="8.42578125" style="73" bestFit="1" customWidth="1"/>
    <col min="12041" max="12041" width="8.7109375" style="73" bestFit="1" customWidth="1"/>
    <col min="12042" max="12042" width="8.42578125" style="73" bestFit="1" customWidth="1"/>
    <col min="12043" max="12288" width="11.42578125" style="73"/>
    <col min="12289" max="12289" width="4" style="73" customWidth="1"/>
    <col min="12290" max="12290" width="4.140625" style="73" customWidth="1"/>
    <col min="12291" max="12291" width="34.42578125" style="73" customWidth="1"/>
    <col min="12292" max="12292" width="11.140625" style="73" customWidth="1"/>
    <col min="12293" max="12293" width="46.7109375" style="73" bestFit="1" customWidth="1"/>
    <col min="12294" max="12294" width="7.7109375" style="73" customWidth="1"/>
    <col min="12295" max="12295" width="8.7109375" style="73" bestFit="1" customWidth="1"/>
    <col min="12296" max="12296" width="8.42578125" style="73" bestFit="1" customWidth="1"/>
    <col min="12297" max="12297" width="8.7109375" style="73" bestFit="1" customWidth="1"/>
    <col min="12298" max="12298" width="8.42578125" style="73" bestFit="1" customWidth="1"/>
    <col min="12299" max="12544" width="11.42578125" style="73"/>
    <col min="12545" max="12545" width="4" style="73" customWidth="1"/>
    <col min="12546" max="12546" width="4.140625" style="73" customWidth="1"/>
    <col min="12547" max="12547" width="34.42578125" style="73" customWidth="1"/>
    <col min="12548" max="12548" width="11.140625" style="73" customWidth="1"/>
    <col min="12549" max="12549" width="46.7109375" style="73" bestFit="1" customWidth="1"/>
    <col min="12550" max="12550" width="7.7109375" style="73" customWidth="1"/>
    <col min="12551" max="12551" width="8.7109375" style="73" bestFit="1" customWidth="1"/>
    <col min="12552" max="12552" width="8.42578125" style="73" bestFit="1" customWidth="1"/>
    <col min="12553" max="12553" width="8.7109375" style="73" bestFit="1" customWidth="1"/>
    <col min="12554" max="12554" width="8.42578125" style="73" bestFit="1" customWidth="1"/>
    <col min="12555" max="12800" width="11.42578125" style="73"/>
    <col min="12801" max="12801" width="4" style="73" customWidth="1"/>
    <col min="12802" max="12802" width="4.140625" style="73" customWidth="1"/>
    <col min="12803" max="12803" width="34.42578125" style="73" customWidth="1"/>
    <col min="12804" max="12804" width="11.140625" style="73" customWidth="1"/>
    <col min="12805" max="12805" width="46.7109375" style="73" bestFit="1" customWidth="1"/>
    <col min="12806" max="12806" width="7.7109375" style="73" customWidth="1"/>
    <col min="12807" max="12807" width="8.7109375" style="73" bestFit="1" customWidth="1"/>
    <col min="12808" max="12808" width="8.42578125" style="73" bestFit="1" customWidth="1"/>
    <col min="12809" max="12809" width="8.7109375" style="73" bestFit="1" customWidth="1"/>
    <col min="12810" max="12810" width="8.42578125" style="73" bestFit="1" customWidth="1"/>
    <col min="12811" max="13056" width="11.42578125" style="73"/>
    <col min="13057" max="13057" width="4" style="73" customWidth="1"/>
    <col min="13058" max="13058" width="4.140625" style="73" customWidth="1"/>
    <col min="13059" max="13059" width="34.42578125" style="73" customWidth="1"/>
    <col min="13060" max="13060" width="11.140625" style="73" customWidth="1"/>
    <col min="13061" max="13061" width="46.7109375" style="73" bestFit="1" customWidth="1"/>
    <col min="13062" max="13062" width="7.7109375" style="73" customWidth="1"/>
    <col min="13063" max="13063" width="8.7109375" style="73" bestFit="1" customWidth="1"/>
    <col min="13064" max="13064" width="8.42578125" style="73" bestFit="1" customWidth="1"/>
    <col min="13065" max="13065" width="8.7109375" style="73" bestFit="1" customWidth="1"/>
    <col min="13066" max="13066" width="8.42578125" style="73" bestFit="1" customWidth="1"/>
    <col min="13067" max="13312" width="11.42578125" style="73"/>
    <col min="13313" max="13313" width="4" style="73" customWidth="1"/>
    <col min="13314" max="13314" width="4.140625" style="73" customWidth="1"/>
    <col min="13315" max="13315" width="34.42578125" style="73" customWidth="1"/>
    <col min="13316" max="13316" width="11.140625" style="73" customWidth="1"/>
    <col min="13317" max="13317" width="46.7109375" style="73" bestFit="1" customWidth="1"/>
    <col min="13318" max="13318" width="7.7109375" style="73" customWidth="1"/>
    <col min="13319" max="13319" width="8.7109375" style="73" bestFit="1" customWidth="1"/>
    <col min="13320" max="13320" width="8.42578125" style="73" bestFit="1" customWidth="1"/>
    <col min="13321" max="13321" width="8.7109375" style="73" bestFit="1" customWidth="1"/>
    <col min="13322" max="13322" width="8.42578125" style="73" bestFit="1" customWidth="1"/>
    <col min="13323" max="13568" width="11.42578125" style="73"/>
    <col min="13569" max="13569" width="4" style="73" customWidth="1"/>
    <col min="13570" max="13570" width="4.140625" style="73" customWidth="1"/>
    <col min="13571" max="13571" width="34.42578125" style="73" customWidth="1"/>
    <col min="13572" max="13572" width="11.140625" style="73" customWidth="1"/>
    <col min="13573" max="13573" width="46.7109375" style="73" bestFit="1" customWidth="1"/>
    <col min="13574" max="13574" width="7.7109375" style="73" customWidth="1"/>
    <col min="13575" max="13575" width="8.7109375" style="73" bestFit="1" customWidth="1"/>
    <col min="13576" max="13576" width="8.42578125" style="73" bestFit="1" customWidth="1"/>
    <col min="13577" max="13577" width="8.7109375" style="73" bestFit="1" customWidth="1"/>
    <col min="13578" max="13578" width="8.42578125" style="73" bestFit="1" customWidth="1"/>
    <col min="13579" max="13824" width="11.42578125" style="73"/>
    <col min="13825" max="13825" width="4" style="73" customWidth="1"/>
    <col min="13826" max="13826" width="4.140625" style="73" customWidth="1"/>
    <col min="13827" max="13827" width="34.42578125" style="73" customWidth="1"/>
    <col min="13828" max="13828" width="11.140625" style="73" customWidth="1"/>
    <col min="13829" max="13829" width="46.7109375" style="73" bestFit="1" customWidth="1"/>
    <col min="13830" max="13830" width="7.7109375" style="73" customWidth="1"/>
    <col min="13831" max="13831" width="8.7109375" style="73" bestFit="1" customWidth="1"/>
    <col min="13832" max="13832" width="8.42578125" style="73" bestFit="1" customWidth="1"/>
    <col min="13833" max="13833" width="8.7109375" style="73" bestFit="1" customWidth="1"/>
    <col min="13834" max="13834" width="8.42578125" style="73" bestFit="1" customWidth="1"/>
    <col min="13835" max="14080" width="11.42578125" style="73"/>
    <col min="14081" max="14081" width="4" style="73" customWidth="1"/>
    <col min="14082" max="14082" width="4.140625" style="73" customWidth="1"/>
    <col min="14083" max="14083" width="34.42578125" style="73" customWidth="1"/>
    <col min="14084" max="14084" width="11.140625" style="73" customWidth="1"/>
    <col min="14085" max="14085" width="46.7109375" style="73" bestFit="1" customWidth="1"/>
    <col min="14086" max="14086" width="7.7109375" style="73" customWidth="1"/>
    <col min="14087" max="14087" width="8.7109375" style="73" bestFit="1" customWidth="1"/>
    <col min="14088" max="14088" width="8.42578125" style="73" bestFit="1" customWidth="1"/>
    <col min="14089" max="14089" width="8.7109375" style="73" bestFit="1" customWidth="1"/>
    <col min="14090" max="14090" width="8.42578125" style="73" bestFit="1" customWidth="1"/>
    <col min="14091" max="14336" width="11.42578125" style="73"/>
    <col min="14337" max="14337" width="4" style="73" customWidth="1"/>
    <col min="14338" max="14338" width="4.140625" style="73" customWidth="1"/>
    <col min="14339" max="14339" width="34.42578125" style="73" customWidth="1"/>
    <col min="14340" max="14340" width="11.140625" style="73" customWidth="1"/>
    <col min="14341" max="14341" width="46.7109375" style="73" bestFit="1" customWidth="1"/>
    <col min="14342" max="14342" width="7.7109375" style="73" customWidth="1"/>
    <col min="14343" max="14343" width="8.7109375" style="73" bestFit="1" customWidth="1"/>
    <col min="14344" max="14344" width="8.42578125" style="73" bestFit="1" customWidth="1"/>
    <col min="14345" max="14345" width="8.7109375" style="73" bestFit="1" customWidth="1"/>
    <col min="14346" max="14346" width="8.42578125" style="73" bestFit="1" customWidth="1"/>
    <col min="14347" max="14592" width="11.42578125" style="73"/>
    <col min="14593" max="14593" width="4" style="73" customWidth="1"/>
    <col min="14594" max="14594" width="4.140625" style="73" customWidth="1"/>
    <col min="14595" max="14595" width="34.42578125" style="73" customWidth="1"/>
    <col min="14596" max="14596" width="11.140625" style="73" customWidth="1"/>
    <col min="14597" max="14597" width="46.7109375" style="73" bestFit="1" customWidth="1"/>
    <col min="14598" max="14598" width="7.7109375" style="73" customWidth="1"/>
    <col min="14599" max="14599" width="8.7109375" style="73" bestFit="1" customWidth="1"/>
    <col min="14600" max="14600" width="8.42578125" style="73" bestFit="1" customWidth="1"/>
    <col min="14601" max="14601" width="8.7109375" style="73" bestFit="1" customWidth="1"/>
    <col min="14602" max="14602" width="8.42578125" style="73" bestFit="1" customWidth="1"/>
    <col min="14603" max="14848" width="11.42578125" style="73"/>
    <col min="14849" max="14849" width="4" style="73" customWidth="1"/>
    <col min="14850" max="14850" width="4.140625" style="73" customWidth="1"/>
    <col min="14851" max="14851" width="34.42578125" style="73" customWidth="1"/>
    <col min="14852" max="14852" width="11.140625" style="73" customWidth="1"/>
    <col min="14853" max="14853" width="46.7109375" style="73" bestFit="1" customWidth="1"/>
    <col min="14854" max="14854" width="7.7109375" style="73" customWidth="1"/>
    <col min="14855" max="14855" width="8.7109375" style="73" bestFit="1" customWidth="1"/>
    <col min="14856" max="14856" width="8.42578125" style="73" bestFit="1" customWidth="1"/>
    <col min="14857" max="14857" width="8.7109375" style="73" bestFit="1" customWidth="1"/>
    <col min="14858" max="14858" width="8.42578125" style="73" bestFit="1" customWidth="1"/>
    <col min="14859" max="15104" width="11.42578125" style="73"/>
    <col min="15105" max="15105" width="4" style="73" customWidth="1"/>
    <col min="15106" max="15106" width="4.140625" style="73" customWidth="1"/>
    <col min="15107" max="15107" width="34.42578125" style="73" customWidth="1"/>
    <col min="15108" max="15108" width="11.140625" style="73" customWidth="1"/>
    <col min="15109" max="15109" width="46.7109375" style="73" bestFit="1" customWidth="1"/>
    <col min="15110" max="15110" width="7.7109375" style="73" customWidth="1"/>
    <col min="15111" max="15111" width="8.7109375" style="73" bestFit="1" customWidth="1"/>
    <col min="15112" max="15112" width="8.42578125" style="73" bestFit="1" customWidth="1"/>
    <col min="15113" max="15113" width="8.7109375" style="73" bestFit="1" customWidth="1"/>
    <col min="15114" max="15114" width="8.42578125" style="73" bestFit="1" customWidth="1"/>
    <col min="15115" max="15360" width="11.42578125" style="73"/>
    <col min="15361" max="15361" width="4" style="73" customWidth="1"/>
    <col min="15362" max="15362" width="4.140625" style="73" customWidth="1"/>
    <col min="15363" max="15363" width="34.42578125" style="73" customWidth="1"/>
    <col min="15364" max="15364" width="11.140625" style="73" customWidth="1"/>
    <col min="15365" max="15365" width="46.7109375" style="73" bestFit="1" customWidth="1"/>
    <col min="15366" max="15366" width="7.7109375" style="73" customWidth="1"/>
    <col min="15367" max="15367" width="8.7109375" style="73" bestFit="1" customWidth="1"/>
    <col min="15368" max="15368" width="8.42578125" style="73" bestFit="1" customWidth="1"/>
    <col min="15369" max="15369" width="8.7109375" style="73" bestFit="1" customWidth="1"/>
    <col min="15370" max="15370" width="8.42578125" style="73" bestFit="1" customWidth="1"/>
    <col min="15371" max="15616" width="11.42578125" style="73"/>
    <col min="15617" max="15617" width="4" style="73" customWidth="1"/>
    <col min="15618" max="15618" width="4.140625" style="73" customWidth="1"/>
    <col min="15619" max="15619" width="34.42578125" style="73" customWidth="1"/>
    <col min="15620" max="15620" width="11.140625" style="73" customWidth="1"/>
    <col min="15621" max="15621" width="46.7109375" style="73" bestFit="1" customWidth="1"/>
    <col min="15622" max="15622" width="7.7109375" style="73" customWidth="1"/>
    <col min="15623" max="15623" width="8.7109375" style="73" bestFit="1" customWidth="1"/>
    <col min="15624" max="15624" width="8.42578125" style="73" bestFit="1" customWidth="1"/>
    <col min="15625" max="15625" width="8.7109375" style="73" bestFit="1" customWidth="1"/>
    <col min="15626" max="15626" width="8.42578125" style="73" bestFit="1" customWidth="1"/>
    <col min="15627" max="15872" width="11.42578125" style="73"/>
    <col min="15873" max="15873" width="4" style="73" customWidth="1"/>
    <col min="15874" max="15874" width="4.140625" style="73" customWidth="1"/>
    <col min="15875" max="15875" width="34.42578125" style="73" customWidth="1"/>
    <col min="15876" max="15876" width="11.140625" style="73" customWidth="1"/>
    <col min="15877" max="15877" width="46.7109375" style="73" bestFit="1" customWidth="1"/>
    <col min="15878" max="15878" width="7.7109375" style="73" customWidth="1"/>
    <col min="15879" max="15879" width="8.7109375" style="73" bestFit="1" customWidth="1"/>
    <col min="15880" max="15880" width="8.42578125" style="73" bestFit="1" customWidth="1"/>
    <col min="15881" max="15881" width="8.7109375" style="73" bestFit="1" customWidth="1"/>
    <col min="15882" max="15882" width="8.42578125" style="73" bestFit="1" customWidth="1"/>
    <col min="15883" max="16128" width="11.42578125" style="73"/>
    <col min="16129" max="16129" width="4" style="73" customWidth="1"/>
    <col min="16130" max="16130" width="4.140625" style="73" customWidth="1"/>
    <col min="16131" max="16131" width="34.42578125" style="73" customWidth="1"/>
    <col min="16132" max="16132" width="11.140625" style="73" customWidth="1"/>
    <col min="16133" max="16133" width="46.7109375" style="73" bestFit="1" customWidth="1"/>
    <col min="16134" max="16134" width="7.7109375" style="73" customWidth="1"/>
    <col min="16135" max="16135" width="8.7109375" style="73" bestFit="1" customWidth="1"/>
    <col min="16136" max="16136" width="8.42578125" style="73" bestFit="1" customWidth="1"/>
    <col min="16137" max="16137" width="8.7109375" style="73" bestFit="1" customWidth="1"/>
    <col min="16138" max="16138" width="8.42578125" style="73" bestFit="1" customWidth="1"/>
    <col min="16139" max="16384" width="11.42578125" style="73"/>
  </cols>
  <sheetData>
    <row r="1" spans="1:10" ht="54" customHeight="1" thickBot="1">
      <c r="A1" s="152" t="s">
        <v>20</v>
      </c>
      <c r="B1" s="153"/>
      <c r="C1" s="154"/>
      <c r="D1" s="155" t="s">
        <v>21</v>
      </c>
      <c r="E1" s="156"/>
      <c r="F1" s="156"/>
      <c r="G1" s="156"/>
      <c r="H1" s="156"/>
      <c r="I1" s="156"/>
      <c r="J1" s="157"/>
    </row>
    <row r="2" spans="1:10" ht="9" customHeight="1" thickBot="1">
      <c r="A2" s="148"/>
      <c r="B2" s="148"/>
      <c r="C2" s="148"/>
      <c r="D2" s="148"/>
      <c r="E2" s="148"/>
      <c r="F2" s="148"/>
      <c r="G2" s="148"/>
      <c r="H2" s="148"/>
      <c r="I2" s="148"/>
      <c r="J2" s="148"/>
    </row>
    <row r="3" spans="1:10" ht="18" customHeight="1" thickBot="1">
      <c r="A3" s="158" t="s">
        <v>22</v>
      </c>
      <c r="B3" s="159"/>
      <c r="C3" s="159"/>
      <c r="D3" s="159"/>
      <c r="E3" s="159"/>
      <c r="F3" s="159"/>
      <c r="G3" s="159"/>
      <c r="H3" s="159"/>
      <c r="I3" s="159"/>
      <c r="J3" s="160"/>
    </row>
    <row r="4" spans="1:10" ht="6" customHeight="1" thickBot="1">
      <c r="A4" s="161"/>
      <c r="B4" s="162"/>
      <c r="C4" s="162"/>
      <c r="D4" s="162"/>
      <c r="E4" s="162"/>
      <c r="F4" s="162"/>
      <c r="G4" s="162"/>
      <c r="H4" s="162"/>
      <c r="I4" s="162"/>
      <c r="J4" s="163"/>
    </row>
    <row r="5" spans="1:10" thickBot="1">
      <c r="A5" s="120" t="s">
        <v>23</v>
      </c>
      <c r="B5" s="121"/>
      <c r="C5" s="121"/>
      <c r="D5" s="121"/>
      <c r="E5" s="164" t="s">
        <v>24</v>
      </c>
      <c r="F5" s="164"/>
      <c r="G5" s="165"/>
      <c r="H5" s="124" t="s">
        <v>25</v>
      </c>
      <c r="I5" s="125"/>
      <c r="J5" s="126"/>
    </row>
    <row r="6" spans="1:10" ht="21" customHeight="1">
      <c r="A6" s="120" t="s">
        <v>26</v>
      </c>
      <c r="B6" s="121"/>
      <c r="C6" s="121"/>
      <c r="D6" s="121"/>
      <c r="E6" s="142" t="s">
        <v>27</v>
      </c>
      <c r="F6" s="142"/>
      <c r="G6" s="143"/>
      <c r="H6" s="144"/>
      <c r="I6" s="145"/>
      <c r="J6" s="146"/>
    </row>
    <row r="7" spans="1:10" thickBot="1">
      <c r="A7" s="120" t="s">
        <v>28</v>
      </c>
      <c r="B7" s="121"/>
      <c r="C7" s="121"/>
      <c r="D7" s="121"/>
      <c r="E7" s="150">
        <v>1067855643</v>
      </c>
      <c r="F7" s="150"/>
      <c r="G7" s="151"/>
      <c r="H7" s="147"/>
      <c r="I7" s="148"/>
      <c r="J7" s="149"/>
    </row>
    <row r="8" spans="1:10" thickBot="1">
      <c r="A8" s="120" t="s">
        <v>29</v>
      </c>
      <c r="B8" s="121"/>
      <c r="C8" s="121"/>
      <c r="D8" s="121"/>
      <c r="E8" s="142" t="s">
        <v>30</v>
      </c>
      <c r="F8" s="142"/>
      <c r="G8" s="143"/>
      <c r="H8" s="103"/>
      <c r="I8" s="104"/>
      <c r="J8" s="105"/>
    </row>
    <row r="9" spans="1:10" ht="37.5" customHeight="1" thickBot="1">
      <c r="A9" s="120" t="s">
        <v>31</v>
      </c>
      <c r="B9" s="121"/>
      <c r="C9" s="121"/>
      <c r="D9" s="121"/>
      <c r="E9" s="122" t="s">
        <v>32</v>
      </c>
      <c r="F9" s="122"/>
      <c r="G9" s="123"/>
      <c r="H9" s="124" t="s">
        <v>33</v>
      </c>
      <c r="I9" s="125"/>
      <c r="J9" s="126"/>
    </row>
    <row r="10" spans="1:10" ht="12.75">
      <c r="A10" s="120" t="s">
        <v>34</v>
      </c>
      <c r="B10" s="121"/>
      <c r="C10" s="121"/>
      <c r="D10" s="121"/>
      <c r="E10" s="127">
        <v>59203060000</v>
      </c>
      <c r="F10" s="127"/>
      <c r="G10" s="128"/>
      <c r="H10" s="129"/>
      <c r="I10" s="130"/>
      <c r="J10" s="131"/>
    </row>
    <row r="11" spans="1:10" ht="15" customHeight="1">
      <c r="A11" s="120" t="s">
        <v>35</v>
      </c>
      <c r="B11" s="121"/>
      <c r="C11" s="121"/>
      <c r="D11" s="121"/>
      <c r="E11" s="138" t="s">
        <v>36</v>
      </c>
      <c r="F11" s="138"/>
      <c r="G11" s="139"/>
      <c r="H11" s="132"/>
      <c r="I11" s="133"/>
      <c r="J11" s="134"/>
    </row>
    <row r="12" spans="1:10" thickBot="1">
      <c r="A12" s="120" t="s">
        <v>37</v>
      </c>
      <c r="B12" s="121"/>
      <c r="C12" s="121"/>
      <c r="D12" s="121"/>
      <c r="E12" s="140"/>
      <c r="F12" s="140"/>
      <c r="G12" s="141"/>
      <c r="H12" s="135"/>
      <c r="I12" s="136"/>
      <c r="J12" s="137"/>
    </row>
    <row r="13" spans="1:10" ht="6" customHeight="1" thickBot="1">
      <c r="A13" s="110"/>
      <c r="B13" s="111"/>
      <c r="C13" s="111"/>
      <c r="D13" s="111"/>
      <c r="E13" s="111"/>
      <c r="F13" s="111"/>
      <c r="G13" s="111"/>
      <c r="H13" s="111"/>
      <c r="I13" s="111"/>
      <c r="J13" s="112"/>
    </row>
    <row r="14" spans="1:10" s="78" customFormat="1" ht="35.25" customHeight="1" thickBot="1">
      <c r="A14" s="74" t="s">
        <v>38</v>
      </c>
      <c r="B14" s="75" t="s">
        <v>39</v>
      </c>
      <c r="C14" s="75" t="s">
        <v>40</v>
      </c>
      <c r="D14" s="75" t="s">
        <v>41</v>
      </c>
      <c r="E14" s="76" t="s">
        <v>42</v>
      </c>
      <c r="F14" s="75" t="s">
        <v>43</v>
      </c>
      <c r="G14" s="75" t="s">
        <v>44</v>
      </c>
      <c r="H14" s="75" t="s">
        <v>45</v>
      </c>
      <c r="I14" s="75" t="s">
        <v>44</v>
      </c>
      <c r="J14" s="77" t="s">
        <v>45</v>
      </c>
    </row>
    <row r="15" spans="1:10" ht="18" customHeight="1">
      <c r="A15" s="79">
        <v>1</v>
      </c>
      <c r="B15" s="80"/>
      <c r="C15" s="81"/>
      <c r="D15" s="82"/>
      <c r="E15" s="83"/>
      <c r="F15" s="84"/>
      <c r="G15" s="85"/>
      <c r="H15" s="86"/>
      <c r="I15" s="86"/>
      <c r="J15" s="87"/>
    </row>
    <row r="16" spans="1:10">
      <c r="A16" s="88">
        <v>2</v>
      </c>
      <c r="B16" s="80"/>
      <c r="C16" s="89"/>
      <c r="D16" s="89"/>
      <c r="E16" s="90"/>
      <c r="F16" s="84"/>
      <c r="G16" s="91"/>
      <c r="H16" s="92"/>
      <c r="I16" s="92"/>
      <c r="J16" s="93"/>
    </row>
    <row r="17" spans="1:10">
      <c r="A17" s="79">
        <v>3</v>
      </c>
      <c r="B17" s="80"/>
      <c r="C17" s="81"/>
      <c r="D17" s="82"/>
      <c r="E17" s="90"/>
      <c r="F17" s="84"/>
      <c r="G17" s="94"/>
      <c r="H17" s="92"/>
      <c r="I17" s="92"/>
      <c r="J17" s="93"/>
    </row>
    <row r="18" spans="1:10">
      <c r="A18" s="79">
        <v>4</v>
      </c>
      <c r="B18" s="80"/>
      <c r="C18" s="81"/>
      <c r="D18" s="82"/>
      <c r="E18" s="90"/>
      <c r="F18" s="84"/>
      <c r="G18" s="94"/>
      <c r="H18" s="92"/>
      <c r="I18" s="92"/>
      <c r="J18" s="93"/>
    </row>
    <row r="19" spans="1:10">
      <c r="A19" s="79">
        <v>5</v>
      </c>
      <c r="B19" s="80"/>
      <c r="C19" s="81"/>
      <c r="D19" s="82"/>
      <c r="E19" s="90"/>
      <c r="F19" s="84"/>
      <c r="G19" s="94"/>
      <c r="H19" s="92"/>
      <c r="I19" s="92"/>
      <c r="J19" s="93"/>
    </row>
    <row r="20" spans="1:10">
      <c r="A20" s="79">
        <v>6</v>
      </c>
      <c r="B20" s="80"/>
      <c r="C20" s="81"/>
      <c r="D20" s="82"/>
      <c r="E20" s="90"/>
      <c r="F20" s="84"/>
      <c r="G20" s="94"/>
      <c r="H20" s="92"/>
      <c r="I20" s="92"/>
      <c r="J20" s="93"/>
    </row>
    <row r="21" spans="1:10">
      <c r="A21" s="88">
        <v>7</v>
      </c>
      <c r="B21" s="80"/>
      <c r="C21" s="81"/>
      <c r="D21" s="82"/>
      <c r="E21" s="90"/>
      <c r="F21" s="84"/>
      <c r="G21" s="94"/>
      <c r="H21" s="92"/>
      <c r="I21" s="92"/>
      <c r="J21" s="93"/>
    </row>
    <row r="22" spans="1:10">
      <c r="A22" s="79">
        <v>8</v>
      </c>
      <c r="B22" s="80"/>
      <c r="C22" s="81"/>
      <c r="D22" s="82"/>
      <c r="E22" s="90"/>
      <c r="F22" s="84"/>
      <c r="G22" s="94"/>
      <c r="H22" s="92"/>
      <c r="I22" s="92"/>
      <c r="J22" s="93"/>
    </row>
    <row r="23" spans="1:10">
      <c r="A23" s="79">
        <v>9</v>
      </c>
      <c r="B23" s="80"/>
      <c r="C23" s="81"/>
      <c r="D23" s="82"/>
      <c r="E23" s="90"/>
      <c r="F23" s="84"/>
      <c r="G23" s="94"/>
      <c r="H23" s="92"/>
      <c r="I23" s="92"/>
      <c r="J23" s="93"/>
    </row>
    <row r="24" spans="1:10">
      <c r="A24" s="79">
        <v>10</v>
      </c>
      <c r="B24" s="80"/>
      <c r="C24" s="81"/>
      <c r="D24" s="82"/>
      <c r="E24" s="90"/>
      <c r="F24" s="84"/>
      <c r="G24" s="94"/>
      <c r="H24" s="92"/>
      <c r="I24" s="92"/>
      <c r="J24" s="93"/>
    </row>
    <row r="25" spans="1:10">
      <c r="A25" s="79">
        <v>11</v>
      </c>
      <c r="B25" s="80"/>
      <c r="C25" s="82"/>
      <c r="D25" s="81"/>
      <c r="E25" s="90"/>
      <c r="F25" s="84"/>
      <c r="G25" s="94"/>
      <c r="H25" s="92"/>
      <c r="I25" s="92"/>
      <c r="J25" s="93"/>
    </row>
    <row r="26" spans="1:10">
      <c r="A26" s="88">
        <v>12</v>
      </c>
      <c r="B26" s="80"/>
      <c r="C26" s="81"/>
      <c r="D26" s="82"/>
      <c r="E26" s="90"/>
      <c r="F26" s="84"/>
      <c r="G26" s="94"/>
      <c r="H26" s="92"/>
      <c r="I26" s="92"/>
      <c r="J26" s="93"/>
    </row>
    <row r="27" spans="1:10">
      <c r="A27" s="79">
        <v>13</v>
      </c>
      <c r="B27" s="80"/>
      <c r="C27" s="95"/>
      <c r="D27" s="82"/>
      <c r="E27" s="90"/>
      <c r="F27" s="84"/>
      <c r="G27" s="94"/>
      <c r="H27" s="92"/>
      <c r="I27" s="92"/>
      <c r="J27" s="93"/>
    </row>
    <row r="28" spans="1:10">
      <c r="A28" s="79">
        <v>14</v>
      </c>
      <c r="B28" s="80"/>
      <c r="C28" s="96"/>
      <c r="D28" s="96"/>
      <c r="E28" s="97"/>
      <c r="F28" s="84"/>
      <c r="G28" s="94"/>
      <c r="H28" s="92"/>
      <c r="I28" s="92"/>
      <c r="J28" s="93"/>
    </row>
    <row r="29" spans="1:10">
      <c r="A29" s="79">
        <v>15</v>
      </c>
      <c r="B29" s="80"/>
      <c r="C29" s="95"/>
      <c r="D29" s="82"/>
      <c r="E29" s="97"/>
      <c r="F29" s="84"/>
      <c r="G29" s="94"/>
      <c r="H29" s="92"/>
      <c r="I29" s="92"/>
      <c r="J29" s="93"/>
    </row>
    <row r="30" spans="1:10">
      <c r="A30" s="79">
        <v>16</v>
      </c>
      <c r="B30" s="80"/>
      <c r="C30" s="81"/>
      <c r="D30" s="82"/>
      <c r="E30" s="98"/>
      <c r="F30" s="84"/>
      <c r="G30" s="94"/>
      <c r="H30" s="92"/>
      <c r="I30" s="92"/>
      <c r="J30" s="93"/>
    </row>
    <row r="31" spans="1:10">
      <c r="A31" s="88">
        <v>17</v>
      </c>
      <c r="B31" s="80"/>
      <c r="C31" s="81"/>
      <c r="D31" s="82"/>
      <c r="E31" s="98"/>
      <c r="F31" s="84"/>
      <c r="G31" s="94"/>
      <c r="H31" s="92"/>
      <c r="I31" s="92"/>
      <c r="J31" s="93"/>
    </row>
    <row r="32" spans="1:10">
      <c r="A32" s="79">
        <v>18</v>
      </c>
      <c r="B32" s="80"/>
      <c r="C32" s="81"/>
      <c r="D32" s="82"/>
      <c r="E32" s="99"/>
      <c r="F32" s="84"/>
      <c r="G32" s="94"/>
      <c r="H32" s="92"/>
      <c r="I32" s="92"/>
      <c r="J32" s="93"/>
    </row>
    <row r="33" spans="1:10" ht="14.25" thickBot="1">
      <c r="A33" s="79">
        <v>19</v>
      </c>
      <c r="B33" s="80"/>
      <c r="C33" s="81"/>
      <c r="D33" s="82"/>
      <c r="E33" s="100"/>
      <c r="F33" s="84"/>
      <c r="G33" s="101"/>
      <c r="H33" s="92"/>
      <c r="I33" s="92"/>
      <c r="J33" s="93"/>
    </row>
    <row r="34" spans="1:10" thickBot="1">
      <c r="A34" s="113"/>
      <c r="B34" s="114"/>
      <c r="C34" s="114"/>
      <c r="D34" s="114"/>
      <c r="E34" s="114"/>
      <c r="F34" s="114"/>
      <c r="G34" s="114"/>
      <c r="H34" s="114"/>
      <c r="I34" s="114"/>
      <c r="J34" s="115"/>
    </row>
    <row r="35" spans="1:10" ht="8.25" customHeight="1" thickBot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</row>
    <row r="36" spans="1:10" ht="35.1" customHeight="1" thickBot="1">
      <c r="A36" s="116"/>
      <c r="B36" s="117"/>
      <c r="C36" s="117"/>
      <c r="D36" s="117"/>
      <c r="E36" s="117"/>
      <c r="F36" s="116"/>
      <c r="G36" s="117"/>
      <c r="H36" s="117"/>
      <c r="I36" s="117"/>
      <c r="J36" s="118"/>
    </row>
    <row r="37" spans="1:10" s="78" customFormat="1" ht="12" customHeight="1" thickBot="1">
      <c r="A37" s="106" t="s">
        <v>46</v>
      </c>
      <c r="B37" s="107"/>
      <c r="C37" s="107"/>
      <c r="D37" s="107"/>
      <c r="E37" s="119"/>
      <c r="F37" s="106" t="s">
        <v>47</v>
      </c>
      <c r="G37" s="107"/>
      <c r="H37" s="107"/>
      <c r="I37" s="107"/>
      <c r="J37" s="119"/>
    </row>
    <row r="38" spans="1:10" s="78" customFormat="1" ht="35.1" customHeight="1" thickBot="1">
      <c r="A38" s="103"/>
      <c r="B38" s="104"/>
      <c r="C38" s="104"/>
      <c r="D38" s="104"/>
      <c r="E38" s="105"/>
      <c r="F38" s="103"/>
      <c r="G38" s="104"/>
      <c r="H38" s="104"/>
      <c r="I38" s="104"/>
      <c r="J38" s="105"/>
    </row>
    <row r="39" spans="1:10" s="78" customFormat="1" thickBot="1">
      <c r="A39" s="106" t="s">
        <v>48</v>
      </c>
      <c r="B39" s="107"/>
      <c r="C39" s="107"/>
      <c r="D39" s="107"/>
      <c r="E39" s="107"/>
      <c r="F39" s="108" t="s">
        <v>49</v>
      </c>
      <c r="G39" s="108"/>
      <c r="H39" s="108"/>
      <c r="I39" s="108"/>
      <c r="J39" s="109"/>
    </row>
  </sheetData>
  <mergeCells count="37">
    <mergeCell ref="A8:D8"/>
    <mergeCell ref="E8:G8"/>
    <mergeCell ref="H8:J8"/>
    <mergeCell ref="A1:C1"/>
    <mergeCell ref="D1:J1"/>
    <mergeCell ref="A2:J2"/>
    <mergeCell ref="A3:J3"/>
    <mergeCell ref="A4:J4"/>
    <mergeCell ref="A5:D5"/>
    <mergeCell ref="E5:G5"/>
    <mergeCell ref="H5:J5"/>
    <mergeCell ref="A6:D6"/>
    <mergeCell ref="E6:G6"/>
    <mergeCell ref="H6:J7"/>
    <mergeCell ref="A7:D7"/>
    <mergeCell ref="E7:G7"/>
    <mergeCell ref="A9:D9"/>
    <mergeCell ref="E9:G9"/>
    <mergeCell ref="H9:J9"/>
    <mergeCell ref="A10:D10"/>
    <mergeCell ref="E10:G10"/>
    <mergeCell ref="H10:J12"/>
    <mergeCell ref="A11:D11"/>
    <mergeCell ref="E11:G11"/>
    <mergeCell ref="A12:D12"/>
    <mergeCell ref="E12:G12"/>
    <mergeCell ref="A38:E38"/>
    <mergeCell ref="F38:J38"/>
    <mergeCell ref="A39:E39"/>
    <mergeCell ref="F39:J39"/>
    <mergeCell ref="A13:J13"/>
    <mergeCell ref="A34:J34"/>
    <mergeCell ref="A35:J35"/>
    <mergeCell ref="A36:E36"/>
    <mergeCell ref="F36:J36"/>
    <mergeCell ref="A37:E37"/>
    <mergeCell ref="F37:J37"/>
  </mergeCells>
  <printOptions horizontalCentered="1" verticalCentered="1"/>
  <pageMargins left="0.39370078740157483" right="0.39370078740157483" top="0.39370078740157483" bottom="0.39370078740157483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S35"/>
  <sheetViews>
    <sheetView tabSelected="1" zoomScale="85" zoomScaleNormal="85" workbookViewId="0">
      <selection sqref="A1:R1"/>
    </sheetView>
  </sheetViews>
  <sheetFormatPr baseColWidth="10" defaultColWidth="11.42578125" defaultRowHeight="12.75"/>
  <cols>
    <col min="1" max="1" width="3.42578125" style="3" customWidth="1"/>
    <col min="2" max="2" width="63.85546875" style="3" customWidth="1"/>
    <col min="3" max="3" width="11.28515625" style="12" customWidth="1"/>
    <col min="4" max="4" width="7.5703125" style="13" customWidth="1"/>
    <col min="5" max="5" width="8.7109375" style="55" customWidth="1"/>
    <col min="6" max="6" width="7.5703125" style="56" customWidth="1"/>
    <col min="7" max="7" width="15.140625" style="55" customWidth="1"/>
    <col min="8" max="8" width="12.28515625" style="57" customWidth="1"/>
    <col min="9" max="9" width="8.5703125" style="13" customWidth="1"/>
    <col min="10" max="10" width="7.5703125" style="13" customWidth="1"/>
    <col min="11" max="11" width="12.140625" style="13" customWidth="1"/>
    <col min="12" max="12" width="14" style="13" customWidth="1"/>
    <col min="13" max="13" width="10.42578125" style="67" customWidth="1"/>
    <col min="14" max="14" width="4.42578125" style="67" customWidth="1"/>
    <col min="15" max="15" width="13.28515625" style="68" bestFit="1" customWidth="1"/>
    <col min="16" max="16" width="17.5703125" style="68" customWidth="1"/>
    <col min="17" max="17" width="14" style="30" customWidth="1"/>
    <col min="18" max="18" width="16" style="30" customWidth="1"/>
    <col min="19" max="16384" width="11.42578125" style="3"/>
  </cols>
  <sheetData>
    <row r="1" spans="1:19" s="1" customFormat="1" ht="52.15" customHeight="1" thickBot="1">
      <c r="A1" s="188" t="s">
        <v>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90"/>
    </row>
    <row r="2" spans="1:19" s="2" customFormat="1" ht="15" customHeight="1">
      <c r="A2" s="191" t="s">
        <v>53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3"/>
    </row>
    <row r="3" spans="1:19" s="2" customFormat="1" ht="41.25" customHeight="1" thickBot="1">
      <c r="A3" s="194" t="s">
        <v>1</v>
      </c>
      <c r="B3" s="195"/>
      <c r="C3" s="195"/>
      <c r="D3" s="195"/>
      <c r="E3" s="196"/>
      <c r="F3" s="196"/>
      <c r="G3" s="196"/>
      <c r="H3" s="196"/>
      <c r="I3" s="196"/>
      <c r="J3" s="196"/>
      <c r="K3" s="196"/>
      <c r="L3" s="196"/>
      <c r="M3" s="195"/>
      <c r="N3" s="195"/>
      <c r="O3" s="195"/>
      <c r="P3" s="195"/>
      <c r="Q3" s="195"/>
      <c r="R3" s="197"/>
    </row>
    <row r="4" spans="1:19" ht="13.5" customHeight="1">
      <c r="A4" s="198"/>
      <c r="B4" s="199"/>
      <c r="C4" s="199"/>
      <c r="D4" s="200"/>
      <c r="E4" s="201" t="s">
        <v>51</v>
      </c>
      <c r="F4" s="202"/>
      <c r="G4" s="202"/>
      <c r="H4" s="203"/>
      <c r="I4" s="201" t="s">
        <v>50</v>
      </c>
      <c r="J4" s="202"/>
      <c r="K4" s="202"/>
      <c r="L4" s="203"/>
      <c r="M4" s="207" t="s">
        <v>52</v>
      </c>
      <c r="N4" s="207"/>
      <c r="O4" s="207"/>
      <c r="P4" s="208"/>
      <c r="Q4" s="211" t="s">
        <v>2</v>
      </c>
      <c r="R4" s="212"/>
    </row>
    <row r="5" spans="1:19" ht="26.25" customHeight="1">
      <c r="A5" s="215" t="s">
        <v>3</v>
      </c>
      <c r="B5" s="175" t="s">
        <v>4</v>
      </c>
      <c r="C5" s="217" t="s">
        <v>5</v>
      </c>
      <c r="D5" s="219" t="s">
        <v>6</v>
      </c>
      <c r="E5" s="204"/>
      <c r="F5" s="205"/>
      <c r="G5" s="205"/>
      <c r="H5" s="206"/>
      <c r="I5" s="204"/>
      <c r="J5" s="205"/>
      <c r="K5" s="205"/>
      <c r="L5" s="206"/>
      <c r="M5" s="209"/>
      <c r="N5" s="209"/>
      <c r="O5" s="209"/>
      <c r="P5" s="210"/>
      <c r="Q5" s="213"/>
      <c r="R5" s="214"/>
    </row>
    <row r="6" spans="1:19" ht="12.75" customHeight="1" thickBot="1">
      <c r="A6" s="216"/>
      <c r="B6" s="217"/>
      <c r="C6" s="218"/>
      <c r="D6" s="176"/>
      <c r="E6" s="43" t="s">
        <v>7</v>
      </c>
      <c r="F6" s="25" t="s">
        <v>6</v>
      </c>
      <c r="G6" s="4" t="s">
        <v>8</v>
      </c>
      <c r="H6" s="26" t="s">
        <v>9</v>
      </c>
      <c r="I6" s="14" t="s">
        <v>7</v>
      </c>
      <c r="J6" s="4" t="s">
        <v>6</v>
      </c>
      <c r="K6" s="4" t="s">
        <v>8</v>
      </c>
      <c r="L6" s="5" t="s">
        <v>9</v>
      </c>
      <c r="M6" s="44" t="s">
        <v>7</v>
      </c>
      <c r="N6" s="33" t="s">
        <v>6</v>
      </c>
      <c r="O6" s="33" t="s">
        <v>8</v>
      </c>
      <c r="P6" s="36" t="s">
        <v>9</v>
      </c>
      <c r="Q6" s="32" t="s">
        <v>10</v>
      </c>
      <c r="R6" s="36" t="s">
        <v>11</v>
      </c>
    </row>
    <row r="7" spans="1:19" s="7" customFormat="1">
      <c r="A7" s="6">
        <v>1</v>
      </c>
      <c r="B7" s="24"/>
      <c r="C7" s="17"/>
      <c r="D7" s="21"/>
      <c r="E7" s="45"/>
      <c r="F7" s="46">
        <f>+D7</f>
        <v>0</v>
      </c>
      <c r="G7" s="47"/>
      <c r="H7" s="48">
        <f>G7*F7</f>
        <v>0</v>
      </c>
      <c r="I7" s="23"/>
      <c r="J7" s="23">
        <f>+D7</f>
        <v>0</v>
      </c>
      <c r="K7" s="20"/>
      <c r="L7" s="28">
        <f>K7*J7</f>
        <v>0</v>
      </c>
      <c r="M7" s="50"/>
      <c r="N7" s="50">
        <f>+D7</f>
        <v>0</v>
      </c>
      <c r="O7" s="62"/>
      <c r="P7" s="63">
        <f>O7*N7</f>
        <v>0</v>
      </c>
      <c r="Q7" s="41">
        <f>(G7+K7+O7)/3</f>
        <v>0</v>
      </c>
      <c r="R7" s="37">
        <f>(H7+L7+P7)/3</f>
        <v>0</v>
      </c>
      <c r="S7" s="72"/>
    </row>
    <row r="8" spans="1:19" s="7" customFormat="1">
      <c r="A8" s="8">
        <v>2</v>
      </c>
      <c r="B8" s="15"/>
      <c r="C8" s="18"/>
      <c r="D8" s="22"/>
      <c r="E8" s="49"/>
      <c r="F8" s="46">
        <f t="shared" ref="F8:F26" si="0">+D8</f>
        <v>0</v>
      </c>
      <c r="G8" s="47"/>
      <c r="H8" s="48">
        <f t="shared" ref="H8:H26" si="1">G8*F8</f>
        <v>0</v>
      </c>
      <c r="I8" s="23"/>
      <c r="J8" s="23">
        <f t="shared" ref="J8:J26" si="2">+D8</f>
        <v>0</v>
      </c>
      <c r="K8" s="20"/>
      <c r="L8" s="28">
        <f t="shared" ref="L8:L26" si="3">K8*J8</f>
        <v>0</v>
      </c>
      <c r="M8" s="50"/>
      <c r="N8" s="50">
        <f t="shared" ref="N8:N26" si="4">+D8</f>
        <v>0</v>
      </c>
      <c r="O8" s="62"/>
      <c r="P8" s="63">
        <f t="shared" ref="P8:P26" si="5">O8*N8</f>
        <v>0</v>
      </c>
      <c r="Q8" s="41">
        <f t="shared" ref="Q8:R26" si="6">(G8+K8+O8)/3</f>
        <v>0</v>
      </c>
      <c r="R8" s="37">
        <f t="shared" si="6"/>
        <v>0</v>
      </c>
    </row>
    <row r="9" spans="1:19" s="7" customFormat="1" ht="13.5" thickBot="1">
      <c r="A9" s="8">
        <v>3</v>
      </c>
      <c r="B9" s="15"/>
      <c r="C9" s="18"/>
      <c r="D9" s="22"/>
      <c r="E9" s="49"/>
      <c r="F9" s="46">
        <f t="shared" si="0"/>
        <v>0</v>
      </c>
      <c r="G9" s="47"/>
      <c r="H9" s="48">
        <f t="shared" si="1"/>
        <v>0</v>
      </c>
      <c r="I9" s="23"/>
      <c r="J9" s="23">
        <f t="shared" si="2"/>
        <v>0</v>
      </c>
      <c r="K9" s="20"/>
      <c r="L9" s="28">
        <f t="shared" si="3"/>
        <v>0</v>
      </c>
      <c r="M9" s="50"/>
      <c r="N9" s="50">
        <f t="shared" si="4"/>
        <v>0</v>
      </c>
      <c r="O9" s="62"/>
      <c r="P9" s="63">
        <f t="shared" si="5"/>
        <v>0</v>
      </c>
      <c r="Q9" s="41">
        <f t="shared" si="6"/>
        <v>0</v>
      </c>
      <c r="R9" s="37">
        <f t="shared" si="6"/>
        <v>0</v>
      </c>
    </row>
    <row r="10" spans="1:19" s="7" customFormat="1">
      <c r="A10" s="6">
        <v>4</v>
      </c>
      <c r="B10" s="15"/>
      <c r="C10" s="18"/>
      <c r="D10" s="22"/>
      <c r="E10" s="49"/>
      <c r="F10" s="46">
        <f t="shared" si="0"/>
        <v>0</v>
      </c>
      <c r="G10" s="47"/>
      <c r="H10" s="48">
        <f t="shared" si="1"/>
        <v>0</v>
      </c>
      <c r="I10" s="23"/>
      <c r="J10" s="23">
        <f t="shared" si="2"/>
        <v>0</v>
      </c>
      <c r="K10" s="20"/>
      <c r="L10" s="28">
        <f t="shared" si="3"/>
        <v>0</v>
      </c>
      <c r="M10" s="50"/>
      <c r="N10" s="50">
        <f t="shared" si="4"/>
        <v>0</v>
      </c>
      <c r="O10" s="62"/>
      <c r="P10" s="63">
        <f t="shared" si="5"/>
        <v>0</v>
      </c>
      <c r="Q10" s="41">
        <f t="shared" si="6"/>
        <v>0</v>
      </c>
      <c r="R10" s="37">
        <f t="shared" si="6"/>
        <v>0</v>
      </c>
    </row>
    <row r="11" spans="1:19" s="7" customFormat="1">
      <c r="A11" s="8">
        <v>5</v>
      </c>
      <c r="B11" s="15"/>
      <c r="C11" s="18"/>
      <c r="D11" s="22"/>
      <c r="E11" s="50"/>
      <c r="F11" s="46">
        <f t="shared" si="0"/>
        <v>0</v>
      </c>
      <c r="G11" s="47"/>
      <c r="H11" s="48">
        <f t="shared" si="1"/>
        <v>0</v>
      </c>
      <c r="I11" s="27"/>
      <c r="J11" s="23">
        <f t="shared" si="2"/>
        <v>0</v>
      </c>
      <c r="K11" s="20"/>
      <c r="L11" s="28">
        <f t="shared" si="3"/>
        <v>0</v>
      </c>
      <c r="M11" s="50"/>
      <c r="N11" s="50">
        <f t="shared" si="4"/>
        <v>0</v>
      </c>
      <c r="O11" s="64"/>
      <c r="P11" s="63">
        <f>O11*N11</f>
        <v>0</v>
      </c>
      <c r="Q11" s="41">
        <f t="shared" si="6"/>
        <v>0</v>
      </c>
      <c r="R11" s="37">
        <f t="shared" si="6"/>
        <v>0</v>
      </c>
    </row>
    <row r="12" spans="1:19" s="7" customFormat="1" ht="13.5" thickBot="1">
      <c r="A12" s="8">
        <v>6</v>
      </c>
      <c r="B12" s="15"/>
      <c r="C12" s="18"/>
      <c r="D12" s="22"/>
      <c r="E12" s="49"/>
      <c r="F12" s="46">
        <f t="shared" si="0"/>
        <v>0</v>
      </c>
      <c r="G12" s="47"/>
      <c r="H12" s="48">
        <f t="shared" si="1"/>
        <v>0</v>
      </c>
      <c r="I12" s="23"/>
      <c r="J12" s="23">
        <f t="shared" si="2"/>
        <v>0</v>
      </c>
      <c r="K12" s="20"/>
      <c r="L12" s="28">
        <f t="shared" si="3"/>
        <v>0</v>
      </c>
      <c r="M12" s="50"/>
      <c r="N12" s="50">
        <f t="shared" si="4"/>
        <v>0</v>
      </c>
      <c r="O12" s="62"/>
      <c r="P12" s="63">
        <f t="shared" si="5"/>
        <v>0</v>
      </c>
      <c r="Q12" s="41">
        <f t="shared" si="6"/>
        <v>0</v>
      </c>
      <c r="R12" s="37">
        <f t="shared" si="6"/>
        <v>0</v>
      </c>
    </row>
    <row r="13" spans="1:19" s="9" customFormat="1">
      <c r="A13" s="6">
        <v>7</v>
      </c>
      <c r="B13" s="15"/>
      <c r="C13" s="18"/>
      <c r="D13" s="22"/>
      <c r="E13" s="49"/>
      <c r="F13" s="46">
        <f t="shared" si="0"/>
        <v>0</v>
      </c>
      <c r="G13" s="47"/>
      <c r="H13" s="48">
        <f t="shared" si="1"/>
        <v>0</v>
      </c>
      <c r="I13" s="23"/>
      <c r="J13" s="23">
        <f t="shared" si="2"/>
        <v>0</v>
      </c>
      <c r="K13" s="20"/>
      <c r="L13" s="28">
        <f t="shared" si="3"/>
        <v>0</v>
      </c>
      <c r="M13" s="50"/>
      <c r="N13" s="50">
        <f t="shared" si="4"/>
        <v>0</v>
      </c>
      <c r="O13" s="64"/>
      <c r="P13" s="63">
        <f t="shared" si="5"/>
        <v>0</v>
      </c>
      <c r="Q13" s="41">
        <f t="shared" si="6"/>
        <v>0</v>
      </c>
      <c r="R13" s="37">
        <f t="shared" si="6"/>
        <v>0</v>
      </c>
    </row>
    <row r="14" spans="1:19" s="7" customFormat="1">
      <c r="A14" s="8">
        <v>8</v>
      </c>
      <c r="B14" s="15"/>
      <c r="C14" s="18"/>
      <c r="D14" s="22"/>
      <c r="E14" s="49"/>
      <c r="F14" s="46">
        <f t="shared" si="0"/>
        <v>0</v>
      </c>
      <c r="G14" s="47"/>
      <c r="H14" s="48">
        <f t="shared" si="1"/>
        <v>0</v>
      </c>
      <c r="I14" s="23"/>
      <c r="J14" s="23">
        <f t="shared" si="2"/>
        <v>0</v>
      </c>
      <c r="K14" s="20"/>
      <c r="L14" s="28">
        <f t="shared" si="3"/>
        <v>0</v>
      </c>
      <c r="M14" s="50"/>
      <c r="N14" s="50">
        <f t="shared" si="4"/>
        <v>0</v>
      </c>
      <c r="O14" s="62"/>
      <c r="P14" s="63">
        <f t="shared" si="5"/>
        <v>0</v>
      </c>
      <c r="Q14" s="41">
        <f t="shared" si="6"/>
        <v>0</v>
      </c>
      <c r="R14" s="37">
        <f t="shared" si="6"/>
        <v>0</v>
      </c>
    </row>
    <row r="15" spans="1:19" s="7" customFormat="1" ht="13.5" thickBot="1">
      <c r="A15" s="8">
        <v>9</v>
      </c>
      <c r="B15" s="15"/>
      <c r="C15" s="18"/>
      <c r="D15" s="22"/>
      <c r="E15" s="49"/>
      <c r="F15" s="46">
        <f t="shared" si="0"/>
        <v>0</v>
      </c>
      <c r="G15" s="47"/>
      <c r="H15" s="48">
        <f t="shared" si="1"/>
        <v>0</v>
      </c>
      <c r="I15" s="23"/>
      <c r="J15" s="23">
        <f t="shared" si="2"/>
        <v>0</v>
      </c>
      <c r="K15" s="20"/>
      <c r="L15" s="28">
        <f t="shared" si="3"/>
        <v>0</v>
      </c>
      <c r="M15" s="50"/>
      <c r="N15" s="50">
        <f t="shared" si="4"/>
        <v>0</v>
      </c>
      <c r="O15" s="62"/>
      <c r="P15" s="63">
        <f t="shared" si="5"/>
        <v>0</v>
      </c>
      <c r="Q15" s="41">
        <f t="shared" si="6"/>
        <v>0</v>
      </c>
      <c r="R15" s="37">
        <f t="shared" si="6"/>
        <v>0</v>
      </c>
    </row>
    <row r="16" spans="1:19" s="7" customFormat="1">
      <c r="A16" s="6">
        <v>10</v>
      </c>
      <c r="B16" s="15"/>
      <c r="C16" s="18"/>
      <c r="D16" s="22"/>
      <c r="E16" s="49"/>
      <c r="F16" s="46">
        <f t="shared" si="0"/>
        <v>0</v>
      </c>
      <c r="G16" s="47"/>
      <c r="H16" s="48">
        <f t="shared" si="1"/>
        <v>0</v>
      </c>
      <c r="I16" s="23"/>
      <c r="J16" s="23">
        <f t="shared" si="2"/>
        <v>0</v>
      </c>
      <c r="K16" s="20"/>
      <c r="L16" s="28">
        <f t="shared" si="3"/>
        <v>0</v>
      </c>
      <c r="M16" s="50"/>
      <c r="N16" s="50">
        <f t="shared" si="4"/>
        <v>0</v>
      </c>
      <c r="O16" s="62"/>
      <c r="P16" s="63">
        <f t="shared" si="5"/>
        <v>0</v>
      </c>
      <c r="Q16" s="41">
        <f t="shared" si="6"/>
        <v>0</v>
      </c>
      <c r="R16" s="37">
        <f t="shared" si="6"/>
        <v>0</v>
      </c>
    </row>
    <row r="17" spans="1:18" s="9" customFormat="1" ht="15">
      <c r="A17" s="8">
        <v>11</v>
      </c>
      <c r="B17" s="16"/>
      <c r="C17" s="18"/>
      <c r="D17" s="22"/>
      <c r="E17" s="49"/>
      <c r="F17" s="46">
        <f t="shared" si="0"/>
        <v>0</v>
      </c>
      <c r="G17" s="47"/>
      <c r="H17" s="48">
        <f t="shared" si="1"/>
        <v>0</v>
      </c>
      <c r="I17" s="23"/>
      <c r="J17" s="23">
        <f t="shared" si="2"/>
        <v>0</v>
      </c>
      <c r="K17" s="20"/>
      <c r="L17" s="28">
        <f t="shared" si="3"/>
        <v>0</v>
      </c>
      <c r="M17" s="50"/>
      <c r="N17" s="50">
        <f t="shared" si="4"/>
        <v>0</v>
      </c>
      <c r="O17" s="62"/>
      <c r="P17" s="63">
        <f t="shared" si="5"/>
        <v>0</v>
      </c>
      <c r="Q17" s="41">
        <f t="shared" si="6"/>
        <v>0</v>
      </c>
      <c r="R17" s="37">
        <f t="shared" si="6"/>
        <v>0</v>
      </c>
    </row>
    <row r="18" spans="1:18" s="7" customFormat="1" ht="15.75" thickBot="1">
      <c r="A18" s="8">
        <v>12</v>
      </c>
      <c r="B18" s="16"/>
      <c r="C18" s="18"/>
      <c r="D18" s="22"/>
      <c r="E18" s="49"/>
      <c r="F18" s="46">
        <f t="shared" si="0"/>
        <v>0</v>
      </c>
      <c r="G18" s="47"/>
      <c r="H18" s="48">
        <f t="shared" si="1"/>
        <v>0</v>
      </c>
      <c r="I18" s="23"/>
      <c r="J18" s="23">
        <f t="shared" si="2"/>
        <v>0</v>
      </c>
      <c r="K18" s="20"/>
      <c r="L18" s="28">
        <f t="shared" si="3"/>
        <v>0</v>
      </c>
      <c r="M18" s="50"/>
      <c r="N18" s="50">
        <f t="shared" si="4"/>
        <v>0</v>
      </c>
      <c r="O18" s="62"/>
      <c r="P18" s="63">
        <f t="shared" si="5"/>
        <v>0</v>
      </c>
      <c r="Q18" s="41">
        <f t="shared" si="6"/>
        <v>0</v>
      </c>
      <c r="R18" s="37">
        <f t="shared" si="6"/>
        <v>0</v>
      </c>
    </row>
    <row r="19" spans="1:18" s="7" customFormat="1" ht="15">
      <c r="A19" s="6">
        <v>13</v>
      </c>
      <c r="B19" s="16"/>
      <c r="C19" s="18"/>
      <c r="D19" s="22"/>
      <c r="E19" s="49"/>
      <c r="F19" s="46">
        <f t="shared" si="0"/>
        <v>0</v>
      </c>
      <c r="G19" s="47"/>
      <c r="H19" s="48">
        <f t="shared" si="1"/>
        <v>0</v>
      </c>
      <c r="I19" s="23"/>
      <c r="J19" s="23">
        <f t="shared" si="2"/>
        <v>0</v>
      </c>
      <c r="K19" s="20"/>
      <c r="L19" s="28">
        <f t="shared" si="3"/>
        <v>0</v>
      </c>
      <c r="M19" s="50"/>
      <c r="N19" s="50">
        <f t="shared" si="4"/>
        <v>0</v>
      </c>
      <c r="O19" s="62"/>
      <c r="P19" s="63">
        <f t="shared" si="5"/>
        <v>0</v>
      </c>
      <c r="Q19" s="41">
        <f t="shared" si="6"/>
        <v>0</v>
      </c>
      <c r="R19" s="37">
        <f t="shared" si="6"/>
        <v>0</v>
      </c>
    </row>
    <row r="20" spans="1:18" s="7" customFormat="1" ht="15">
      <c r="A20" s="8">
        <v>14</v>
      </c>
      <c r="B20" s="16"/>
      <c r="C20" s="18"/>
      <c r="D20" s="22"/>
      <c r="E20" s="49"/>
      <c r="F20" s="46">
        <f t="shared" si="0"/>
        <v>0</v>
      </c>
      <c r="G20" s="47"/>
      <c r="H20" s="48">
        <f t="shared" si="1"/>
        <v>0</v>
      </c>
      <c r="I20" s="23"/>
      <c r="J20" s="23">
        <f t="shared" si="2"/>
        <v>0</v>
      </c>
      <c r="K20" s="20"/>
      <c r="L20" s="28">
        <f t="shared" si="3"/>
        <v>0</v>
      </c>
      <c r="M20" s="50"/>
      <c r="N20" s="50">
        <f t="shared" si="4"/>
        <v>0</v>
      </c>
      <c r="O20" s="62"/>
      <c r="P20" s="63">
        <f>O20*N20</f>
        <v>0</v>
      </c>
      <c r="Q20" s="41">
        <f t="shared" si="6"/>
        <v>0</v>
      </c>
      <c r="R20" s="37">
        <f t="shared" si="6"/>
        <v>0</v>
      </c>
    </row>
    <row r="21" spans="1:18" s="7" customFormat="1" ht="15.75" thickBot="1">
      <c r="A21" s="8">
        <v>15</v>
      </c>
      <c r="B21" s="16"/>
      <c r="C21" s="18"/>
      <c r="D21" s="22"/>
      <c r="E21" s="49"/>
      <c r="F21" s="46">
        <f t="shared" si="0"/>
        <v>0</v>
      </c>
      <c r="G21" s="47"/>
      <c r="H21" s="48">
        <f t="shared" si="1"/>
        <v>0</v>
      </c>
      <c r="I21" s="23"/>
      <c r="J21" s="23">
        <f t="shared" si="2"/>
        <v>0</v>
      </c>
      <c r="K21" s="20"/>
      <c r="L21" s="28">
        <f t="shared" si="3"/>
        <v>0</v>
      </c>
      <c r="M21" s="50"/>
      <c r="N21" s="50">
        <f t="shared" si="4"/>
        <v>0</v>
      </c>
      <c r="O21" s="62"/>
      <c r="P21" s="63">
        <f t="shared" si="5"/>
        <v>0</v>
      </c>
      <c r="Q21" s="41">
        <f t="shared" si="6"/>
        <v>0</v>
      </c>
      <c r="R21" s="37">
        <f t="shared" si="6"/>
        <v>0</v>
      </c>
    </row>
    <row r="22" spans="1:18" s="7" customFormat="1" ht="15">
      <c r="A22" s="6">
        <v>16</v>
      </c>
      <c r="B22" s="16"/>
      <c r="C22" s="18"/>
      <c r="D22" s="22"/>
      <c r="E22" s="49"/>
      <c r="F22" s="46">
        <f t="shared" si="0"/>
        <v>0</v>
      </c>
      <c r="G22" s="47"/>
      <c r="H22" s="48">
        <f t="shared" si="1"/>
        <v>0</v>
      </c>
      <c r="I22" s="23"/>
      <c r="J22" s="23">
        <f t="shared" si="2"/>
        <v>0</v>
      </c>
      <c r="K22" s="20"/>
      <c r="L22" s="28">
        <f t="shared" si="3"/>
        <v>0</v>
      </c>
      <c r="M22" s="50"/>
      <c r="N22" s="50">
        <f t="shared" si="4"/>
        <v>0</v>
      </c>
      <c r="O22" s="62"/>
      <c r="P22" s="63">
        <f t="shared" si="5"/>
        <v>0</v>
      </c>
      <c r="Q22" s="41">
        <f t="shared" si="6"/>
        <v>0</v>
      </c>
      <c r="R22" s="37">
        <f t="shared" si="6"/>
        <v>0</v>
      </c>
    </row>
    <row r="23" spans="1:18" s="7" customFormat="1">
      <c r="A23" s="8">
        <v>17</v>
      </c>
      <c r="B23" s="15"/>
      <c r="C23" s="18"/>
      <c r="D23" s="22"/>
      <c r="E23" s="49"/>
      <c r="F23" s="46">
        <f t="shared" si="0"/>
        <v>0</v>
      </c>
      <c r="G23" s="47"/>
      <c r="H23" s="48">
        <f t="shared" si="1"/>
        <v>0</v>
      </c>
      <c r="I23" s="23"/>
      <c r="J23" s="23">
        <f t="shared" si="2"/>
        <v>0</v>
      </c>
      <c r="K23" s="20"/>
      <c r="L23" s="28">
        <f t="shared" si="3"/>
        <v>0</v>
      </c>
      <c r="M23" s="50"/>
      <c r="N23" s="50">
        <f t="shared" si="4"/>
        <v>0</v>
      </c>
      <c r="O23" s="62"/>
      <c r="P23" s="63">
        <f t="shared" si="5"/>
        <v>0</v>
      </c>
      <c r="Q23" s="41">
        <f t="shared" si="6"/>
        <v>0</v>
      </c>
      <c r="R23" s="37">
        <f t="shared" si="6"/>
        <v>0</v>
      </c>
    </row>
    <row r="24" spans="1:18" s="7" customFormat="1" ht="13.5" thickBot="1">
      <c r="A24" s="8">
        <v>18</v>
      </c>
      <c r="B24" s="15"/>
      <c r="C24" s="18"/>
      <c r="D24" s="22"/>
      <c r="E24" s="49"/>
      <c r="F24" s="46">
        <f t="shared" si="0"/>
        <v>0</v>
      </c>
      <c r="G24" s="47"/>
      <c r="H24" s="48">
        <f t="shared" si="1"/>
        <v>0</v>
      </c>
      <c r="I24" s="23"/>
      <c r="J24" s="23">
        <f t="shared" si="2"/>
        <v>0</v>
      </c>
      <c r="K24" s="20"/>
      <c r="L24" s="28">
        <f t="shared" si="3"/>
        <v>0</v>
      </c>
      <c r="M24" s="50"/>
      <c r="N24" s="50">
        <f t="shared" si="4"/>
        <v>0</v>
      </c>
      <c r="O24" s="62"/>
      <c r="P24" s="63">
        <f t="shared" si="5"/>
        <v>0</v>
      </c>
      <c r="Q24" s="41">
        <f t="shared" si="6"/>
        <v>0</v>
      </c>
      <c r="R24" s="37">
        <f t="shared" si="6"/>
        <v>0</v>
      </c>
    </row>
    <row r="25" spans="1:18" s="7" customFormat="1">
      <c r="A25" s="6">
        <v>19</v>
      </c>
      <c r="B25" s="15"/>
      <c r="C25" s="18"/>
      <c r="D25" s="22"/>
      <c r="E25" s="49"/>
      <c r="F25" s="46">
        <f t="shared" si="0"/>
        <v>0</v>
      </c>
      <c r="G25" s="47"/>
      <c r="H25" s="48">
        <f t="shared" si="1"/>
        <v>0</v>
      </c>
      <c r="I25" s="23"/>
      <c r="J25" s="23">
        <f t="shared" si="2"/>
        <v>0</v>
      </c>
      <c r="K25" s="20"/>
      <c r="L25" s="28">
        <f t="shared" si="3"/>
        <v>0</v>
      </c>
      <c r="M25" s="50"/>
      <c r="N25" s="50">
        <f t="shared" si="4"/>
        <v>0</v>
      </c>
      <c r="O25" s="62"/>
      <c r="P25" s="63">
        <f t="shared" si="5"/>
        <v>0</v>
      </c>
      <c r="Q25" s="41">
        <f t="shared" si="6"/>
        <v>0</v>
      </c>
      <c r="R25" s="37">
        <f t="shared" si="6"/>
        <v>0</v>
      </c>
    </row>
    <row r="26" spans="1:18" s="7" customFormat="1" ht="13.5" thickBot="1">
      <c r="A26" s="8">
        <v>20</v>
      </c>
      <c r="B26" s="15"/>
      <c r="C26" s="18"/>
      <c r="D26" s="22"/>
      <c r="E26" s="49"/>
      <c r="F26" s="46">
        <f t="shared" si="0"/>
        <v>0</v>
      </c>
      <c r="G26" s="47"/>
      <c r="H26" s="48">
        <f t="shared" si="1"/>
        <v>0</v>
      </c>
      <c r="I26" s="23"/>
      <c r="J26" s="23">
        <f t="shared" si="2"/>
        <v>0</v>
      </c>
      <c r="K26" s="20"/>
      <c r="L26" s="28">
        <f t="shared" si="3"/>
        <v>0</v>
      </c>
      <c r="M26" s="50"/>
      <c r="N26" s="50">
        <f t="shared" si="4"/>
        <v>0</v>
      </c>
      <c r="O26" s="62"/>
      <c r="P26" s="63">
        <f t="shared" si="5"/>
        <v>0</v>
      </c>
      <c r="Q26" s="41">
        <f t="shared" si="6"/>
        <v>0</v>
      </c>
      <c r="R26" s="37">
        <f t="shared" si="6"/>
        <v>0</v>
      </c>
    </row>
    <row r="27" spans="1:18" ht="12.75" customHeight="1">
      <c r="A27" s="174" t="s">
        <v>12</v>
      </c>
      <c r="B27" s="174"/>
      <c r="C27" s="174"/>
      <c r="D27" s="174"/>
      <c r="E27" s="175" t="s">
        <v>19</v>
      </c>
      <c r="F27" s="175"/>
      <c r="G27" s="175"/>
      <c r="H27" s="51">
        <f>SUM(H7:H26)</f>
        <v>0</v>
      </c>
      <c r="I27" s="176" t="s">
        <v>17</v>
      </c>
      <c r="J27" s="177"/>
      <c r="K27" s="178"/>
      <c r="L27" s="29">
        <f>SUM(L7:L26)</f>
        <v>0</v>
      </c>
      <c r="M27" s="168" t="s">
        <v>18</v>
      </c>
      <c r="N27" s="168"/>
      <c r="O27" s="169"/>
      <c r="P27" s="65">
        <f>SUM(P7:P26)</f>
        <v>0</v>
      </c>
      <c r="Q27" s="185" t="s">
        <v>13</v>
      </c>
      <c r="R27" s="38">
        <f>SUM(R7:R26)</f>
        <v>0</v>
      </c>
    </row>
    <row r="28" spans="1:18" ht="12.75" customHeight="1">
      <c r="A28" s="174" t="s">
        <v>14</v>
      </c>
      <c r="B28" s="174"/>
      <c r="C28" s="174"/>
      <c r="D28" s="174"/>
      <c r="E28" s="175"/>
      <c r="F28" s="175"/>
      <c r="G28" s="175"/>
      <c r="H28" s="51">
        <f>H27*16%</f>
        <v>0</v>
      </c>
      <c r="I28" s="179"/>
      <c r="J28" s="180"/>
      <c r="K28" s="181"/>
      <c r="L28" s="29">
        <f>L27*16%</f>
        <v>0</v>
      </c>
      <c r="M28" s="170"/>
      <c r="N28" s="170"/>
      <c r="O28" s="171"/>
      <c r="P28" s="71">
        <f>P27*16%</f>
        <v>0</v>
      </c>
      <c r="Q28" s="186"/>
      <c r="R28" s="42">
        <f>R27*16%</f>
        <v>0</v>
      </c>
    </row>
    <row r="29" spans="1:18" ht="18" customHeight="1" thickBot="1">
      <c r="A29" s="174" t="s">
        <v>15</v>
      </c>
      <c r="B29" s="174"/>
      <c r="C29" s="174"/>
      <c r="D29" s="174"/>
      <c r="E29" s="175"/>
      <c r="F29" s="175"/>
      <c r="G29" s="175"/>
      <c r="H29" s="51">
        <f>H27+H28</f>
        <v>0</v>
      </c>
      <c r="I29" s="182"/>
      <c r="J29" s="183"/>
      <c r="K29" s="184"/>
      <c r="L29" s="29">
        <f>L27+L28</f>
        <v>0</v>
      </c>
      <c r="M29" s="172"/>
      <c r="N29" s="172"/>
      <c r="O29" s="173"/>
      <c r="P29" s="61">
        <f>SUM(P27:P28)</f>
        <v>0</v>
      </c>
      <c r="Q29" s="187"/>
      <c r="R29" s="36">
        <f>R27+R28</f>
        <v>0</v>
      </c>
    </row>
    <row r="30" spans="1:18" ht="52.5" hidden="1" customHeight="1">
      <c r="A30" s="10"/>
      <c r="B30" s="11"/>
      <c r="C30" s="19"/>
      <c r="D30" s="11"/>
      <c r="E30" s="52"/>
      <c r="F30" s="53"/>
      <c r="G30" s="52"/>
      <c r="H30" s="54"/>
      <c r="I30" s="11"/>
      <c r="J30" s="11"/>
      <c r="K30" s="11"/>
      <c r="L30" s="11"/>
      <c r="M30" s="66"/>
      <c r="N30" s="66"/>
      <c r="O30" s="66"/>
      <c r="P30" s="66"/>
      <c r="Q30" s="34"/>
      <c r="R30" s="34"/>
    </row>
    <row r="31" spans="1:18" ht="32.25" customHeight="1">
      <c r="A31" s="166" t="s">
        <v>16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</row>
    <row r="32" spans="1:18" ht="33.75" customHeight="1">
      <c r="Q32" s="167"/>
      <c r="R32" s="167"/>
    </row>
    <row r="33" spans="3:18">
      <c r="P33" s="69"/>
      <c r="Q33" s="39"/>
      <c r="R33" s="40"/>
    </row>
    <row r="34" spans="3:18" ht="13.9" customHeight="1">
      <c r="P34" s="69"/>
      <c r="Q34" s="39"/>
    </row>
    <row r="35" spans="3:18" ht="12.75" customHeight="1">
      <c r="C35" s="13"/>
      <c r="D35" s="3"/>
      <c r="E35" s="58"/>
      <c r="F35" s="59"/>
      <c r="G35" s="58"/>
      <c r="H35" s="60"/>
      <c r="I35" s="3"/>
      <c r="J35" s="3"/>
      <c r="K35" s="3"/>
      <c r="L35" s="3"/>
      <c r="M35" s="70"/>
      <c r="N35" s="70"/>
      <c r="O35" s="70"/>
      <c r="P35" s="69"/>
      <c r="Q35" s="35"/>
      <c r="R35" s="31"/>
    </row>
  </sheetData>
  <mergeCells count="21">
    <mergeCell ref="A1:R1"/>
    <mergeCell ref="A2:R2"/>
    <mergeCell ref="A3:R3"/>
    <mergeCell ref="A4:D4"/>
    <mergeCell ref="E4:H5"/>
    <mergeCell ref="I4:L5"/>
    <mergeCell ref="M4:P5"/>
    <mergeCell ref="Q4:R5"/>
    <mergeCell ref="A5:A6"/>
    <mergeCell ref="B5:B6"/>
    <mergeCell ref="C5:C6"/>
    <mergeCell ref="D5:D6"/>
    <mergeCell ref="A31:R31"/>
    <mergeCell ref="Q32:R32"/>
    <mergeCell ref="M27:O29"/>
    <mergeCell ref="A27:D27"/>
    <mergeCell ref="E27:G29"/>
    <mergeCell ref="I27:K29"/>
    <mergeCell ref="Q27:Q29"/>
    <mergeCell ref="A28:D28"/>
    <mergeCell ref="A29:D29"/>
  </mergeCells>
  <printOptions horizontalCentered="1" verticalCentered="1"/>
  <pageMargins left="0" right="0.39370078740157483" top="0.39370078740157483" bottom="0.39370078740157483" header="0.31496062992125984" footer="0.31496062992125984"/>
  <pageSetup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Solicitud Devolutivo </vt:lpstr>
      <vt:lpstr>Estudio de mercado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SENA-1</dc:creator>
  <cp:lastModifiedBy>Daniel Benavides</cp:lastModifiedBy>
  <dcterms:created xsi:type="dcterms:W3CDTF">2016-02-11T14:53:15Z</dcterms:created>
  <dcterms:modified xsi:type="dcterms:W3CDTF">2017-03-12T03:37:11Z</dcterms:modified>
</cp:coreProperties>
</file>