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.PT-226\Desktop\SEBB\"/>
    </mc:Choice>
  </mc:AlternateContent>
  <bookViews>
    <workbookView xWindow="0" yWindow="0" windowWidth="20490" windowHeight="7005" activeTab="6"/>
  </bookViews>
  <sheets>
    <sheet name="si1" sheetId="1" r:id="rId1"/>
    <sheet name="si2" sheetId="2" r:id="rId2"/>
    <sheet name="si3" sheetId="3" r:id="rId3"/>
    <sheet name="siy1" sheetId="4" r:id="rId4"/>
    <sheet name="sio1" sheetId="5" r:id="rId5"/>
    <sheet name="sio2" sheetId="8" r:id="rId6"/>
    <sheet name="siy2" sheetId="7" r:id="rId7"/>
  </sheets>
  <definedNames>
    <definedName name="_xlnm._FilterDatabase" localSheetId="6" hidden="1">'siy2'!$A$1:$C$17</definedName>
  </definedNames>
  <calcPr calcId="162913"/>
</workbook>
</file>

<file path=xl/calcChain.xml><?xml version="1.0" encoding="utf-8"?>
<calcChain xmlns="http://schemas.openxmlformats.org/spreadsheetml/2006/main">
  <c r="F16" i="7" l="1"/>
  <c r="F15" i="7"/>
  <c r="F14" i="7"/>
  <c r="E2" i="7"/>
  <c r="E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B3" i="8"/>
  <c r="B4" i="8"/>
  <c r="B5" i="8"/>
  <c r="B6" i="8"/>
  <c r="B7" i="8"/>
  <c r="B8" i="8"/>
  <c r="B9" i="8"/>
  <c r="B10" i="8"/>
  <c r="B11" i="8"/>
  <c r="B12" i="8"/>
  <c r="B13" i="8"/>
  <c r="B2" i="8"/>
  <c r="B2" i="5"/>
  <c r="B3" i="5"/>
  <c r="B4" i="5"/>
  <c r="B5" i="5"/>
  <c r="B6" i="5"/>
  <c r="B7" i="5"/>
  <c r="B8" i="5"/>
  <c r="B9" i="5"/>
  <c r="B10" i="5"/>
  <c r="B11" i="5"/>
  <c r="B12" i="5"/>
  <c r="B13" i="5"/>
  <c r="E3" i="7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2" i="2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<sst xmlns="http://schemas.openxmlformats.org/spreadsheetml/2006/main" count="130" uniqueCount="47">
  <si>
    <t>NOTA</t>
  </si>
  <si>
    <t>OBSERVACION</t>
  </si>
  <si>
    <t>E. CIVIL</t>
  </si>
  <si>
    <t>DESCRIPCIÓN</t>
  </si>
  <si>
    <t>S</t>
  </si>
  <si>
    <t>V</t>
  </si>
  <si>
    <t>C</t>
  </si>
  <si>
    <t>TAMAÑO PILA</t>
  </si>
  <si>
    <t>VALOR</t>
  </si>
  <si>
    <t>9v</t>
  </si>
  <si>
    <t>AAA</t>
  </si>
  <si>
    <t>AA</t>
  </si>
  <si>
    <t>CR2032</t>
  </si>
  <si>
    <t>soltero</t>
  </si>
  <si>
    <t>viudo</t>
  </si>
  <si>
    <t>casado</t>
  </si>
  <si>
    <t>divorciado</t>
  </si>
  <si>
    <t>separado</t>
  </si>
  <si>
    <t>union libre</t>
  </si>
  <si>
    <t>SITUACION</t>
  </si>
  <si>
    <t>DURACION</t>
  </si>
  <si>
    <t>NORMAL</t>
  </si>
  <si>
    <t>ALCALINA</t>
  </si>
  <si>
    <t>s -&gt; soltero</t>
  </si>
  <si>
    <t>v -&gt; viudo</t>
  </si>
  <si>
    <t>c -&gt; casado</t>
  </si>
  <si>
    <t>otro -&gt; No aplica</t>
  </si>
  <si>
    <t>nota &lt; 3 -&gt; habilita</t>
  </si>
  <si>
    <t>nota &gt;= 3 -&gt; gana</t>
  </si>
  <si>
    <t>9v -&gt; 10.000</t>
  </si>
  <si>
    <t>AAA -&gt; 3.000</t>
  </si>
  <si>
    <t>AA -&gt; 2.700</t>
  </si>
  <si>
    <t>cr2032 -&gt; 2000</t>
  </si>
  <si>
    <t>0 - 2.4 -&gt; pierde</t>
  </si>
  <si>
    <t>2.5 - 2.9 -&gt; habilita</t>
  </si>
  <si>
    <t>3 - 5 -&gt; gana</t>
  </si>
  <si>
    <t>otro -&gt; error</t>
  </si>
  <si>
    <t>Tiene pareja</t>
  </si>
  <si>
    <t>No tiene pareja</t>
  </si>
  <si>
    <t>PILA NORMAL</t>
  </si>
  <si>
    <t>Alcalina Incrementa 25%</t>
  </si>
  <si>
    <t>otro -&gt; no hay</t>
  </si>
  <si>
    <t>TIPO PILA</t>
  </si>
  <si>
    <t>nota &lt; 2 -&gt; pierde</t>
  </si>
  <si>
    <t>suma de las baterias alcalinas</t>
  </si>
  <si>
    <t>sumar las baterias normales</t>
  </si>
  <si>
    <t>promedio de valor de las alcalinas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</si>
</sst>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165" fontId="0" fillId="0" borderId="1" xfId="0" applyNumberFormat="1" applyBorder="1"/>
    <xf numFmtId="164" fontId="0" fillId="0" borderId="1" xfId="0" applyNumberFormat="1" applyFill="1" applyBorder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24" zoomScaleNormal="124" workbookViewId="0">
      <selection activeCell="A13" sqref="A13"/>
    </sheetView>
  </sheetViews>
  <sheetFormatPr baseColWidth="10" defaultRowHeight="15" x14ac:dyDescent="0.25"/>
  <cols>
    <col min="1" max="1" width="5.5703125" customWidth="1"/>
    <col min="2" max="2" width="13.85546875" bestFit="1" customWidth="1"/>
    <col min="3" max="3" width="2.28515625" customWidth="1"/>
    <col min="4" max="4" width="18.85546875" customWidth="1"/>
  </cols>
  <sheetData>
    <row r="1" spans="1:4" x14ac:dyDescent="0.25">
      <c r="A1" s="3" t="s">
        <v>0</v>
      </c>
      <c r="B1" s="3" t="s">
        <v>1</v>
      </c>
    </row>
    <row r="2" spans="1:4" x14ac:dyDescent="0.25">
      <c r="A2" s="1">
        <v>2.5</v>
      </c>
      <c r="B2" s="2" t="str">
        <f>IF(A2&lt;2,"PIERDE",IF(A2&lt;3,"HABILITAR","GANA"))</f>
        <v>HABILITAR</v>
      </c>
    </row>
    <row r="3" spans="1:4" x14ac:dyDescent="0.25">
      <c r="A3" s="1">
        <v>4</v>
      </c>
      <c r="B3" s="2" t="str">
        <f t="shared" ref="B3:B12" si="0">IF(A3&lt;2,"PIERDE",IF(A3&lt;3,"HABILITAR","GANA"))</f>
        <v>GANA</v>
      </c>
    </row>
    <row r="4" spans="1:4" x14ac:dyDescent="0.25">
      <c r="A4" s="1">
        <v>3</v>
      </c>
      <c r="B4" s="2" t="str">
        <f t="shared" si="0"/>
        <v>GANA</v>
      </c>
    </row>
    <row r="5" spans="1:4" x14ac:dyDescent="0.25">
      <c r="A5" s="1">
        <v>1.8</v>
      </c>
      <c r="B5" s="2" t="str">
        <f t="shared" si="0"/>
        <v>PIERDE</v>
      </c>
      <c r="D5" s="9" t="s">
        <v>43</v>
      </c>
    </row>
    <row r="6" spans="1:4" x14ac:dyDescent="0.25">
      <c r="A6" s="1">
        <v>4.5</v>
      </c>
      <c r="B6" s="2" t="str">
        <f t="shared" si="0"/>
        <v>GANA</v>
      </c>
      <c r="D6" s="9" t="s">
        <v>27</v>
      </c>
    </row>
    <row r="7" spans="1:4" x14ac:dyDescent="0.25">
      <c r="A7" s="1">
        <v>3.5</v>
      </c>
      <c r="B7" s="2" t="str">
        <f t="shared" si="0"/>
        <v>GANA</v>
      </c>
      <c r="D7" s="9" t="s">
        <v>28</v>
      </c>
    </row>
    <row r="8" spans="1:4" x14ac:dyDescent="0.25">
      <c r="A8" s="1">
        <v>4.8</v>
      </c>
      <c r="B8" s="2" t="str">
        <f t="shared" si="0"/>
        <v>GANA</v>
      </c>
    </row>
    <row r="9" spans="1:4" x14ac:dyDescent="0.25">
      <c r="A9" s="8">
        <v>2.7</v>
      </c>
      <c r="B9" s="2" t="str">
        <f t="shared" si="0"/>
        <v>HABILITAR</v>
      </c>
    </row>
    <row r="10" spans="1:4" x14ac:dyDescent="0.25">
      <c r="A10" s="8">
        <v>3.2</v>
      </c>
      <c r="B10" s="2" t="str">
        <f t="shared" si="0"/>
        <v>GANA</v>
      </c>
    </row>
    <row r="11" spans="1:4" x14ac:dyDescent="0.25">
      <c r="A11" s="8">
        <v>2.8</v>
      </c>
      <c r="B11" s="2" t="str">
        <f t="shared" si="0"/>
        <v>HABILITAR</v>
      </c>
    </row>
    <row r="12" spans="1:4" x14ac:dyDescent="0.25">
      <c r="A12" s="8">
        <v>5</v>
      </c>
      <c r="B12" s="2" t="str">
        <f t="shared" si="0"/>
        <v>GANA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8" zoomScaleNormal="118" workbookViewId="0">
      <selection activeCell="C14" sqref="C14"/>
    </sheetView>
  </sheetViews>
  <sheetFormatPr baseColWidth="10" defaultRowHeight="15" x14ac:dyDescent="0.25"/>
  <cols>
    <col min="1" max="1" width="7.42578125" bestFit="1" customWidth="1"/>
    <col min="2" max="2" width="19.5703125" customWidth="1"/>
    <col min="3" max="3" width="3.85546875" customWidth="1"/>
    <col min="4" max="4" width="15.42578125" bestFit="1" customWidth="1"/>
  </cols>
  <sheetData>
    <row r="1" spans="1:4" x14ac:dyDescent="0.25">
      <c r="A1" s="5" t="s">
        <v>2</v>
      </c>
      <c r="B1" s="5" t="s">
        <v>3</v>
      </c>
    </row>
    <row r="2" spans="1:4" x14ac:dyDescent="0.25">
      <c r="A2" s="4" t="s">
        <v>4</v>
      </c>
      <c r="B2" s="2" t="str">
        <f>IF(A2="s","SOLTERO",IF(A2="V","VIUDO",IF(A2="C","CASADO","NO APLICA")))</f>
        <v>SOLTERO</v>
      </c>
    </row>
    <row r="3" spans="1:4" x14ac:dyDescent="0.25">
      <c r="A3" s="4" t="s">
        <v>5</v>
      </c>
      <c r="B3" s="2" t="str">
        <f t="shared" ref="B3:B14" si="0">IF(A3="s","SOLTERO",IF(A3="V","VIUDO",IF(A3="C","CASADO","NO APLICA")))</f>
        <v>VIUDO</v>
      </c>
    </row>
    <row r="4" spans="1:4" x14ac:dyDescent="0.25">
      <c r="A4" s="4" t="s">
        <v>6</v>
      </c>
      <c r="B4" s="2" t="str">
        <f t="shared" si="0"/>
        <v>CASADO</v>
      </c>
      <c r="D4" s="9" t="s">
        <v>23</v>
      </c>
    </row>
    <row r="5" spans="1:4" x14ac:dyDescent="0.25">
      <c r="A5" s="4" t="s">
        <v>4</v>
      </c>
      <c r="B5" s="2" t="str">
        <f t="shared" si="0"/>
        <v>SOLTERO</v>
      </c>
      <c r="D5" s="9" t="s">
        <v>24</v>
      </c>
    </row>
    <row r="6" spans="1:4" x14ac:dyDescent="0.25">
      <c r="A6" s="4" t="s">
        <v>5</v>
      </c>
      <c r="B6" s="2" t="str">
        <f t="shared" si="0"/>
        <v>VIUDO</v>
      </c>
      <c r="D6" s="9" t="s">
        <v>25</v>
      </c>
    </row>
    <row r="7" spans="1:4" x14ac:dyDescent="0.25">
      <c r="A7" s="4" t="s">
        <v>6</v>
      </c>
      <c r="B7" s="2" t="str">
        <f t="shared" si="0"/>
        <v>CASADO</v>
      </c>
      <c r="D7" s="9" t="s">
        <v>26</v>
      </c>
    </row>
    <row r="8" spans="1:4" x14ac:dyDescent="0.25">
      <c r="A8" s="4" t="s">
        <v>6</v>
      </c>
      <c r="B8" s="2" t="str">
        <f t="shared" si="0"/>
        <v>CASADO</v>
      </c>
    </row>
    <row r="9" spans="1:4" x14ac:dyDescent="0.25">
      <c r="A9" s="4" t="s">
        <v>4</v>
      </c>
      <c r="B9" s="2" t="str">
        <f t="shared" si="0"/>
        <v>SOLTERO</v>
      </c>
    </row>
    <row r="10" spans="1:4" x14ac:dyDescent="0.25">
      <c r="A10" s="4" t="s">
        <v>5</v>
      </c>
      <c r="B10" s="2" t="str">
        <f t="shared" si="0"/>
        <v>VIUDO</v>
      </c>
    </row>
    <row r="11" spans="1:4" x14ac:dyDescent="0.25">
      <c r="A11" s="4" t="s">
        <v>6</v>
      </c>
      <c r="B11" s="2" t="str">
        <f t="shared" si="0"/>
        <v>CASADO</v>
      </c>
    </row>
    <row r="12" spans="1:4" x14ac:dyDescent="0.25">
      <c r="A12" s="4" t="s">
        <v>4</v>
      </c>
      <c r="B12" s="2" t="str">
        <f t="shared" si="0"/>
        <v>SOLTERO</v>
      </c>
    </row>
    <row r="13" spans="1:4" x14ac:dyDescent="0.25">
      <c r="A13" s="4" t="s">
        <v>5</v>
      </c>
      <c r="B13" s="2" t="str">
        <f t="shared" si="0"/>
        <v>VIUDO</v>
      </c>
    </row>
    <row r="14" spans="1:4" x14ac:dyDescent="0.25">
      <c r="A14" s="4" t="s">
        <v>6</v>
      </c>
      <c r="B14" s="2" t="str">
        <f t="shared" si="0"/>
        <v>CASADO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98" zoomScaleNormal="98" workbookViewId="0">
      <selection activeCell="B2" sqref="B2"/>
    </sheetView>
  </sheetViews>
  <sheetFormatPr baseColWidth="10" defaultRowHeight="15" x14ac:dyDescent="0.25"/>
  <cols>
    <col min="1" max="1" width="9.42578125" bestFit="1" customWidth="1"/>
    <col min="2" max="2" width="13.28515625" customWidth="1"/>
    <col min="3" max="3" width="3" customWidth="1"/>
    <col min="4" max="4" width="13.7109375" bestFit="1" customWidth="1"/>
  </cols>
  <sheetData>
    <row r="1" spans="1:4" x14ac:dyDescent="0.25">
      <c r="A1" s="5" t="s">
        <v>42</v>
      </c>
      <c r="B1" s="5" t="s">
        <v>8</v>
      </c>
    </row>
    <row r="2" spans="1:4" x14ac:dyDescent="0.25">
      <c r="A2" s="2" t="s">
        <v>9</v>
      </c>
      <c r="B2" s="7">
        <f>IF(A2="9V",10000,IF(A2="AAA",3000,IF(A2="AA",2700,IF(A2="CR2032",2000,"NO HAY"))))</f>
        <v>10000</v>
      </c>
    </row>
    <row r="3" spans="1:4" x14ac:dyDescent="0.25">
      <c r="A3" s="2" t="s">
        <v>10</v>
      </c>
      <c r="B3" s="7">
        <f t="shared" ref="B3:B17" si="0">IF(A3="9V",10000,IF(A3="AAA",3000,IF(A3="AA",2700,IF(A3="CR2032",2000,"NO HAY"))))</f>
        <v>3000</v>
      </c>
    </row>
    <row r="4" spans="1:4" x14ac:dyDescent="0.25">
      <c r="A4" s="2" t="s">
        <v>11</v>
      </c>
      <c r="B4" s="7">
        <f t="shared" si="0"/>
        <v>2700</v>
      </c>
    </row>
    <row r="5" spans="1:4" x14ac:dyDescent="0.25">
      <c r="A5" s="2" t="s">
        <v>12</v>
      </c>
      <c r="B5" s="7">
        <f t="shared" si="0"/>
        <v>2000</v>
      </c>
    </row>
    <row r="6" spans="1:4" x14ac:dyDescent="0.25">
      <c r="A6" s="2" t="s">
        <v>9</v>
      </c>
      <c r="B6" s="7">
        <f t="shared" si="0"/>
        <v>10000</v>
      </c>
      <c r="D6" s="9" t="s">
        <v>29</v>
      </c>
    </row>
    <row r="7" spans="1:4" x14ac:dyDescent="0.25">
      <c r="A7" s="2" t="s">
        <v>10</v>
      </c>
      <c r="B7" s="7">
        <f t="shared" si="0"/>
        <v>3000</v>
      </c>
      <c r="D7" s="9" t="s">
        <v>30</v>
      </c>
    </row>
    <row r="8" spans="1:4" x14ac:dyDescent="0.25">
      <c r="A8" s="2" t="s">
        <v>11</v>
      </c>
      <c r="B8" s="7">
        <f t="shared" si="0"/>
        <v>2700</v>
      </c>
      <c r="D8" s="9" t="s">
        <v>31</v>
      </c>
    </row>
    <row r="9" spans="1:4" x14ac:dyDescent="0.25">
      <c r="A9" s="2" t="s">
        <v>12</v>
      </c>
      <c r="B9" s="7">
        <f t="shared" si="0"/>
        <v>2000</v>
      </c>
      <c r="D9" s="9" t="s">
        <v>32</v>
      </c>
    </row>
    <row r="10" spans="1:4" x14ac:dyDescent="0.25">
      <c r="A10" s="2" t="s">
        <v>11</v>
      </c>
      <c r="B10" s="7">
        <f t="shared" si="0"/>
        <v>2700</v>
      </c>
      <c r="D10" s="9" t="s">
        <v>41</v>
      </c>
    </row>
    <row r="11" spans="1:4" x14ac:dyDescent="0.25">
      <c r="A11" s="2" t="s">
        <v>12</v>
      </c>
      <c r="B11" s="7">
        <f t="shared" si="0"/>
        <v>2000</v>
      </c>
    </row>
    <row r="12" spans="1:4" x14ac:dyDescent="0.25">
      <c r="A12" s="2" t="s">
        <v>9</v>
      </c>
      <c r="B12" s="7">
        <f t="shared" si="0"/>
        <v>10000</v>
      </c>
    </row>
    <row r="13" spans="1:4" x14ac:dyDescent="0.25">
      <c r="A13" s="2" t="s">
        <v>10</v>
      </c>
      <c r="B13" s="7">
        <f t="shared" si="0"/>
        <v>3000</v>
      </c>
    </row>
    <row r="14" spans="1:4" x14ac:dyDescent="0.25">
      <c r="A14" s="2" t="s">
        <v>12</v>
      </c>
      <c r="B14" s="7">
        <f t="shared" si="0"/>
        <v>2000</v>
      </c>
    </row>
    <row r="15" spans="1:4" x14ac:dyDescent="0.25">
      <c r="A15" s="2" t="s">
        <v>9</v>
      </c>
      <c r="B15" s="7">
        <f t="shared" si="0"/>
        <v>10000</v>
      </c>
    </row>
    <row r="16" spans="1:4" x14ac:dyDescent="0.25">
      <c r="A16" s="2" t="s">
        <v>10</v>
      </c>
      <c r="B16" s="7">
        <f t="shared" si="0"/>
        <v>3000</v>
      </c>
    </row>
    <row r="17" spans="1:2" x14ac:dyDescent="0.25">
      <c r="A17" s="2" t="s">
        <v>11</v>
      </c>
      <c r="B17" s="7">
        <f t="shared" si="0"/>
        <v>2700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F7" sqref="F7"/>
    </sheetView>
  </sheetViews>
  <sheetFormatPr baseColWidth="10" defaultRowHeight="15" x14ac:dyDescent="0.25"/>
  <cols>
    <col min="1" max="1" width="6.140625" bestFit="1" customWidth="1"/>
    <col min="2" max="2" width="13.85546875" bestFit="1" customWidth="1"/>
    <col min="3" max="3" width="3.85546875" customWidth="1"/>
    <col min="4" max="4" width="17.140625" bestFit="1" customWidth="1"/>
  </cols>
  <sheetData>
    <row r="1" spans="1:4" x14ac:dyDescent="0.25">
      <c r="A1" s="3" t="s">
        <v>0</v>
      </c>
      <c r="B1" s="3" t="s">
        <v>1</v>
      </c>
    </row>
    <row r="2" spans="1:4" x14ac:dyDescent="0.25">
      <c r="A2" s="1">
        <v>2.5</v>
      </c>
      <c r="B2" s="2" t="str">
        <f>IF(AND(A2&gt;=0,A2&lt;=2),"PIERDE",IF(AND(A2&gt;=2,A2&lt;3),"HABILITA",IF(AND(A2&gt;=3,A2&lt;=5),"GANA","ERROR")))</f>
        <v>HABILITA</v>
      </c>
    </row>
    <row r="3" spans="1:4" x14ac:dyDescent="0.25">
      <c r="A3" s="1">
        <v>4</v>
      </c>
      <c r="B3" s="2" t="str">
        <f t="shared" ref="B3:B16" si="0">IF(AND(A3&gt;=0,A3&lt;=2),"PIERDE",IF(AND(A3&gt;=2,A3&lt;3),"HABILITA",IF(AND(A3&gt;=3,A3&lt;=5),"GANA","ERROR")))</f>
        <v>GANA</v>
      </c>
    </row>
    <row r="4" spans="1:4" x14ac:dyDescent="0.25">
      <c r="A4" s="1">
        <v>3</v>
      </c>
      <c r="B4" s="2" t="str">
        <f t="shared" si="0"/>
        <v>GANA</v>
      </c>
      <c r="D4" s="9" t="s">
        <v>33</v>
      </c>
    </row>
    <row r="5" spans="1:4" x14ac:dyDescent="0.25">
      <c r="A5" s="1">
        <v>1.8</v>
      </c>
      <c r="B5" s="2" t="str">
        <f t="shared" si="0"/>
        <v>PIERDE</v>
      </c>
      <c r="D5" s="9" t="s">
        <v>34</v>
      </c>
    </row>
    <row r="6" spans="1:4" x14ac:dyDescent="0.25">
      <c r="A6" s="1">
        <v>4.5</v>
      </c>
      <c r="B6" s="2" t="str">
        <f t="shared" si="0"/>
        <v>GANA</v>
      </c>
      <c r="D6" s="9" t="s">
        <v>35</v>
      </c>
    </row>
    <row r="7" spans="1:4" x14ac:dyDescent="0.25">
      <c r="A7" s="1">
        <v>3.5</v>
      </c>
      <c r="B7" s="2" t="str">
        <f t="shared" si="0"/>
        <v>GANA</v>
      </c>
      <c r="D7" s="9" t="s">
        <v>36</v>
      </c>
    </row>
    <row r="8" spans="1:4" x14ac:dyDescent="0.25">
      <c r="A8" s="1">
        <v>4.8</v>
      </c>
      <c r="B8" s="2" t="str">
        <f t="shared" si="0"/>
        <v>GANA</v>
      </c>
    </row>
    <row r="9" spans="1:4" x14ac:dyDescent="0.25">
      <c r="A9" s="1">
        <v>3</v>
      </c>
      <c r="B9" s="2" t="str">
        <f t="shared" si="0"/>
        <v>GANA</v>
      </c>
    </row>
    <row r="10" spans="1:4" x14ac:dyDescent="0.25">
      <c r="A10" s="1">
        <v>1.8</v>
      </c>
      <c r="B10" s="2" t="str">
        <f t="shared" si="0"/>
        <v>PIERDE</v>
      </c>
    </row>
    <row r="11" spans="1:4" x14ac:dyDescent="0.25">
      <c r="A11" s="1">
        <v>4.5</v>
      </c>
      <c r="B11" s="2" t="str">
        <f t="shared" si="0"/>
        <v>GANA</v>
      </c>
    </row>
    <row r="12" spans="1:4" x14ac:dyDescent="0.25">
      <c r="A12" s="1">
        <v>3.5</v>
      </c>
      <c r="B12" s="2" t="str">
        <f t="shared" si="0"/>
        <v>GANA</v>
      </c>
    </row>
    <row r="13" spans="1:4" x14ac:dyDescent="0.25">
      <c r="A13" s="1">
        <v>4.8</v>
      </c>
      <c r="B13" s="2" t="str">
        <f t="shared" si="0"/>
        <v>GANA</v>
      </c>
    </row>
    <row r="14" spans="1:4" x14ac:dyDescent="0.25">
      <c r="A14" s="8">
        <v>2.7</v>
      </c>
      <c r="B14" s="2" t="str">
        <f t="shared" si="0"/>
        <v>HABILITA</v>
      </c>
    </row>
    <row r="15" spans="1:4" x14ac:dyDescent="0.25">
      <c r="A15" s="8">
        <v>3.2</v>
      </c>
      <c r="B15" s="2" t="str">
        <f t="shared" si="0"/>
        <v>GANA</v>
      </c>
    </row>
    <row r="16" spans="1:4" x14ac:dyDescent="0.25">
      <c r="A16" s="8">
        <v>5</v>
      </c>
      <c r="B16" s="2" t="str">
        <f t="shared" si="0"/>
        <v>GANA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06" zoomScaleNormal="106" workbookViewId="0">
      <selection activeCell="B2" sqref="B2"/>
    </sheetView>
  </sheetViews>
  <sheetFormatPr baseColWidth="10" defaultRowHeight="15" x14ac:dyDescent="0.25"/>
  <cols>
    <col min="2" max="2" width="16.7109375" customWidth="1"/>
    <col min="3" max="3" width="4" customWidth="1"/>
    <col min="4" max="4" width="14.7109375" bestFit="1" customWidth="1"/>
  </cols>
  <sheetData>
    <row r="1" spans="1:4" x14ac:dyDescent="0.25">
      <c r="A1" s="6" t="s">
        <v>2</v>
      </c>
      <c r="B1" s="6" t="s">
        <v>19</v>
      </c>
    </row>
    <row r="2" spans="1:4" x14ac:dyDescent="0.25">
      <c r="A2" s="2" t="s">
        <v>13</v>
      </c>
      <c r="B2" s="2" t="str">
        <f>IF(OR(A2="CASADO",A2="UNION LIBRE"),"TIENE PAREJA","NO TIENE PAREJA")</f>
        <v>NO TIENE PAREJA</v>
      </c>
    </row>
    <row r="3" spans="1:4" x14ac:dyDescent="0.25">
      <c r="A3" s="2" t="s">
        <v>14</v>
      </c>
      <c r="B3" s="2" t="str">
        <f t="shared" ref="B3:B13" si="0">IF(OR(A3="CASADO",A3="UNION LIBRE"),"TIENE PAREJA","NO TIENE PAREJA")</f>
        <v>NO TIENE PAREJA</v>
      </c>
    </row>
    <row r="4" spans="1:4" x14ac:dyDescent="0.25">
      <c r="A4" s="2" t="s">
        <v>15</v>
      </c>
      <c r="B4" s="2" t="str">
        <f t="shared" si="0"/>
        <v>TIENE PAREJA</v>
      </c>
      <c r="D4" s="9" t="s">
        <v>37</v>
      </c>
    </row>
    <row r="5" spans="1:4" x14ac:dyDescent="0.25">
      <c r="A5" s="2" t="s">
        <v>16</v>
      </c>
      <c r="B5" s="2" t="str">
        <f t="shared" si="0"/>
        <v>NO TIENE PAREJA</v>
      </c>
      <c r="D5" s="9" t="s">
        <v>38</v>
      </c>
    </row>
    <row r="6" spans="1:4" x14ac:dyDescent="0.25">
      <c r="A6" s="2" t="s">
        <v>17</v>
      </c>
      <c r="B6" s="2" t="str">
        <f t="shared" si="0"/>
        <v>NO TIENE PAREJA</v>
      </c>
    </row>
    <row r="7" spans="1:4" x14ac:dyDescent="0.25">
      <c r="A7" s="2" t="s">
        <v>18</v>
      </c>
      <c r="B7" s="2" t="str">
        <f t="shared" si="0"/>
        <v>TIENE PAREJA</v>
      </c>
    </row>
    <row r="8" spans="1:4" x14ac:dyDescent="0.25">
      <c r="A8" s="2" t="s">
        <v>13</v>
      </c>
      <c r="B8" s="2" t="str">
        <f t="shared" si="0"/>
        <v>NO TIENE PAREJA</v>
      </c>
    </row>
    <row r="9" spans="1:4" x14ac:dyDescent="0.25">
      <c r="A9" s="2" t="s">
        <v>14</v>
      </c>
      <c r="B9" s="2" t="str">
        <f t="shared" si="0"/>
        <v>NO TIENE PAREJA</v>
      </c>
    </row>
    <row r="10" spans="1:4" x14ac:dyDescent="0.25">
      <c r="A10" s="2" t="s">
        <v>15</v>
      </c>
      <c r="B10" s="2" t="str">
        <f t="shared" si="0"/>
        <v>TIENE PAREJA</v>
      </c>
    </row>
    <row r="11" spans="1:4" x14ac:dyDescent="0.25">
      <c r="A11" s="2" t="s">
        <v>16</v>
      </c>
      <c r="B11" s="2" t="str">
        <f t="shared" si="0"/>
        <v>NO TIENE PAREJA</v>
      </c>
    </row>
    <row r="12" spans="1:4" x14ac:dyDescent="0.25">
      <c r="A12" s="2" t="s">
        <v>17</v>
      </c>
      <c r="B12" s="2" t="str">
        <f t="shared" si="0"/>
        <v>NO TIENE PAREJA</v>
      </c>
    </row>
    <row r="13" spans="1:4" x14ac:dyDescent="0.25">
      <c r="A13" s="2" t="s">
        <v>18</v>
      </c>
      <c r="B13" s="2" t="str">
        <f t="shared" si="0"/>
        <v>TIENE PAREJA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12" zoomScaleNormal="112" workbookViewId="0">
      <selection activeCell="B2" sqref="B2"/>
    </sheetView>
  </sheetViews>
  <sheetFormatPr baseColWidth="10" defaultRowHeight="15" x14ac:dyDescent="0.25"/>
  <cols>
    <col min="2" max="2" width="16" customWidth="1"/>
    <col min="3" max="3" width="4" customWidth="1"/>
    <col min="4" max="4" width="14.7109375" bestFit="1" customWidth="1"/>
  </cols>
  <sheetData>
    <row r="1" spans="1:4" x14ac:dyDescent="0.25">
      <c r="A1" s="6" t="s">
        <v>2</v>
      </c>
      <c r="B1" s="6" t="s">
        <v>19</v>
      </c>
    </row>
    <row r="2" spans="1:4" x14ac:dyDescent="0.25">
      <c r="A2" s="2" t="s">
        <v>13</v>
      </c>
      <c r="B2" s="2" t="str">
        <f>IF(OR(A2="SOLTERO",A2="VIUDO",A2="DIVORCIADO",A2="SEPARADO"),"NO TIENE PAREJA","TIENE PAREJA")</f>
        <v>NO TIENE PAREJA</v>
      </c>
    </row>
    <row r="3" spans="1:4" x14ac:dyDescent="0.25">
      <c r="A3" s="2" t="s">
        <v>14</v>
      </c>
      <c r="B3" s="2" t="str">
        <f t="shared" ref="B3:B13" si="0">IF(OR(A3="SOLTERO",A3="VIUDO",A3="DIVORCIADO",A3="SEPARADO"),"NO TIENE PAREJA","TIENE PAREJA")</f>
        <v>NO TIENE PAREJA</v>
      </c>
    </row>
    <row r="4" spans="1:4" x14ac:dyDescent="0.25">
      <c r="A4" s="2" t="s">
        <v>15</v>
      </c>
      <c r="B4" s="2" t="str">
        <f t="shared" si="0"/>
        <v>TIENE PAREJA</v>
      </c>
      <c r="D4" s="9" t="s">
        <v>38</v>
      </c>
    </row>
    <row r="5" spans="1:4" x14ac:dyDescent="0.25">
      <c r="A5" s="2" t="s">
        <v>16</v>
      </c>
      <c r="B5" s="2" t="str">
        <f t="shared" si="0"/>
        <v>NO TIENE PAREJA</v>
      </c>
      <c r="D5" s="9" t="s">
        <v>37</v>
      </c>
    </row>
    <row r="6" spans="1:4" x14ac:dyDescent="0.25">
      <c r="A6" s="2" t="s">
        <v>17</v>
      </c>
      <c r="B6" s="2" t="str">
        <f t="shared" si="0"/>
        <v>NO TIENE PAREJA</v>
      </c>
    </row>
    <row r="7" spans="1:4" x14ac:dyDescent="0.25">
      <c r="A7" s="2" t="s">
        <v>18</v>
      </c>
      <c r="B7" s="2" t="str">
        <f t="shared" si="0"/>
        <v>TIENE PAREJA</v>
      </c>
    </row>
    <row r="8" spans="1:4" x14ac:dyDescent="0.25">
      <c r="A8" s="2" t="s">
        <v>13</v>
      </c>
      <c r="B8" s="2" t="str">
        <f t="shared" si="0"/>
        <v>NO TIENE PAREJA</v>
      </c>
    </row>
    <row r="9" spans="1:4" x14ac:dyDescent="0.25">
      <c r="A9" s="2" t="s">
        <v>14</v>
      </c>
      <c r="B9" s="2" t="str">
        <f t="shared" si="0"/>
        <v>NO TIENE PAREJA</v>
      </c>
    </row>
    <row r="10" spans="1:4" x14ac:dyDescent="0.25">
      <c r="A10" s="2" t="s">
        <v>15</v>
      </c>
      <c r="B10" s="2" t="str">
        <f t="shared" si="0"/>
        <v>TIENE PAREJA</v>
      </c>
    </row>
    <row r="11" spans="1:4" x14ac:dyDescent="0.25">
      <c r="A11" s="2" t="s">
        <v>16</v>
      </c>
      <c r="B11" s="2" t="str">
        <f t="shared" si="0"/>
        <v>NO TIENE PAREJA</v>
      </c>
    </row>
    <row r="12" spans="1:4" x14ac:dyDescent="0.25">
      <c r="A12" s="2" t="s">
        <v>17</v>
      </c>
      <c r="B12" s="2" t="str">
        <f t="shared" si="0"/>
        <v>NO TIENE PAREJA</v>
      </c>
    </row>
    <row r="13" spans="1:4" x14ac:dyDescent="0.25">
      <c r="A13" s="2" t="s">
        <v>18</v>
      </c>
      <c r="B13" s="2" t="str">
        <f t="shared" si="0"/>
        <v>TIENE PAREJA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Normal="100" workbookViewId="0">
      <selection activeCell="H10" sqref="H10"/>
    </sheetView>
  </sheetViews>
  <sheetFormatPr baseColWidth="10" defaultRowHeight="15" x14ac:dyDescent="0.25"/>
  <cols>
    <col min="1" max="2" width="14.85546875" customWidth="1"/>
    <col min="3" max="3" width="13.28515625" customWidth="1"/>
    <col min="4" max="4" width="31.42578125" customWidth="1"/>
    <col min="5" max="5" width="13.7109375" bestFit="1" customWidth="1"/>
  </cols>
  <sheetData>
    <row r="1" spans="1:6" x14ac:dyDescent="0.25">
      <c r="A1" s="3" t="s">
        <v>7</v>
      </c>
      <c r="B1" s="3" t="s">
        <v>20</v>
      </c>
      <c r="C1" s="3" t="s">
        <v>8</v>
      </c>
      <c r="E1">
        <f>COUNTIF(B2:B17,"alcalina")</f>
        <v>9</v>
      </c>
    </row>
    <row r="2" spans="1:6" x14ac:dyDescent="0.25">
      <c r="A2" s="2" t="s">
        <v>9</v>
      </c>
      <c r="B2" s="2" t="s">
        <v>21</v>
      </c>
      <c r="C2" s="7">
        <f>IF(AND(A2="9V",B2="normal"),10000,IF(AND(A2="9v",B2="alcalina"),10000+10000*25%,IF(AND(A2="aaa",B2="normal"),3000,IF(AND(A2="aaa",B2="alcalina"),3000*1.25,IF(AND(A2="aa",B2="normal"),2700,IF(AND(A2="aa",B2="alcalina"),2700*1.25,IF(AND(A2="cr2032",B2="normal"),2000,IF(AND(A2="cr2032",B2="alcalina"),2000*1.25,"No Hay"))))))))</f>
        <v>10000</v>
      </c>
      <c r="E2">
        <f>COUNTIF(B3:B18,"normal")</f>
        <v>6</v>
      </c>
    </row>
    <row r="3" spans="1:6" x14ac:dyDescent="0.25">
      <c r="A3" s="2" t="s">
        <v>10</v>
      </c>
      <c r="B3" s="2" t="s">
        <v>22</v>
      </c>
      <c r="C3" s="7">
        <f t="shared" ref="C3:C17" si="0">IF(AND(A3="9V",B3="normal"),10000,IF(AND(A3="9v",B3="alcalina"),10000+10000*25%,IF(AND(A3="aaa",B3="normal"),3000,IF(AND(A3="aaa",B3="alcalina"),3000*1.25,IF(AND(A3="aa",B3="normal"),2700,IF(AND(A3="aa",B3="alcalina"),2700*1.25,IF(AND(A3="cr2032",B3="normal"),2000,IF(AND(A3="cr2032",B3="alcalina"),2000*1.25,"No Hay"))))))))</f>
        <v>3750</v>
      </c>
      <c r="E3">
        <f>COUNTIF(C2:C17,"10000")</f>
        <v>2</v>
      </c>
    </row>
    <row r="4" spans="1:6" x14ac:dyDescent="0.25">
      <c r="A4" s="2" t="s">
        <v>11</v>
      </c>
      <c r="B4" s="2" t="s">
        <v>21</v>
      </c>
      <c r="C4" s="7">
        <f t="shared" si="0"/>
        <v>2700</v>
      </c>
    </row>
    <row r="5" spans="1:6" x14ac:dyDescent="0.25">
      <c r="A5" s="2" t="s">
        <v>12</v>
      </c>
      <c r="B5" s="2" t="s">
        <v>22</v>
      </c>
      <c r="C5" s="7">
        <f t="shared" si="0"/>
        <v>2500</v>
      </c>
    </row>
    <row r="6" spans="1:6" x14ac:dyDescent="0.25">
      <c r="A6" s="2" t="s">
        <v>9</v>
      </c>
      <c r="B6" s="2" t="s">
        <v>22</v>
      </c>
      <c r="C6" s="7">
        <f t="shared" si="0"/>
        <v>12500</v>
      </c>
      <c r="E6" s="10" t="s">
        <v>39</v>
      </c>
    </row>
    <row r="7" spans="1:6" x14ac:dyDescent="0.25">
      <c r="A7" s="2" t="s">
        <v>10</v>
      </c>
      <c r="B7" s="2" t="s">
        <v>21</v>
      </c>
      <c r="C7" s="7">
        <f t="shared" si="0"/>
        <v>3000</v>
      </c>
      <c r="E7" s="9" t="s">
        <v>29</v>
      </c>
    </row>
    <row r="8" spans="1:6" x14ac:dyDescent="0.25">
      <c r="A8" s="2" t="s">
        <v>11</v>
      </c>
      <c r="B8" s="2" t="s">
        <v>22</v>
      </c>
      <c r="C8" s="7">
        <f t="shared" si="0"/>
        <v>3375</v>
      </c>
      <c r="E8" s="9" t="s">
        <v>30</v>
      </c>
    </row>
    <row r="9" spans="1:6" x14ac:dyDescent="0.25">
      <c r="A9" s="2" t="s">
        <v>12</v>
      </c>
      <c r="B9" s="2" t="s">
        <v>21</v>
      </c>
      <c r="C9" s="7">
        <f t="shared" si="0"/>
        <v>2000</v>
      </c>
      <c r="E9" s="9" t="s">
        <v>31</v>
      </c>
    </row>
    <row r="10" spans="1:6" x14ac:dyDescent="0.25">
      <c r="A10" s="2" t="s">
        <v>11</v>
      </c>
      <c r="B10" s="2" t="s">
        <v>22</v>
      </c>
      <c r="C10" s="7">
        <f t="shared" si="0"/>
        <v>3375</v>
      </c>
      <c r="E10" s="9" t="s">
        <v>32</v>
      </c>
    </row>
    <row r="11" spans="1:6" x14ac:dyDescent="0.25">
      <c r="A11" s="2" t="s">
        <v>12</v>
      </c>
      <c r="B11" s="2" t="s">
        <v>21</v>
      </c>
      <c r="C11" s="7">
        <f t="shared" si="0"/>
        <v>2000</v>
      </c>
      <c r="E11" s="11" t="s">
        <v>40</v>
      </c>
    </row>
    <row r="12" spans="1:6" x14ac:dyDescent="0.25">
      <c r="A12" s="2" t="s">
        <v>9</v>
      </c>
      <c r="B12" s="2" t="s">
        <v>22</v>
      </c>
      <c r="C12" s="7">
        <f t="shared" si="0"/>
        <v>12500</v>
      </c>
      <c r="E12" s="9" t="s">
        <v>41</v>
      </c>
    </row>
    <row r="13" spans="1:6" x14ac:dyDescent="0.25">
      <c r="A13" s="2" t="s">
        <v>10</v>
      </c>
      <c r="B13" s="2" t="s">
        <v>22</v>
      </c>
      <c r="C13" s="7">
        <f t="shared" si="0"/>
        <v>3750</v>
      </c>
    </row>
    <row r="14" spans="1:6" ht="57.75" customHeight="1" x14ac:dyDescent="0.25">
      <c r="A14" s="2" t="s">
        <v>12</v>
      </c>
      <c r="B14" s="2" t="s">
        <v>22</v>
      </c>
      <c r="C14" s="7">
        <f t="shared" si="0"/>
        <v>2500</v>
      </c>
      <c r="D14" s="12" t="s">
        <v>44</v>
      </c>
      <c r="F14" s="13">
        <f>SUMIF(B2:B17,"alcalina",C2:C17)</f>
        <v>48000</v>
      </c>
    </row>
    <row r="15" spans="1:6" x14ac:dyDescent="0.25">
      <c r="A15" s="2" t="s">
        <v>9</v>
      </c>
      <c r="B15" s="2" t="s">
        <v>21</v>
      </c>
      <c r="C15" s="7">
        <f t="shared" si="0"/>
        <v>10000</v>
      </c>
      <c r="D15" t="s">
        <v>45</v>
      </c>
      <c r="F15" s="13">
        <f>SUMIF(B2:B17,"normal",C2:C17)</f>
        <v>32400</v>
      </c>
    </row>
    <row r="16" spans="1:6" x14ac:dyDescent="0.25">
      <c r="A16" s="2" t="s">
        <v>10</v>
      </c>
      <c r="B16" s="2" t="s">
        <v>22</v>
      </c>
      <c r="C16" s="7">
        <f t="shared" si="0"/>
        <v>3750</v>
      </c>
      <c r="D16" t="s">
        <v>46</v>
      </c>
      <c r="F16" s="13">
        <f>AVERAGEIF(B2:B17,"alcalina",C2:C17)</f>
        <v>5333.333333333333</v>
      </c>
    </row>
    <row r="17" spans="1:3" x14ac:dyDescent="0.25">
      <c r="A17" s="2" t="s">
        <v>11</v>
      </c>
      <c r="B17" s="2" t="s">
        <v>21</v>
      </c>
      <c r="C17" s="7">
        <f t="shared" si="0"/>
        <v>2700</v>
      </c>
    </row>
  </sheetData>
  <autoFilter ref="A1:C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si1</vt:lpstr>
      <vt:lpstr>si2</vt:lpstr>
      <vt:lpstr>si3</vt:lpstr>
      <vt:lpstr>siy1</vt:lpstr>
      <vt:lpstr>sio1</vt:lpstr>
      <vt:lpstr>sio2</vt:lpstr>
      <vt:lpstr>siy2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PT-ESTUDIANTE</dc:creator>
  <cp:lastModifiedBy>Estudiante</cp:lastModifiedBy>
  <dcterms:created xsi:type="dcterms:W3CDTF">2017-03-09T13:07:50Z</dcterms:created>
  <dcterms:modified xsi:type="dcterms:W3CDTF">2024-02-28T19:47:03Z</dcterms:modified>
</cp:coreProperties>
</file>