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Cristina\Documents\UNIVERSIDAD\MUSS\Challenges for accesibility\Exercise 2\"/>
    </mc:Choice>
  </mc:AlternateContent>
  <xr:revisionPtr revIDLastSave="0" documentId="13_ncr:1_{35AB9F3D-8B19-410D-B824-2359CFD3A146}" xr6:coauthVersionLast="40" xr6:coauthVersionMax="40" xr10:uidLastSave="{00000000-0000-0000-0000-000000000000}"/>
  <bookViews>
    <workbookView xWindow="0" yWindow="0" windowWidth="20490" windowHeight="7545" xr2:uid="{00000000-000D-0000-FFFF-FFFF00000000}"/>
  </bookViews>
  <sheets>
    <sheet name="Checklist" sheetId="1" r:id="rId1"/>
    <sheet name="Values" sheetId="2" r:id="rId2"/>
  </sheets>
  <definedNames>
    <definedName name="_xlnm._FilterDatabase" localSheetId="0" hidden="1">Checklist!$B$13:$G$91</definedName>
    <definedName name="Values">Values!$B$3:$B$6</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6" i="2" l="1"/>
  <c r="D5" i="2"/>
  <c r="D4" i="2"/>
  <c r="D3" i="2"/>
</calcChain>
</file>

<file path=xl/sharedStrings.xml><?xml version="1.0" encoding="utf-8"?>
<sst xmlns="http://schemas.openxmlformats.org/spreadsheetml/2006/main" count="408" uniqueCount="202">
  <si>
    <t>Value</t>
  </si>
  <si>
    <t>Meaning</t>
  </si>
  <si>
    <t>Verify</t>
  </si>
  <si>
    <t>The success criteria has not yet been evaluated for the web page.</t>
  </si>
  <si>
    <t>Pass</t>
  </si>
  <si>
    <t>Fail</t>
  </si>
  <si>
    <t>The web page fails the success criteria.</t>
  </si>
  <si>
    <t>Unknown</t>
  </si>
  <si>
    <t>The evaluator does not know the value that should be assigned to the success criteria.</t>
  </si>
  <si>
    <t>Count</t>
  </si>
  <si>
    <t>Web site:</t>
  </si>
  <si>
    <t>Comment:</t>
  </si>
  <si>
    <t>Time spent:</t>
  </si>
  <si>
    <t xml:space="preserve">If the success criterion passes, write down the applicable techniques. If the success criterion fails, write down the applicable failures. </t>
  </si>
  <si>
    <t>Write your own comments to justify your decision</t>
  </si>
  <si>
    <t>Indicate your confidence on the proposed value, from 1 (I don't trust my decision) to 5 (I fully trust my decision)</t>
  </si>
  <si>
    <t>Success criteria</t>
  </si>
  <si>
    <t>Level</t>
  </si>
  <si>
    <t>Techniques &amp; Failures</t>
  </si>
  <si>
    <t>Comments</t>
  </si>
  <si>
    <t>Confidence</t>
  </si>
  <si>
    <t>1.1.1 Non text content</t>
  </si>
  <si>
    <t>A</t>
  </si>
  <si>
    <t>1.2.1 Audio-only and Video-only (Prerecorded)</t>
  </si>
  <si>
    <t>1.2.2 Captions (Prerecorded)</t>
  </si>
  <si>
    <t>1.2.3 Audio Description or Media Alternative (Prerecorded)</t>
  </si>
  <si>
    <t>1.3.1 Info and Relationships</t>
  </si>
  <si>
    <t>1.3.2 Meaningful Sequence</t>
  </si>
  <si>
    <t>1.3.3 Sensory Characteristics</t>
  </si>
  <si>
    <t>2.1.1 Keyboard</t>
  </si>
  <si>
    <t>2.1.2 No Keyboard Trap</t>
  </si>
  <si>
    <t>2.2.1 Timing Adjustable</t>
  </si>
  <si>
    <t>2.2.2 Pause, Stop, Hide</t>
  </si>
  <si>
    <t>2.3.1 Three Flashes or Below Threshold</t>
  </si>
  <si>
    <t>3.1.1 Language of Page</t>
  </si>
  <si>
    <t>3.2.1 On Focus</t>
  </si>
  <si>
    <t>3.2.2 On Input</t>
  </si>
  <si>
    <t>3.3.1 Error Identification</t>
  </si>
  <si>
    <t>3.3.2 Labels or Instructions</t>
  </si>
  <si>
    <t>4.1.1 Parsing</t>
  </si>
  <si>
    <t>4.1.2 Name, Role, Value</t>
  </si>
  <si>
    <t>1.2.4 Captions (Live)</t>
  </si>
  <si>
    <t>AA</t>
  </si>
  <si>
    <t>1.2.5 Audio Description (Prerecorded)</t>
  </si>
  <si>
    <t>3.1.2 Language of Parts</t>
  </si>
  <si>
    <t>3.2.3 Consistent Navigation</t>
  </si>
  <si>
    <t>3.2.4 Consistent Identification</t>
  </si>
  <si>
    <t>3.3.3 Error Suggestion</t>
  </si>
  <si>
    <t>3.3.4 Error Prevention (Legal, Financial, Data)</t>
  </si>
  <si>
    <t>1.2.6 Sign Language (Prerecorded)</t>
  </si>
  <si>
    <t>AAA</t>
  </si>
  <si>
    <t>1.2.7 Extended Audio Description (Prerecorded)</t>
  </si>
  <si>
    <t>1.2.8 Media Alternative (Prerecorded)</t>
  </si>
  <si>
    <t>1.2.9 Audio-only (Live)</t>
  </si>
  <si>
    <t>2.1.3 Keyboard (No Exception)</t>
  </si>
  <si>
    <t>2.2.3 No Timing</t>
  </si>
  <si>
    <t>2.2.4 Interruptions</t>
  </si>
  <si>
    <t>2.2.5 Re-authenticating</t>
  </si>
  <si>
    <t>2.3.2 Three Flashes</t>
  </si>
  <si>
    <t>2.4.10 Section Headings</t>
  </si>
  <si>
    <t>3.1.3 Unusual Words</t>
  </si>
  <si>
    <t>3.1.4 Abbreviations</t>
  </si>
  <si>
    <t>3.1.5 Reading Level</t>
  </si>
  <si>
    <t>3.1.6 Pronunciation</t>
  </si>
  <si>
    <t>3.2.5 Change on Request</t>
  </si>
  <si>
    <t>3.3.5 Help</t>
  </si>
  <si>
    <t>3.3.6 Error Prevention (All)</t>
  </si>
  <si>
    <t>2.4.01 Bypass Blocks</t>
  </si>
  <si>
    <t>2.4.02 Page Titled</t>
  </si>
  <si>
    <t>2.4.03 Focus Order</t>
  </si>
  <si>
    <t>2.4.05 Multiple Ways</t>
  </si>
  <si>
    <t>2.4.04 Link Purpose (In Context)</t>
  </si>
  <si>
    <t>2.4.06 Headings and Labels</t>
  </si>
  <si>
    <t>2.4.07 Focus Visible</t>
  </si>
  <si>
    <t>2.4.08 Location</t>
  </si>
  <si>
    <t>2.4.09 Link Purpose (Link Only)</t>
  </si>
  <si>
    <t>The web page satisfies the success criteria (that is, it foes not fail).</t>
  </si>
  <si>
    <t>WCAG 2.1 Checklist</t>
  </si>
  <si>
    <t>http://www-lt.ls.fi.upm.es/dpt/webupmoct2018/</t>
  </si>
  <si>
    <t>Evaluators' name:</t>
  </si>
  <si>
    <t>1.3.4 Orientation</t>
  </si>
  <si>
    <t>1.3.5 Identify Input Purpose</t>
  </si>
  <si>
    <t>1.3.6 Identify Purpose</t>
  </si>
  <si>
    <t>1.4.01 Use of Color</t>
  </si>
  <si>
    <t>1.4.02 Audio Control</t>
  </si>
  <si>
    <t>1.4.03 Contrast (Minimum)</t>
  </si>
  <si>
    <t>1.4.04 Resize text</t>
  </si>
  <si>
    <t>1.4.05 Images of Text</t>
  </si>
  <si>
    <t>1.4.06 Contrast (Enhanced)</t>
  </si>
  <si>
    <t>1.4.07 Low or No Background Audio</t>
  </si>
  <si>
    <t>1.4.08 Visual Presentation</t>
  </si>
  <si>
    <t>1.4.09 Images of Text (No Exception)</t>
  </si>
  <si>
    <t>1.4.10 Reflow</t>
  </si>
  <si>
    <t>1.4.11 Not-text Contrast</t>
  </si>
  <si>
    <t>1.4.12 Text spacing</t>
  </si>
  <si>
    <t>1.4.13 Content on Hover or Focus</t>
  </si>
  <si>
    <t>2.1.4 Character Key Shortcuts</t>
  </si>
  <si>
    <t>2.2.6 Timeouts</t>
  </si>
  <si>
    <t>2.3.3 Animation from Interactions</t>
  </si>
  <si>
    <t>2.5.1 Pointer Gestures</t>
  </si>
  <si>
    <t>2.5.2 Pointer Cancellation</t>
  </si>
  <si>
    <t>2.5.3 Label in Name</t>
  </si>
  <si>
    <t>2.5.4 Motion Actuation</t>
  </si>
  <si>
    <t>2.5.5 Target Size</t>
  </si>
  <si>
    <t>2.5.6 Concurrent Input Mechanisms</t>
  </si>
  <si>
    <t>4.1.3 Status Messages</t>
  </si>
  <si>
    <t>Este success criteria busca  intentar mantener los datos del usuario durante al menos 20 horas. Como no hay entreda de datos del usuario, no aplica.</t>
  </si>
  <si>
    <t>This success criteria is about allowing the access to the keyboard actions using the onclick event of anchors and buttons that proposes the standard. We can surf in the page with the tab key and enter the links that appear by pressing enter.</t>
  </si>
  <si>
    <t>Because a technique is applied to satisfy this success criteria, it does not fail.</t>
  </si>
  <si>
    <t>In the second picture down, where it says "UPM Campus of Opportunities", the alternative text to the photo that offers the page is a link to a page and not the description of the photo. Also in the adjacent photos it is to alternative link text title and not the description of the photo..</t>
  </si>
  <si>
    <t>As this photo does not meet any of the exceptions in 1.1.1 and also does not offer an alternative text to the photo, the success criteria fails.</t>
  </si>
  <si>
    <t>This success criteria only has value for prerecorded content consisting of only audio and video only. No audio or video content on the page.</t>
  </si>
  <si>
    <t>As there is no audio or video content on the page, the success criteria pass because it cannot fail.</t>
  </si>
  <si>
    <t>As in the above criteria, this success criteria only affects the content of audio and video. In this type of page audio and video content does not appear .</t>
  </si>
  <si>
    <t>In order to differentiate titles and plain text, the page uses the technique that used headers &lt;h2&gt;, &lt;h3&gt; ... to differentiate between them.</t>
  </si>
  <si>
    <t>As the page offers a technique which proposes the standard alternative, the success criteria 1.3.1 does not fail.</t>
  </si>
  <si>
    <t>This success criteria using standard technique that the DOM order match the visual order. Disabling the CSS of the page, we can see that the reading order of the page (LEFT to right and top to bottom becuase it is in English) matchs with the strcture order.</t>
  </si>
  <si>
    <t>As the page offers a technique which proposes the standard alternative, the success criteria 1.3.2 does not fail.</t>
  </si>
  <si>
    <t>In the horizontal blue bar at the bottom of the page, we can see how this criterion fails. The success criteria 1.3.2 says you can not transmit information only through pictures or graphic symbols. In this case, the redirection information to social networks likeInstagram, Twitter it is only given by a graphic symbol.</t>
  </si>
  <si>
    <t>As has one of the failures specified in the criterion 1.3.3, the success criteria this fails.</t>
  </si>
  <si>
    <t>The website, to meet this success criteria, ensures that additional visual cues are available when text color differences are used to convey information. This web page does not meets this success criteria because it has a link ("We are in instagram") in wich is only written in color blue and hasn't got an expecific element to differenciate it from text plane.</t>
  </si>
  <si>
    <t>As has one of the failures specified in the criterion 1.4.1, the success criteria this fails.</t>
  </si>
  <si>
    <t>The website does not offer audio play automatically.</t>
  </si>
  <si>
    <t>It does not apply.</t>
  </si>
  <si>
    <t>The website allows advance its different sections through the tab and also allows backtrack with the combination of Ctrl + Tab keys, so that a user does not get caught in a focus of the web.</t>
  </si>
  <si>
    <t>Because it do not leaves caught users, you can say that meets the criteria</t>
  </si>
  <si>
    <t>There is nothing on the website that can be applied to this success criteria</t>
  </si>
  <si>
    <t>There is nothing you can pause, stop or hide on the website</t>
  </si>
  <si>
    <t>Disabling the CSS, we can see that there is in the main menu one link to the main content of the page, which is one of the techniques recommended by the standard to meet this criteria.</t>
  </si>
  <si>
    <t>Because it apply a technique to meet this success criteria, we can say that does not fail.</t>
  </si>
  <si>
    <t>It fails because although the technique meets include &lt;title&gt; tag, the description that appears inside does not help the user to have relevant information about the page.</t>
  </si>
  <si>
    <t>While it is applying one of the techniques proposed by the standard does not correctly</t>
  </si>
  <si>
    <t>One of the technique proposed standard is to provide the text with a description of where the link will lead. Observing the HTML can see that this text exists.</t>
  </si>
  <si>
    <t>In all the images that contain text, always the "alt" appears on the label on all images containing text..</t>
  </si>
  <si>
    <t>This criterion relates to the entry through sensors captain tilting movement or agitation of the device. The website does not provide these things.</t>
  </si>
  <si>
    <t>The website contains in its structure the html lang tag for the declaration of language, but the language tag assigned to it is not the language of the website.</t>
  </si>
  <si>
    <t>Its language tag "is" of Spanish and page text is in English. Even if I have a button to go to the page in Spanish.</t>
  </si>
  <si>
    <t>It pass since no component of the user interface changes context to receive focus.</t>
  </si>
  <si>
    <t>There are no events that automatically trigger without warning the user.</t>
  </si>
  <si>
    <t>No data entry on this interface</t>
  </si>
  <si>
    <t>There is no possible entry errors. It does not apply.</t>
  </si>
  <si>
    <t>It has been used a HTML validation technique and in the result the are not failures.</t>
  </si>
  <si>
    <t>Only a warning.</t>
  </si>
  <si>
    <t>Page has not live audio content.</t>
  </si>
  <si>
    <t>The page has not prerecorded audiovisual content</t>
  </si>
  <si>
    <t>In the CSS is specify the position: relative, allowing move interface element according to the orientation.</t>
  </si>
  <si>
    <t>Pass.</t>
  </si>
  <si>
    <t>This success criteria applies to forms and there are no forms at the interface.</t>
  </si>
  <si>
    <t>Using the technique of color contrast analysis shows that the contrast is good.</t>
  </si>
  <si>
    <t>By extending the page to 200%, we note that parts of the interface are hidden. It is one of the facts that make this success criteria fail</t>
  </si>
  <si>
    <t>It does not happen because there are failures in the dimension. (&gt; 150%).</t>
  </si>
  <si>
    <t>The control technique has been used. Each div is assigned a font and size in the CSS.</t>
  </si>
  <si>
    <t>By applying a 400% zoom the page is not auto distribute in a column, so you can not read the contents.</t>
  </si>
  <si>
    <t>It fails because it should be distributed in a single column and it makes that some elements are hidden by the zoom.</t>
  </si>
  <si>
    <t>By applying the technique of color contrast it is condisera the color contrast is high enough..</t>
  </si>
  <si>
    <t xml:space="preserve">
The line spacing of the phrases is specified in the CSS. This is one of the techniques that are proposed to achieve this success criteria.</t>
  </si>
  <si>
    <t>It apply the technique of using pseudo hover and focus classes.</t>
  </si>
  <si>
    <t>The website provides the user with a mechanism to search for information on the page. On the right top edge there is a search bar. This is one of the techniques suggested by the standard for satisafacerlo.</t>
  </si>
  <si>
    <t xml:space="preserve">a search bar on the right perior edge, and redirect to a different page. </t>
  </si>
  <si>
    <t>The website provides descriptive headings for each of its sections. Moreover, in some cases, this headings is accompanied by a brief summary of the content..</t>
  </si>
  <si>
    <t>When you activate the keyboard navigation, we see that appears on the screen with a frame section on which we focus.</t>
  </si>
  <si>
    <t>When attempting to use the automatic language translator browser, the page does not provide this help.</t>
  </si>
  <si>
    <t>Failure</t>
  </si>
  <si>
    <t>This criterion can only be applied to a set of interlinked web pages, so it is not applicable in this case.</t>
  </si>
  <si>
    <t xml:space="preserve">
This criterion applies to functional components that appear repeatedly within a set of web pages. As our evaluation is only carried out on one can not validate this success criteria.</t>
  </si>
  <si>
    <t xml:space="preserve">
You can only study this success criteria if there is input data provided by the user. Since there is no input data, we can not study it.</t>
  </si>
  <si>
    <t xml:space="preserve">
On the website, legal commitments or financial transactions can not be carried out, so it is not evaluable.</t>
  </si>
  <si>
    <t>When you put characters in the search bar of the page, it redirects us to another web page that is not the study page. The page to which you redirect us complies with the satisfaction criteria of the success criteria.</t>
  </si>
  <si>
    <t xml:space="preserve">
If there is an item, return a list with all and specify how many you have found. There is no, then it notifies the user with a message that there are no coincidences for his search and also, he recommends checking his text entry.</t>
  </si>
  <si>
    <t>There is no audio or video material, so you can not provide an interpretation in sign language.</t>
  </si>
  <si>
    <t xml:space="preserve">
There is no audiovisual material on the page, so it can not provide a description of the audio.</t>
  </si>
  <si>
    <t xml:space="preserve">
There is no audiovisual material on the page.</t>
  </si>
  <si>
    <t xml:space="preserve">
There is no audio material on the page.</t>
  </si>
  <si>
    <t xml:space="preserve">
When applying the technique of contrast of colors in the web, it is observed that it does not happen for regular text.</t>
  </si>
  <si>
    <t>Little difference in intensity between the image and the photo</t>
  </si>
  <si>
    <t>Failure.</t>
  </si>
  <si>
    <t xml:space="preserve">
There is no pre-recorded audio material on the website.</t>
  </si>
  <si>
    <t xml:space="preserve">
In the news section of the page, the third news has an image with text. This image does not offer a text alternative accessible to the user.</t>
  </si>
  <si>
    <t xml:space="preserve">
When we activate the option of control by keyboard, it is observed that all the elements of the page are accessible.</t>
  </si>
  <si>
    <t xml:space="preserve">
Content that requires a timed interaction does not appear.</t>
  </si>
  <si>
    <t>On the page there is no automatic content update of the author / server nor of emergency.</t>
  </si>
  <si>
    <t xml:space="preserve">
It does not provide an authentication option.</t>
  </si>
  <si>
    <t xml:space="preserve">
This success criteria seeks to try to keep the user's data for at least 20 hours. As there is no user data, it does not apply.</t>
  </si>
  <si>
    <t xml:space="preserve">
There are no movement animations on the page so it does not apply.</t>
  </si>
  <si>
    <t xml:space="preserve">
The page does not indicate to the user at any time the location on the page on the web. Does not apply any of the satisfaction techniques proposed by the user.</t>
  </si>
  <si>
    <t xml:space="preserve">
Fail: there is no trace of crumbs, no location in the browser bar, or location descriptive map.</t>
  </si>
  <si>
    <t>In the case of the link "We are in instagram", the page does not offer a text alternative to indicate to the user where it will redirect him/her.</t>
  </si>
  <si>
    <t xml:space="preserve">
By looking at the HTML of the page, we can see how the page is divided into different sections and also specifies what section in particular it is</t>
  </si>
  <si>
    <t xml:space="preserve">
The search button on the page does not correspond to the 44x44 pixel that says the success criteria.</t>
  </si>
  <si>
    <t xml:space="preserve">
The page does not allow the entry of data by the user, so it does not apply.</t>
  </si>
  <si>
    <t xml:space="preserve">
The web does not provide a mechanism to define specific words or phrases.</t>
  </si>
  <si>
    <t xml:space="preserve">
There are explicit failures of the success criteria.</t>
  </si>
  <si>
    <t>The web does not provide a mechanism to identify the expanded form or meaning of abbreviations</t>
  </si>
  <si>
    <t>There are explicit failures of the success criteria.</t>
  </si>
  <si>
    <t xml:space="preserve">
The web does not contain text that requires a more advanced reading ability than the level of lower secondary education.</t>
  </si>
  <si>
    <t xml:space="preserve">
The page does not apply any of the sufficient techniques proposed by the standard. In addition, at no time is information given on the pronunciation of words on the web.</t>
  </si>
  <si>
    <t xml:space="preserve">
There are no context changes that may occur on the page. So it is not applicable.</t>
  </si>
  <si>
    <t xml:space="preserve">
The web does not provide a help option for the user.</t>
  </si>
  <si>
    <t>The user can not send information from the web, so we can't study this success criteria.</t>
  </si>
  <si>
    <t>The page is visualized through the sliding of a sidebar. The page gives the user the option of not sliding this bar. It offers the option to download through simple pressure on arrows.</t>
  </si>
  <si>
    <t>The page uses the technique of choosing the visualization of the content in the CSS</t>
  </si>
  <si>
    <t>This success criteria requires to the developer add the context, propose, and meaning of symbols, regions, buttons, links, and fields in order to know what they do and can adapt them to make them understandable for the user. This functionality is not provided in this web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</si>
</sst>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font>
    <font>
      <sz val="11"/>
      <color theme="1" tint="0.34998626667073579"/>
      <name val="Calibri"/>
      <family val="2"/>
      <scheme val="minor"/>
    </font>
    <font>
      <sz val="11"/>
      <color rgb="FF000000"/>
      <name val="Calibri"/>
      <family val="2"/>
      <scheme val="minor"/>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27">
    <xf numFmtId="0" fontId="0" fillId="0" borderId="0" xfId="0"/>
    <xf numFmtId="0" fontId="1" fillId="0" borderId="1" xfId="0" applyFont="1" applyBorder="1"/>
    <xf numFmtId="0" fontId="0" fillId="0" borderId="1" xfId="0" applyBorder="1"/>
    <xf numFmtId="0" fontId="0" fillId="0" borderId="0" xfId="0"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left"/>
    </xf>
    <xf numFmtId="0" fontId="0" fillId="0" borderId="1" xfId="0" applyBorder="1" applyProtection="1">
      <protection locked="0"/>
    </xf>
    <xf numFmtId="0" fontId="0" fillId="0" borderId="1" xfId="0" applyBorder="1" applyAlignment="1" applyProtection="1">
      <alignment horizontal="center"/>
      <protection locked="0"/>
    </xf>
    <xf numFmtId="0" fontId="0" fillId="0" borderId="1" xfId="0" applyBorder="1"/>
    <xf numFmtId="49" fontId="4" fillId="0" borderId="0" xfId="0" applyNumberFormat="1" applyFont="1" applyAlignment="1">
      <alignment vertical="center" wrapText="1"/>
    </xf>
    <xf numFmtId="0" fontId="0" fillId="0" borderId="1" xfId="0" applyBorder="1"/>
    <xf numFmtId="0" fontId="0" fillId="0" borderId="1" xfId="0" applyFont="1" applyBorder="1"/>
    <xf numFmtId="0" fontId="0" fillId="0" borderId="1" xfId="0" applyBorder="1"/>
    <xf numFmtId="0" fontId="0" fillId="0" borderId="0" xfId="0" applyFill="1"/>
    <xf numFmtId="49" fontId="0" fillId="0" borderId="1" xfId="0" applyNumberFormat="1" applyBorder="1" applyAlignment="1">
      <alignment vertical="top" wrapText="1"/>
    </xf>
    <xf numFmtId="0" fontId="0" fillId="0" borderId="0" xfId="0" applyAlignment="1">
      <alignment vertical="top"/>
    </xf>
    <xf numFmtId="0" fontId="1" fillId="2" borderId="1" xfId="0" applyFont="1" applyFill="1" applyBorder="1" applyAlignment="1">
      <alignment horizontal="center" vertical="top"/>
    </xf>
    <xf numFmtId="0" fontId="5" fillId="0" borderId="0" xfId="0" applyFont="1" applyAlignment="1">
      <alignment vertical="top" wrapText="1"/>
    </xf>
    <xf numFmtId="0" fontId="2" fillId="0" borderId="0" xfId="0" applyFont="1" applyFill="1"/>
    <xf numFmtId="0" fontId="1" fillId="0" borderId="0" xfId="0" applyFont="1" applyFill="1" applyAlignment="1">
      <alignment horizontal="right"/>
    </xf>
    <xf numFmtId="0" fontId="3" fillId="0" borderId="2" xfId="1" applyBorder="1" applyAlignment="1" applyProtection="1">
      <alignment horizontal="left"/>
    </xf>
    <xf numFmtId="0" fontId="3" fillId="0" borderId="3" xfId="1" applyBorder="1" applyAlignment="1" applyProtection="1">
      <alignment horizontal="left"/>
    </xf>
    <xf numFmtId="0" fontId="3" fillId="0" borderId="4" xfId="1" applyBorder="1" applyAlignment="1" applyProtection="1">
      <alignment horizontal="left"/>
    </xf>
    <xf numFmtId="0" fontId="0" fillId="0" borderId="1" xfId="0" applyBorder="1"/>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cellXfs>
  <cellStyles count="2">
    <cellStyle name="Hipervínculo" xfId="1" builtinId="8"/>
    <cellStyle name="Normal" xfId="0" builtinId="0"/>
  </cellStyles>
  <dxfs count="3">
    <dxf>
      <font>
        <color rgb="FF9C0006"/>
      </font>
      <fill>
        <patternFill>
          <bgColor rgb="FFFFC7CE"/>
        </patternFill>
      </fill>
    </dxf>
    <dxf>
      <font>
        <color rgb="FF006100"/>
      </font>
      <fill>
        <patternFill>
          <bgColor rgb="FFC6EFCE"/>
        </patternFill>
      </fill>
    </dxf>
    <dxf>
      <font>
        <color rgb="FF9C6500"/>
      </font>
      <fill>
        <patternFill>
          <bgColor rgb="FFFFEB9C"/>
        </patternFill>
      </fill>
    </dxf>
  </dxfs>
  <tableStyles count="1" defaultTableStyle="TableStyleMedium2" defaultPivotStyle="PivotStyleLight16">
    <tableStyle name="MySqlDefault" pivot="0" table="0" count="0" xr9:uid="{1A801824-9B00-44B8-BBC1-118020AF8F9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lt.ls.fi.upm.es/dpt/webupmoct201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1"/>
  <sheetViews>
    <sheetView tabSelected="1" topLeftCell="A6" workbookViewId="0">
      <selection activeCell="F68" sqref="F68"/>
    </sheetView>
  </sheetViews>
  <sheetFormatPr baseColWidth="10" defaultRowHeight="15" x14ac:dyDescent="0.25"/>
  <cols>
    <col min="1" max="1" width="17.85546875" style="13" customWidth="1"/>
    <col min="2" max="2" width="45.42578125" customWidth="1"/>
    <col min="3" max="3" width="5.7109375" bestFit="1" customWidth="1"/>
    <col min="4" max="4" width="8.28515625" customWidth="1"/>
    <col min="5" max="5" width="34" style="15" customWidth="1"/>
    <col min="6" max="6" width="33.7109375" style="15" customWidth="1"/>
    <col min="7" max="7" width="22.7109375" customWidth="1"/>
  </cols>
  <sheetData>
    <row r="1" spans="1:8" ht="18.75" x14ac:dyDescent="0.3">
      <c r="A1" s="18" t="s">
        <v>77</v>
      </c>
      <c r="C1" s="3"/>
    </row>
    <row r="2" spans="1:8" ht="11.25" customHeight="1" x14ac:dyDescent="0.25">
      <c r="C2" s="3"/>
    </row>
    <row r="3" spans="1:8" x14ac:dyDescent="0.25">
      <c r="A3" s="19" t="s">
        <v>10</v>
      </c>
      <c r="B3" s="20" t="s">
        <v>78</v>
      </c>
      <c r="C3" s="21"/>
      <c r="D3" s="21"/>
      <c r="E3" s="21"/>
      <c r="F3" s="22"/>
    </row>
    <row r="4" spans="1:8" ht="11.25" customHeight="1" x14ac:dyDescent="0.25">
      <c r="C4" s="3"/>
    </row>
    <row r="5" spans="1:8" x14ac:dyDescent="0.25">
      <c r="A5" s="19" t="s">
        <v>79</v>
      </c>
      <c r="B5" s="23"/>
      <c r="C5" s="23"/>
      <c r="D5" s="23"/>
      <c r="E5" s="23"/>
      <c r="F5" s="23"/>
    </row>
    <row r="6" spans="1:8" ht="11.25" customHeight="1" x14ac:dyDescent="0.25">
      <c r="C6" s="3"/>
    </row>
    <row r="7" spans="1:8" x14ac:dyDescent="0.25">
      <c r="A7" s="19" t="s">
        <v>11</v>
      </c>
      <c r="B7" s="24"/>
      <c r="C7" s="25"/>
      <c r="D7" s="25"/>
      <c r="E7" s="25"/>
      <c r="F7" s="26"/>
    </row>
    <row r="8" spans="1:8" ht="11.25" customHeight="1" x14ac:dyDescent="0.25">
      <c r="C8" s="3"/>
    </row>
    <row r="9" spans="1:8" x14ac:dyDescent="0.25">
      <c r="A9" s="19" t="s">
        <v>12</v>
      </c>
      <c r="B9" s="24"/>
      <c r="C9" s="25"/>
      <c r="D9" s="25"/>
      <c r="E9" s="25"/>
      <c r="F9" s="26"/>
    </row>
    <row r="10" spans="1:8" ht="11.25" customHeight="1" x14ac:dyDescent="0.25">
      <c r="C10" s="3"/>
    </row>
    <row r="11" spans="1:8" ht="81.75" customHeight="1" x14ac:dyDescent="0.25">
      <c r="C11" s="3"/>
      <c r="E11" s="9" t="s">
        <v>13</v>
      </c>
      <c r="F11" s="9" t="s">
        <v>14</v>
      </c>
      <c r="G11" s="9" t="s">
        <v>15</v>
      </c>
    </row>
    <row r="12" spans="1:8" x14ac:dyDescent="0.25">
      <c r="C12" s="3"/>
    </row>
    <row r="13" spans="1:8" x14ac:dyDescent="0.25">
      <c r="B13" s="4" t="s">
        <v>16</v>
      </c>
      <c r="C13" s="5" t="s">
        <v>17</v>
      </c>
      <c r="D13" s="5" t="s">
        <v>0</v>
      </c>
      <c r="E13" s="16" t="s">
        <v>18</v>
      </c>
      <c r="F13" s="16" t="s">
        <v>19</v>
      </c>
      <c r="G13" s="4" t="s">
        <v>20</v>
      </c>
    </row>
    <row r="14" spans="1:8" ht="135" x14ac:dyDescent="0.25">
      <c r="B14" s="6" t="s">
        <v>21</v>
      </c>
      <c r="C14" s="7" t="s">
        <v>22</v>
      </c>
      <c r="D14" s="2" t="s">
        <v>5</v>
      </c>
      <c r="E14" s="14" t="s">
        <v>109</v>
      </c>
      <c r="F14" s="14" t="s">
        <v>110</v>
      </c>
      <c r="G14" s="2">
        <v>5</v>
      </c>
    </row>
    <row r="15" spans="1:8" ht="60" x14ac:dyDescent="0.25">
      <c r="B15" s="6" t="s">
        <v>23</v>
      </c>
      <c r="C15" s="7" t="s">
        <v>22</v>
      </c>
      <c r="D15" s="2" t="s">
        <v>4</v>
      </c>
      <c r="E15" s="14" t="s">
        <v>111</v>
      </c>
      <c r="F15" s="14" t="s">
        <v>112</v>
      </c>
      <c r="G15" s="2">
        <v>5</v>
      </c>
      <c r="H15" s="13"/>
    </row>
    <row r="16" spans="1:8" ht="75" x14ac:dyDescent="0.25">
      <c r="B16" s="6" t="s">
        <v>24</v>
      </c>
      <c r="C16" s="7" t="s">
        <v>22</v>
      </c>
      <c r="D16" s="2" t="s">
        <v>4</v>
      </c>
      <c r="E16" s="14" t="s">
        <v>113</v>
      </c>
      <c r="F16" s="14" t="s">
        <v>112</v>
      </c>
      <c r="G16">
        <v>5</v>
      </c>
      <c r="H16" s="13"/>
    </row>
    <row r="17" spans="2:8" ht="75" x14ac:dyDescent="0.25">
      <c r="B17" s="6" t="s">
        <v>25</v>
      </c>
      <c r="C17" s="7" t="s">
        <v>22</v>
      </c>
      <c r="D17" s="2" t="s">
        <v>4</v>
      </c>
      <c r="E17" s="14" t="s">
        <v>113</v>
      </c>
      <c r="F17" s="14" t="s">
        <v>112</v>
      </c>
      <c r="G17" s="2">
        <v>5</v>
      </c>
      <c r="H17" s="13"/>
    </row>
    <row r="18" spans="2:8" ht="75" x14ac:dyDescent="0.25">
      <c r="B18" s="6" t="s">
        <v>26</v>
      </c>
      <c r="C18" s="7" t="s">
        <v>22</v>
      </c>
      <c r="D18" s="2" t="s">
        <v>4</v>
      </c>
      <c r="E18" s="14" t="s">
        <v>114</v>
      </c>
      <c r="F18" s="14" t="s">
        <v>115</v>
      </c>
      <c r="G18" s="2">
        <v>5</v>
      </c>
    </row>
    <row r="19" spans="2:8" ht="120" x14ac:dyDescent="0.25">
      <c r="B19" s="6" t="s">
        <v>27</v>
      </c>
      <c r="C19" s="7" t="s">
        <v>22</v>
      </c>
      <c r="D19" s="2" t="s">
        <v>4</v>
      </c>
      <c r="E19" s="14" t="s">
        <v>116</v>
      </c>
      <c r="F19" s="14" t="s">
        <v>117</v>
      </c>
      <c r="G19" s="2">
        <v>5</v>
      </c>
    </row>
    <row r="20" spans="2:8" ht="150" x14ac:dyDescent="0.25">
      <c r="B20" s="6" t="s">
        <v>28</v>
      </c>
      <c r="C20" s="7" t="s">
        <v>22</v>
      </c>
      <c r="D20" s="2" t="s">
        <v>5</v>
      </c>
      <c r="E20" s="14" t="s">
        <v>118</v>
      </c>
      <c r="F20" s="14" t="s">
        <v>119</v>
      </c>
      <c r="G20" s="2">
        <v>5</v>
      </c>
    </row>
    <row r="21" spans="2:8" ht="150" x14ac:dyDescent="0.25">
      <c r="B21" s="6" t="s">
        <v>83</v>
      </c>
      <c r="C21" s="7" t="s">
        <v>22</v>
      </c>
      <c r="D21" s="2" t="s">
        <v>5</v>
      </c>
      <c r="E21" s="14" t="s">
        <v>120</v>
      </c>
      <c r="F21" s="14" t="s">
        <v>121</v>
      </c>
      <c r="G21" s="2">
        <v>5</v>
      </c>
    </row>
    <row r="22" spans="2:8" ht="30" x14ac:dyDescent="0.25">
      <c r="B22" s="6" t="s">
        <v>84</v>
      </c>
      <c r="C22" s="7" t="s">
        <v>22</v>
      </c>
      <c r="D22" s="2" t="s">
        <v>4</v>
      </c>
      <c r="E22" s="14" t="s">
        <v>122</v>
      </c>
      <c r="F22" s="14" t="s">
        <v>123</v>
      </c>
      <c r="G22" s="2">
        <v>5</v>
      </c>
    </row>
    <row r="23" spans="2:8" ht="105" x14ac:dyDescent="0.25">
      <c r="B23" s="6" t="s">
        <v>29</v>
      </c>
      <c r="C23" s="7" t="s">
        <v>22</v>
      </c>
      <c r="D23" s="2" t="s">
        <v>4</v>
      </c>
      <c r="E23" s="14" t="s">
        <v>107</v>
      </c>
      <c r="F23" s="14" t="s">
        <v>108</v>
      </c>
      <c r="G23" s="2">
        <v>5</v>
      </c>
    </row>
    <row r="24" spans="2:8" ht="90" x14ac:dyDescent="0.25">
      <c r="B24" s="6" t="s">
        <v>30</v>
      </c>
      <c r="C24" s="7" t="s">
        <v>22</v>
      </c>
      <c r="D24" s="2" t="s">
        <v>4</v>
      </c>
      <c r="E24" s="14" t="s">
        <v>124</v>
      </c>
      <c r="F24" s="14" t="s">
        <v>125</v>
      </c>
      <c r="G24" s="2">
        <v>3</v>
      </c>
    </row>
    <row r="25" spans="2:8" x14ac:dyDescent="0.25">
      <c r="B25" s="6" t="s">
        <v>96</v>
      </c>
      <c r="C25" s="7" t="s">
        <v>22</v>
      </c>
      <c r="D25" s="2" t="s">
        <v>7</v>
      </c>
      <c r="E25" s="14"/>
      <c r="F25" s="14"/>
      <c r="G25" s="2"/>
    </row>
    <row r="26" spans="2:8" ht="45" x14ac:dyDescent="0.25">
      <c r="B26" s="6" t="s">
        <v>31</v>
      </c>
      <c r="C26" s="7" t="s">
        <v>22</v>
      </c>
      <c r="D26" s="2" t="s">
        <v>4</v>
      </c>
      <c r="E26" s="14" t="s">
        <v>126</v>
      </c>
      <c r="F26" s="14" t="s">
        <v>123</v>
      </c>
      <c r="G26" s="2">
        <v>5</v>
      </c>
    </row>
    <row r="27" spans="2:8" ht="30" x14ac:dyDescent="0.25">
      <c r="B27" s="6" t="s">
        <v>32</v>
      </c>
      <c r="C27" s="7" t="s">
        <v>22</v>
      </c>
      <c r="D27" s="8" t="s">
        <v>4</v>
      </c>
      <c r="E27" s="14" t="s">
        <v>127</v>
      </c>
      <c r="F27" s="14" t="s">
        <v>123</v>
      </c>
      <c r="G27" s="8">
        <v>5</v>
      </c>
    </row>
    <row r="28" spans="2:8" ht="30" x14ac:dyDescent="0.25">
      <c r="B28" s="6" t="s">
        <v>33</v>
      </c>
      <c r="C28" s="7" t="s">
        <v>22</v>
      </c>
      <c r="D28" s="8" t="s">
        <v>4</v>
      </c>
      <c r="E28" s="14" t="s">
        <v>127</v>
      </c>
      <c r="F28" s="14" t="s">
        <v>123</v>
      </c>
      <c r="G28" s="8">
        <v>5</v>
      </c>
    </row>
    <row r="29" spans="2:8" ht="90" x14ac:dyDescent="0.25">
      <c r="B29" s="6" t="s">
        <v>67</v>
      </c>
      <c r="C29" s="7" t="s">
        <v>22</v>
      </c>
      <c r="D29" s="8" t="s">
        <v>4</v>
      </c>
      <c r="E29" s="14" t="s">
        <v>128</v>
      </c>
      <c r="F29" s="14" t="s">
        <v>129</v>
      </c>
      <c r="G29" s="8">
        <v>5</v>
      </c>
    </row>
    <row r="30" spans="2:8" ht="90" x14ac:dyDescent="0.25">
      <c r="B30" s="6" t="s">
        <v>68</v>
      </c>
      <c r="C30" s="7" t="s">
        <v>22</v>
      </c>
      <c r="D30" s="2" t="s">
        <v>5</v>
      </c>
      <c r="E30" s="14" t="s">
        <v>130</v>
      </c>
      <c r="F30" s="14" t="s">
        <v>131</v>
      </c>
      <c r="G30" s="2">
        <v>2</v>
      </c>
    </row>
    <row r="31" spans="2:8" x14ac:dyDescent="0.25">
      <c r="B31" s="6" t="s">
        <v>69</v>
      </c>
      <c r="C31" s="7" t="s">
        <v>22</v>
      </c>
      <c r="D31" s="2" t="s">
        <v>7</v>
      </c>
      <c r="E31" s="14"/>
      <c r="F31" s="14"/>
      <c r="G31" s="2"/>
    </row>
    <row r="32" spans="2:8" ht="75" x14ac:dyDescent="0.25">
      <c r="B32" s="6" t="s">
        <v>71</v>
      </c>
      <c r="C32" s="7" t="s">
        <v>22</v>
      </c>
      <c r="D32" s="2" t="s">
        <v>4</v>
      </c>
      <c r="E32" s="14" t="s">
        <v>132</v>
      </c>
      <c r="F32" s="14" t="s">
        <v>129</v>
      </c>
      <c r="G32" s="2">
        <v>4</v>
      </c>
    </row>
    <row r="33" spans="2:7" ht="90" x14ac:dyDescent="0.25">
      <c r="B33" s="6" t="s">
        <v>99</v>
      </c>
      <c r="C33" s="7" t="s">
        <v>22</v>
      </c>
      <c r="D33" s="11" t="s">
        <v>4</v>
      </c>
      <c r="E33" s="14" t="s">
        <v>199</v>
      </c>
      <c r="F33" s="14" t="s">
        <v>129</v>
      </c>
      <c r="G33" s="2"/>
    </row>
    <row r="34" spans="2:7" x14ac:dyDescent="0.25">
      <c r="B34" s="6" t="s">
        <v>100</v>
      </c>
      <c r="C34" s="7" t="s">
        <v>22</v>
      </c>
      <c r="D34" s="2" t="s">
        <v>7</v>
      </c>
      <c r="E34" s="14"/>
      <c r="F34" s="14"/>
      <c r="G34" s="2"/>
    </row>
    <row r="35" spans="2:7" ht="45" x14ac:dyDescent="0.25">
      <c r="B35" s="6" t="s">
        <v>101</v>
      </c>
      <c r="C35" s="7" t="s">
        <v>22</v>
      </c>
      <c r="D35" s="2" t="s">
        <v>4</v>
      </c>
      <c r="E35" s="14" t="s">
        <v>133</v>
      </c>
      <c r="F35" s="14" t="s">
        <v>129</v>
      </c>
      <c r="G35" s="2">
        <v>5</v>
      </c>
    </row>
    <row r="36" spans="2:7" ht="75" x14ac:dyDescent="0.25">
      <c r="B36" s="6" t="s">
        <v>102</v>
      </c>
      <c r="C36" s="7" t="s">
        <v>22</v>
      </c>
      <c r="D36" s="2" t="s">
        <v>4</v>
      </c>
      <c r="E36" s="14" t="s">
        <v>134</v>
      </c>
      <c r="F36" s="14" t="s">
        <v>123</v>
      </c>
      <c r="G36" s="2">
        <v>5</v>
      </c>
    </row>
    <row r="37" spans="2:7" ht="75" x14ac:dyDescent="0.25">
      <c r="B37" s="6" t="s">
        <v>34</v>
      </c>
      <c r="C37" s="7" t="s">
        <v>22</v>
      </c>
      <c r="D37" s="2" t="s">
        <v>5</v>
      </c>
      <c r="E37" s="14" t="s">
        <v>135</v>
      </c>
      <c r="F37" s="14" t="s">
        <v>136</v>
      </c>
      <c r="G37" s="2">
        <v>4</v>
      </c>
    </row>
    <row r="38" spans="2:7" ht="45" x14ac:dyDescent="0.25">
      <c r="B38" s="6" t="s">
        <v>35</v>
      </c>
      <c r="C38" s="7" t="s">
        <v>22</v>
      </c>
      <c r="D38" s="2" t="s">
        <v>4</v>
      </c>
      <c r="E38" s="14" t="s">
        <v>137</v>
      </c>
      <c r="F38" s="14" t="s">
        <v>138</v>
      </c>
      <c r="G38" s="2">
        <v>5</v>
      </c>
    </row>
    <row r="39" spans="2:7" ht="45" x14ac:dyDescent="0.25">
      <c r="B39" s="6" t="s">
        <v>36</v>
      </c>
      <c r="C39" s="7" t="s">
        <v>22</v>
      </c>
      <c r="D39" s="8" t="s">
        <v>4</v>
      </c>
      <c r="E39" s="14" t="s">
        <v>139</v>
      </c>
      <c r="F39" s="14" t="s">
        <v>138</v>
      </c>
      <c r="G39" s="8">
        <v>5</v>
      </c>
    </row>
    <row r="40" spans="2:7" ht="30" x14ac:dyDescent="0.25">
      <c r="B40" s="6" t="s">
        <v>37</v>
      </c>
      <c r="C40" s="7" t="s">
        <v>22</v>
      </c>
      <c r="D40" s="8" t="s">
        <v>4</v>
      </c>
      <c r="E40" s="14" t="s">
        <v>139</v>
      </c>
      <c r="F40" s="14" t="s">
        <v>140</v>
      </c>
      <c r="G40" s="8">
        <v>5</v>
      </c>
    </row>
    <row r="41" spans="2:7" ht="30" x14ac:dyDescent="0.25">
      <c r="B41" s="6" t="s">
        <v>38</v>
      </c>
      <c r="C41" s="7" t="s">
        <v>22</v>
      </c>
      <c r="D41" s="8" t="s">
        <v>4</v>
      </c>
      <c r="E41" s="14" t="s">
        <v>139</v>
      </c>
      <c r="F41" s="14" t="s">
        <v>140</v>
      </c>
      <c r="G41" s="8">
        <v>5</v>
      </c>
    </row>
    <row r="42" spans="2:7" ht="45" x14ac:dyDescent="0.25">
      <c r="B42" s="6" t="s">
        <v>39</v>
      </c>
      <c r="C42" s="7" t="s">
        <v>22</v>
      </c>
      <c r="D42" s="8" t="s">
        <v>4</v>
      </c>
      <c r="E42" s="14" t="s">
        <v>141</v>
      </c>
      <c r="F42" s="14" t="s">
        <v>142</v>
      </c>
      <c r="G42" s="8">
        <v>4</v>
      </c>
    </row>
    <row r="43" spans="2:7" x14ac:dyDescent="0.25">
      <c r="B43" s="6" t="s">
        <v>40</v>
      </c>
      <c r="C43" s="7" t="s">
        <v>22</v>
      </c>
      <c r="D43" s="2" t="s">
        <v>7</v>
      </c>
      <c r="E43" s="14"/>
      <c r="F43" s="14"/>
      <c r="G43" s="2"/>
    </row>
    <row r="44" spans="2:7" x14ac:dyDescent="0.25">
      <c r="B44" s="6" t="s">
        <v>41</v>
      </c>
      <c r="C44" s="7" t="s">
        <v>42</v>
      </c>
      <c r="D44" s="2" t="s">
        <v>4</v>
      </c>
      <c r="E44" s="14" t="s">
        <v>143</v>
      </c>
      <c r="F44" s="14" t="s">
        <v>123</v>
      </c>
      <c r="G44" s="2">
        <v>5</v>
      </c>
    </row>
    <row r="45" spans="2:7" ht="30" x14ac:dyDescent="0.25">
      <c r="B45" s="6" t="s">
        <v>43</v>
      </c>
      <c r="C45" s="7" t="s">
        <v>42</v>
      </c>
      <c r="D45" s="2" t="s">
        <v>4</v>
      </c>
      <c r="E45" s="14" t="s">
        <v>144</v>
      </c>
      <c r="F45" s="14" t="s">
        <v>123</v>
      </c>
      <c r="G45" s="2">
        <v>5</v>
      </c>
    </row>
    <row r="46" spans="2:7" ht="60" x14ac:dyDescent="0.25">
      <c r="B46" s="6" t="s">
        <v>80</v>
      </c>
      <c r="C46" s="7" t="s">
        <v>42</v>
      </c>
      <c r="D46" s="10" t="s">
        <v>4</v>
      </c>
      <c r="E46" s="14" t="s">
        <v>145</v>
      </c>
      <c r="F46" s="14" t="s">
        <v>129</v>
      </c>
      <c r="G46" s="10">
        <v>4</v>
      </c>
    </row>
    <row r="47" spans="2:7" ht="45" x14ac:dyDescent="0.25">
      <c r="B47" s="6" t="s">
        <v>81</v>
      </c>
      <c r="C47" s="7" t="s">
        <v>42</v>
      </c>
      <c r="D47" s="2" t="s">
        <v>4</v>
      </c>
      <c r="E47" s="14" t="s">
        <v>147</v>
      </c>
      <c r="F47" s="14" t="s">
        <v>123</v>
      </c>
      <c r="G47" s="2">
        <v>5</v>
      </c>
    </row>
    <row r="48" spans="2:7" ht="45" x14ac:dyDescent="0.25">
      <c r="B48" s="6" t="s">
        <v>85</v>
      </c>
      <c r="C48" s="7" t="s">
        <v>42</v>
      </c>
      <c r="D48" s="2" t="s">
        <v>4</v>
      </c>
      <c r="E48" s="14" t="s">
        <v>148</v>
      </c>
      <c r="F48" s="14" t="s">
        <v>146</v>
      </c>
      <c r="G48" s="2">
        <v>5</v>
      </c>
    </row>
    <row r="49" spans="2:7" ht="60" x14ac:dyDescent="0.25">
      <c r="B49" s="6" t="s">
        <v>86</v>
      </c>
      <c r="C49" s="7" t="s">
        <v>42</v>
      </c>
      <c r="D49" s="2" t="s">
        <v>5</v>
      </c>
      <c r="E49" s="14" t="s">
        <v>149</v>
      </c>
      <c r="F49" s="14" t="s">
        <v>150</v>
      </c>
      <c r="G49" s="2">
        <v>5</v>
      </c>
    </row>
    <row r="50" spans="2:7" ht="45" x14ac:dyDescent="0.25">
      <c r="B50" s="6" t="s">
        <v>87</v>
      </c>
      <c r="C50" s="7" t="s">
        <v>42</v>
      </c>
      <c r="D50" s="2" t="s">
        <v>4</v>
      </c>
      <c r="E50" s="14" t="s">
        <v>151</v>
      </c>
      <c r="F50" s="14" t="s">
        <v>129</v>
      </c>
      <c r="G50" s="2">
        <v>3</v>
      </c>
    </row>
    <row r="51" spans="2:7" ht="60" x14ac:dyDescent="0.25">
      <c r="B51" s="6" t="s">
        <v>92</v>
      </c>
      <c r="C51" s="7" t="s">
        <v>42</v>
      </c>
      <c r="D51" s="2" t="s">
        <v>5</v>
      </c>
      <c r="E51" s="14" t="s">
        <v>152</v>
      </c>
      <c r="F51" s="14" t="s">
        <v>153</v>
      </c>
      <c r="G51" s="2">
        <v>5</v>
      </c>
    </row>
    <row r="52" spans="2:7" ht="45" x14ac:dyDescent="0.25">
      <c r="B52" s="6" t="s">
        <v>93</v>
      </c>
      <c r="C52" s="7" t="s">
        <v>42</v>
      </c>
      <c r="D52" s="10" t="s">
        <v>4</v>
      </c>
      <c r="E52" s="14" t="s">
        <v>154</v>
      </c>
      <c r="F52" s="14" t="s">
        <v>146</v>
      </c>
      <c r="G52" s="10">
        <v>3</v>
      </c>
    </row>
    <row r="53" spans="2:7" ht="75" x14ac:dyDescent="0.25">
      <c r="B53" s="6" t="s">
        <v>94</v>
      </c>
      <c r="C53" s="7" t="s">
        <v>42</v>
      </c>
      <c r="D53" s="2" t="s">
        <v>4</v>
      </c>
      <c r="E53" s="14" t="s">
        <v>155</v>
      </c>
      <c r="F53" s="14" t="s">
        <v>129</v>
      </c>
      <c r="G53" s="2">
        <v>4</v>
      </c>
    </row>
    <row r="54" spans="2:7" ht="45" x14ac:dyDescent="0.25">
      <c r="B54" s="6" t="s">
        <v>95</v>
      </c>
      <c r="C54" s="7" t="s">
        <v>42</v>
      </c>
      <c r="D54" s="2" t="s">
        <v>4</v>
      </c>
      <c r="E54" s="14" t="s">
        <v>156</v>
      </c>
      <c r="F54" s="14" t="s">
        <v>129</v>
      </c>
      <c r="G54" s="2">
        <v>4</v>
      </c>
    </row>
    <row r="55" spans="2:7" ht="105" x14ac:dyDescent="0.25">
      <c r="B55" s="6" t="s">
        <v>70</v>
      </c>
      <c r="C55" s="7" t="s">
        <v>42</v>
      </c>
      <c r="D55" s="10" t="s">
        <v>4</v>
      </c>
      <c r="E55" s="14" t="s">
        <v>157</v>
      </c>
      <c r="F55" s="14" t="s">
        <v>158</v>
      </c>
      <c r="G55" s="10">
        <v>5</v>
      </c>
    </row>
    <row r="56" spans="2:7" ht="75" x14ac:dyDescent="0.25">
      <c r="B56" s="6" t="s">
        <v>72</v>
      </c>
      <c r="C56" s="7" t="s">
        <v>42</v>
      </c>
      <c r="D56" s="2" t="s">
        <v>4</v>
      </c>
      <c r="E56" s="14" t="s">
        <v>159</v>
      </c>
      <c r="F56" s="14" t="s">
        <v>129</v>
      </c>
      <c r="G56" s="2">
        <v>4</v>
      </c>
    </row>
    <row r="57" spans="2:7" ht="60" x14ac:dyDescent="0.25">
      <c r="B57" s="6" t="s">
        <v>73</v>
      </c>
      <c r="C57" s="7" t="s">
        <v>42</v>
      </c>
      <c r="D57" s="2" t="s">
        <v>4</v>
      </c>
      <c r="E57" s="14" t="s">
        <v>160</v>
      </c>
      <c r="F57" s="14" t="s">
        <v>129</v>
      </c>
      <c r="G57" s="2">
        <v>5</v>
      </c>
    </row>
    <row r="58" spans="2:7" ht="60" x14ac:dyDescent="0.25">
      <c r="B58" s="6" t="s">
        <v>44</v>
      </c>
      <c r="C58" s="7" t="s">
        <v>42</v>
      </c>
      <c r="D58" s="2" t="s">
        <v>5</v>
      </c>
      <c r="E58" s="14" t="s">
        <v>161</v>
      </c>
      <c r="F58" s="14" t="s">
        <v>162</v>
      </c>
      <c r="G58" s="2">
        <v>3</v>
      </c>
    </row>
    <row r="59" spans="2:7" ht="45" x14ac:dyDescent="0.25">
      <c r="B59" s="6" t="s">
        <v>45</v>
      </c>
      <c r="C59" s="7" t="s">
        <v>42</v>
      </c>
      <c r="D59" s="2" t="s">
        <v>4</v>
      </c>
      <c r="E59" s="14" t="s">
        <v>163</v>
      </c>
      <c r="F59" s="14" t="s">
        <v>123</v>
      </c>
      <c r="G59" s="2">
        <v>5</v>
      </c>
    </row>
    <row r="60" spans="2:7" ht="90" x14ac:dyDescent="0.25">
      <c r="B60" s="6" t="s">
        <v>46</v>
      </c>
      <c r="C60" s="7" t="s">
        <v>42</v>
      </c>
      <c r="D60" s="2" t="s">
        <v>4</v>
      </c>
      <c r="E60" s="14" t="s">
        <v>164</v>
      </c>
      <c r="F60" s="14" t="s">
        <v>123</v>
      </c>
      <c r="G60" s="2">
        <v>4</v>
      </c>
    </row>
    <row r="61" spans="2:7" ht="75" x14ac:dyDescent="0.25">
      <c r="B61" s="6" t="s">
        <v>47</v>
      </c>
      <c r="C61" s="7" t="s">
        <v>42</v>
      </c>
      <c r="D61" s="2" t="s">
        <v>4</v>
      </c>
      <c r="E61" s="14" t="s">
        <v>165</v>
      </c>
      <c r="F61" s="14" t="s">
        <v>123</v>
      </c>
      <c r="G61" s="2">
        <v>4</v>
      </c>
    </row>
    <row r="62" spans="2:7" ht="60" x14ac:dyDescent="0.25">
      <c r="B62" s="6" t="s">
        <v>48</v>
      </c>
      <c r="C62" s="7" t="s">
        <v>42</v>
      </c>
      <c r="D62" s="2" t="s">
        <v>4</v>
      </c>
      <c r="E62" s="14" t="s">
        <v>166</v>
      </c>
      <c r="F62" s="14" t="s">
        <v>123</v>
      </c>
      <c r="G62" s="2">
        <v>5</v>
      </c>
    </row>
    <row r="63" spans="2:7" ht="120" x14ac:dyDescent="0.25">
      <c r="B63" s="6" t="s">
        <v>105</v>
      </c>
      <c r="C63" s="7" t="s">
        <v>42</v>
      </c>
      <c r="D63" s="2" t="s">
        <v>4</v>
      </c>
      <c r="E63" s="14" t="s">
        <v>167</v>
      </c>
      <c r="F63" s="14" t="s">
        <v>168</v>
      </c>
      <c r="G63" s="2">
        <v>3</v>
      </c>
    </row>
    <row r="64" spans="2:7" ht="45" x14ac:dyDescent="0.25">
      <c r="B64" s="6" t="s">
        <v>49</v>
      </c>
      <c r="C64" s="7" t="s">
        <v>50</v>
      </c>
      <c r="D64" s="2" t="s">
        <v>4</v>
      </c>
      <c r="E64" s="14" t="s">
        <v>169</v>
      </c>
      <c r="F64" s="14" t="s">
        <v>123</v>
      </c>
      <c r="G64" s="2">
        <v>5</v>
      </c>
    </row>
    <row r="65" spans="2:7" ht="60" x14ac:dyDescent="0.25">
      <c r="B65" s="6" t="s">
        <v>51</v>
      </c>
      <c r="C65" s="7" t="s">
        <v>50</v>
      </c>
      <c r="D65" s="2" t="s">
        <v>4</v>
      </c>
      <c r="E65" s="14" t="s">
        <v>170</v>
      </c>
      <c r="F65" s="14" t="s">
        <v>123</v>
      </c>
      <c r="G65" s="2">
        <v>5</v>
      </c>
    </row>
    <row r="66" spans="2:7" ht="45" x14ac:dyDescent="0.25">
      <c r="B66" s="6" t="s">
        <v>52</v>
      </c>
      <c r="C66" s="7" t="s">
        <v>50</v>
      </c>
      <c r="D66" s="10" t="s">
        <v>4</v>
      </c>
      <c r="E66" s="14" t="s">
        <v>171</v>
      </c>
      <c r="F66" s="14" t="s">
        <v>123</v>
      </c>
      <c r="G66" s="12">
        <v>5</v>
      </c>
    </row>
    <row r="67" spans="2:7" ht="45" x14ac:dyDescent="0.25">
      <c r="B67" s="6" t="s">
        <v>53</v>
      </c>
      <c r="C67" s="7" t="s">
        <v>50</v>
      </c>
      <c r="D67" s="10" t="s">
        <v>4</v>
      </c>
      <c r="E67" s="14" t="s">
        <v>172</v>
      </c>
      <c r="F67" s="14" t="s">
        <v>123</v>
      </c>
      <c r="G67" s="10">
        <v>5</v>
      </c>
    </row>
    <row r="68" spans="2:7" ht="120" x14ac:dyDescent="0.25">
      <c r="B68" s="6" t="s">
        <v>82</v>
      </c>
      <c r="C68" s="7" t="s">
        <v>50</v>
      </c>
      <c r="D68" s="10" t="s">
        <v>5</v>
      </c>
      <c r="E68" s="14" t="s">
        <v>201</v>
      </c>
      <c r="F68" s="14" t="s">
        <v>162</v>
      </c>
      <c r="G68" s="10"/>
    </row>
    <row r="69" spans="2:7" ht="75" x14ac:dyDescent="0.25">
      <c r="B69" s="6" t="s">
        <v>88</v>
      </c>
      <c r="C69" s="7" t="s">
        <v>50</v>
      </c>
      <c r="D69" s="10" t="s">
        <v>5</v>
      </c>
      <c r="E69" s="14" t="s">
        <v>173</v>
      </c>
      <c r="F69" s="14" t="s">
        <v>174</v>
      </c>
      <c r="G69" s="10">
        <v>5</v>
      </c>
    </row>
    <row r="70" spans="2:7" ht="45" x14ac:dyDescent="0.25">
      <c r="B70" s="6" t="s">
        <v>89</v>
      </c>
      <c r="C70" s="7" t="s">
        <v>50</v>
      </c>
      <c r="D70" s="10" t="s">
        <v>4</v>
      </c>
      <c r="E70" s="14" t="s">
        <v>176</v>
      </c>
      <c r="F70" s="14" t="s">
        <v>123</v>
      </c>
      <c r="G70" s="10">
        <v>5</v>
      </c>
    </row>
    <row r="71" spans="2:7" ht="45" x14ac:dyDescent="0.25">
      <c r="B71" s="6" t="s">
        <v>90</v>
      </c>
      <c r="C71" s="7" t="s">
        <v>50</v>
      </c>
      <c r="D71" s="10" t="s">
        <v>4</v>
      </c>
      <c r="E71" s="14" t="s">
        <v>200</v>
      </c>
      <c r="F71" s="14" t="s">
        <v>129</v>
      </c>
      <c r="G71" s="10"/>
    </row>
    <row r="72" spans="2:7" ht="75" x14ac:dyDescent="0.25">
      <c r="B72" s="6" t="s">
        <v>91</v>
      </c>
      <c r="C72" s="7" t="s">
        <v>50</v>
      </c>
      <c r="D72" s="2" t="s">
        <v>5</v>
      </c>
      <c r="E72" s="14" t="s">
        <v>177</v>
      </c>
      <c r="F72" s="14" t="s">
        <v>175</v>
      </c>
      <c r="G72" s="2">
        <v>4</v>
      </c>
    </row>
    <row r="73" spans="2:7" ht="75" x14ac:dyDescent="0.25">
      <c r="B73" s="6" t="s">
        <v>54</v>
      </c>
      <c r="C73" s="7" t="s">
        <v>50</v>
      </c>
      <c r="D73" s="2" t="s">
        <v>4</v>
      </c>
      <c r="E73" s="14" t="s">
        <v>178</v>
      </c>
      <c r="F73" s="14" t="s">
        <v>129</v>
      </c>
      <c r="G73" s="2">
        <v>5</v>
      </c>
    </row>
    <row r="74" spans="2:7" ht="45" x14ac:dyDescent="0.25">
      <c r="B74" s="6" t="s">
        <v>55</v>
      </c>
      <c r="C74" s="7" t="s">
        <v>50</v>
      </c>
      <c r="D74" s="2" t="s">
        <v>4</v>
      </c>
      <c r="E74" s="14" t="s">
        <v>179</v>
      </c>
      <c r="F74" s="14" t="s">
        <v>123</v>
      </c>
      <c r="G74" s="2">
        <v>5</v>
      </c>
    </row>
    <row r="75" spans="2:7" ht="45" x14ac:dyDescent="0.25">
      <c r="B75" s="6" t="s">
        <v>56</v>
      </c>
      <c r="C75" s="7" t="s">
        <v>50</v>
      </c>
      <c r="D75" s="2" t="s">
        <v>4</v>
      </c>
      <c r="E75" s="14" t="s">
        <v>180</v>
      </c>
      <c r="F75" s="14" t="s">
        <v>123</v>
      </c>
      <c r="G75" s="2">
        <v>5</v>
      </c>
    </row>
    <row r="76" spans="2:7" ht="45" x14ac:dyDescent="0.25">
      <c r="B76" s="6" t="s">
        <v>57</v>
      </c>
      <c r="C76" s="7" t="s">
        <v>50</v>
      </c>
      <c r="D76" s="2" t="s">
        <v>4</v>
      </c>
      <c r="E76" s="14" t="s">
        <v>181</v>
      </c>
      <c r="F76" s="14" t="s">
        <v>123</v>
      </c>
      <c r="G76" s="2">
        <v>5</v>
      </c>
    </row>
    <row r="77" spans="2:7" ht="75" x14ac:dyDescent="0.25">
      <c r="B77" s="6" t="s">
        <v>97</v>
      </c>
      <c r="C77" s="7" t="s">
        <v>50</v>
      </c>
      <c r="D77" s="2" t="s">
        <v>4</v>
      </c>
      <c r="E77" s="14" t="s">
        <v>106</v>
      </c>
      <c r="F77" s="14" t="s">
        <v>123</v>
      </c>
      <c r="G77" s="2">
        <v>5</v>
      </c>
    </row>
    <row r="78" spans="2:7" ht="75" x14ac:dyDescent="0.25">
      <c r="B78" s="6" t="s">
        <v>58</v>
      </c>
      <c r="C78" s="7" t="s">
        <v>50</v>
      </c>
      <c r="D78" s="2" t="s">
        <v>4</v>
      </c>
      <c r="E78" s="14" t="s">
        <v>182</v>
      </c>
      <c r="F78" s="14" t="s">
        <v>123</v>
      </c>
      <c r="G78" s="2">
        <v>5</v>
      </c>
    </row>
    <row r="79" spans="2:7" ht="45" x14ac:dyDescent="0.25">
      <c r="B79" s="6" t="s">
        <v>98</v>
      </c>
      <c r="C79" s="7" t="s">
        <v>50</v>
      </c>
      <c r="D79" s="2" t="s">
        <v>4</v>
      </c>
      <c r="E79" s="14" t="s">
        <v>183</v>
      </c>
      <c r="F79" s="14" t="s">
        <v>123</v>
      </c>
      <c r="G79" s="2">
        <v>5</v>
      </c>
    </row>
    <row r="80" spans="2:7" ht="90" x14ac:dyDescent="0.25">
      <c r="B80" s="6" t="s">
        <v>74</v>
      </c>
      <c r="C80" s="7" t="s">
        <v>50</v>
      </c>
      <c r="D80" s="2" t="s">
        <v>5</v>
      </c>
      <c r="E80" s="14" t="s">
        <v>184</v>
      </c>
      <c r="F80" s="14" t="s">
        <v>185</v>
      </c>
      <c r="G80" s="2">
        <v>5</v>
      </c>
    </row>
    <row r="81" spans="2:7" ht="60" x14ac:dyDescent="0.25">
      <c r="B81" s="6" t="s">
        <v>75</v>
      </c>
      <c r="C81" s="7" t="s">
        <v>50</v>
      </c>
      <c r="D81" s="2" t="s">
        <v>5</v>
      </c>
      <c r="E81" s="14" t="s">
        <v>186</v>
      </c>
      <c r="F81" s="14" t="s">
        <v>175</v>
      </c>
      <c r="G81" s="2">
        <v>5</v>
      </c>
    </row>
    <row r="82" spans="2:7" ht="90" x14ac:dyDescent="0.25">
      <c r="B82" s="6" t="s">
        <v>59</v>
      </c>
      <c r="C82" s="7" t="s">
        <v>50</v>
      </c>
      <c r="D82" s="2" t="s">
        <v>4</v>
      </c>
      <c r="E82" s="14" t="s">
        <v>187</v>
      </c>
      <c r="F82" s="14" t="s">
        <v>129</v>
      </c>
      <c r="G82" s="2">
        <v>5</v>
      </c>
    </row>
    <row r="83" spans="2:7" ht="60" x14ac:dyDescent="0.25">
      <c r="B83" s="6" t="s">
        <v>103</v>
      </c>
      <c r="C83" s="7" t="s">
        <v>50</v>
      </c>
      <c r="D83" s="2" t="s">
        <v>5</v>
      </c>
      <c r="E83" s="14" t="s">
        <v>188</v>
      </c>
      <c r="F83" s="14" t="s">
        <v>175</v>
      </c>
      <c r="G83" s="2">
        <v>4</v>
      </c>
    </row>
    <row r="84" spans="2:7" ht="60" x14ac:dyDescent="0.25">
      <c r="B84" s="6" t="s">
        <v>104</v>
      </c>
      <c r="C84" s="7" t="s">
        <v>50</v>
      </c>
      <c r="D84" s="2" t="s">
        <v>4</v>
      </c>
      <c r="E84" s="14" t="s">
        <v>189</v>
      </c>
      <c r="F84" s="14" t="s">
        <v>123</v>
      </c>
      <c r="G84" s="2">
        <v>5</v>
      </c>
    </row>
    <row r="85" spans="2:7" ht="60" x14ac:dyDescent="0.25">
      <c r="B85" s="6" t="s">
        <v>60</v>
      </c>
      <c r="C85" s="7" t="s">
        <v>50</v>
      </c>
      <c r="D85" s="2" t="s">
        <v>5</v>
      </c>
      <c r="E85" s="14" t="s">
        <v>190</v>
      </c>
      <c r="F85" s="14" t="s">
        <v>191</v>
      </c>
      <c r="G85" s="2">
        <v>4</v>
      </c>
    </row>
    <row r="86" spans="2:7" ht="60" x14ac:dyDescent="0.25">
      <c r="B86" s="6" t="s">
        <v>61</v>
      </c>
      <c r="C86" s="7" t="s">
        <v>50</v>
      </c>
      <c r="D86" s="2" t="s">
        <v>5</v>
      </c>
      <c r="E86" s="14" t="s">
        <v>192</v>
      </c>
      <c r="F86" s="14" t="s">
        <v>191</v>
      </c>
      <c r="G86" s="2">
        <v>4</v>
      </c>
    </row>
    <row r="87" spans="2:7" ht="75" x14ac:dyDescent="0.25">
      <c r="B87" s="6" t="s">
        <v>62</v>
      </c>
      <c r="C87" s="7" t="s">
        <v>50</v>
      </c>
      <c r="D87" s="2" t="s">
        <v>4</v>
      </c>
      <c r="E87" s="14" t="s">
        <v>194</v>
      </c>
      <c r="F87" s="14" t="s">
        <v>123</v>
      </c>
      <c r="G87" s="2">
        <v>5</v>
      </c>
    </row>
    <row r="88" spans="2:7" ht="90" x14ac:dyDescent="0.25">
      <c r="B88" s="6" t="s">
        <v>63</v>
      </c>
      <c r="C88" s="7" t="s">
        <v>50</v>
      </c>
      <c r="D88" s="2" t="s">
        <v>5</v>
      </c>
      <c r="E88" s="14" t="s">
        <v>195</v>
      </c>
      <c r="F88" s="14" t="s">
        <v>193</v>
      </c>
      <c r="G88" s="2">
        <v>5</v>
      </c>
    </row>
    <row r="89" spans="2:7" ht="60" x14ac:dyDescent="0.25">
      <c r="B89" s="6" t="s">
        <v>64</v>
      </c>
      <c r="C89" s="7" t="s">
        <v>50</v>
      </c>
      <c r="D89" s="2" t="s">
        <v>4</v>
      </c>
      <c r="E89" s="17" t="s">
        <v>196</v>
      </c>
      <c r="F89" s="14" t="s">
        <v>123</v>
      </c>
      <c r="G89" s="2">
        <v>5</v>
      </c>
    </row>
    <row r="90" spans="2:7" ht="45" x14ac:dyDescent="0.25">
      <c r="B90" s="6" t="s">
        <v>65</v>
      </c>
      <c r="C90" s="7" t="s">
        <v>50</v>
      </c>
      <c r="D90" s="10" t="s">
        <v>5</v>
      </c>
      <c r="E90" s="14" t="s">
        <v>197</v>
      </c>
      <c r="F90" s="14" t="s">
        <v>193</v>
      </c>
      <c r="G90" s="10">
        <v>5</v>
      </c>
    </row>
    <row r="91" spans="2:7" ht="45" x14ac:dyDescent="0.25">
      <c r="B91" s="6" t="s">
        <v>66</v>
      </c>
      <c r="C91" s="7" t="s">
        <v>50</v>
      </c>
      <c r="D91" s="2" t="s">
        <v>4</v>
      </c>
      <c r="E91" s="14" t="s">
        <v>198</v>
      </c>
      <c r="F91" s="14" t="s">
        <v>123</v>
      </c>
      <c r="G91" s="2">
        <v>5</v>
      </c>
    </row>
  </sheetData>
  <autoFilter ref="B13:G91" xr:uid="{00000000-0009-0000-0000-000000000000}">
    <sortState ref="B14:G91">
      <sortCondition ref="C13:C91"/>
    </sortState>
  </autoFilter>
  <mergeCells count="4">
    <mergeCell ref="B3:F3"/>
    <mergeCell ref="B5:F5"/>
    <mergeCell ref="B7:F7"/>
    <mergeCell ref="B9:F9"/>
  </mergeCells>
  <conditionalFormatting sqref="D14:D91">
    <cfRule type="cellIs" dxfId="2" priority="1" operator="equal">
      <formula>"Unknown"</formula>
    </cfRule>
    <cfRule type="cellIs" dxfId="1" priority="2" operator="equal">
      <formula>"Pass"</formula>
    </cfRule>
    <cfRule type="cellIs" dxfId="0" priority="3" operator="equal">
      <formula>"Fail"</formula>
    </cfRule>
  </conditionalFormatting>
  <dataValidations count="1">
    <dataValidation type="list" showInputMessage="1" showErrorMessage="1" sqref="D14:D91" xr:uid="{00000000-0002-0000-0000-000000000000}">
      <formula1>Values</formula1>
    </dataValidation>
  </dataValidations>
  <hyperlinks>
    <hyperlink ref="B3"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D6"/>
  <sheetViews>
    <sheetView workbookViewId="0">
      <selection activeCell="G25" sqref="G25"/>
    </sheetView>
  </sheetViews>
  <sheetFormatPr baseColWidth="10" defaultRowHeight="15" x14ac:dyDescent="0.25"/>
  <cols>
    <col min="3" max="3" width="78.28515625" bestFit="1" customWidth="1"/>
  </cols>
  <sheetData>
    <row r="2" spans="2:4" x14ac:dyDescent="0.25">
      <c r="B2" s="1" t="s">
        <v>0</v>
      </c>
      <c r="C2" s="1" t="s">
        <v>1</v>
      </c>
      <c r="D2" s="1" t="s">
        <v>9</v>
      </c>
    </row>
    <row r="3" spans="2:4" x14ac:dyDescent="0.25">
      <c r="B3" s="2" t="s">
        <v>2</v>
      </c>
      <c r="C3" s="2" t="s">
        <v>3</v>
      </c>
      <c r="D3" s="2">
        <f>COUNTIF(Checklist!$D$14:$D$91,"=Verify")</f>
        <v>0</v>
      </c>
    </row>
    <row r="4" spans="2:4" x14ac:dyDescent="0.25">
      <c r="B4" s="2" t="s">
        <v>4</v>
      </c>
      <c r="C4" s="2" t="s">
        <v>76</v>
      </c>
      <c r="D4" s="2">
        <f>COUNTIF(Checklist!$D$14:$D$91,"=Pass")</f>
        <v>56</v>
      </c>
    </row>
    <row r="5" spans="2:4" x14ac:dyDescent="0.25">
      <c r="B5" s="2" t="s">
        <v>5</v>
      </c>
      <c r="C5" s="2" t="s">
        <v>6</v>
      </c>
      <c r="D5" s="2">
        <f>COUNTIF(Checklist!$D$14:$D$91,"=Fail")</f>
        <v>18</v>
      </c>
    </row>
    <row r="6" spans="2:4" x14ac:dyDescent="0.25">
      <c r="B6" s="2" t="s">
        <v>7</v>
      </c>
      <c r="C6" s="2" t="s">
        <v>8</v>
      </c>
      <c r="D6" s="2">
        <f>COUNTIF(Checklist!$D$14:$D$91,"=Unknown")</f>
        <v>4</v>
      </c>
    </row>
  </sheetData>
  <sheetProtection algorithmName="SHA-512" hashValue="oUn/8opEZXYNwUgAar9L/0PoaoEQkshz2Wpq1OcslOMu08GXbWqLxeIQy++UxrRCoqwgR9aMUDluHXZ/fQ7bSA==" saltValue="yGlSiVqkgnLdMMxvQv8Agg==" spinCount="100000" sheet="1" objects="1" scenarios="1"/>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Checklist</vt:lpstr>
      <vt:lpstr>Values</vt:lpstr>
      <vt:lpstr>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Loïc Martínez Normand</dc:creator>
  <cp:lastModifiedBy>Cristina Martin Bris</cp:lastModifiedBy>
  <dcterms:created xsi:type="dcterms:W3CDTF">2014-03-13T22:22:28Z</dcterms:created>
  <dcterms:modified xsi:type="dcterms:W3CDTF">2018-11-16T15:44:19Z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b7d5ea44-8c68-4df5-beb0-5bac982e254d</vt:lpwstr>
  </property>
</Properties>
</file>