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ell\Desktop\MUTUALISTA PICHINCHA\TRIVIÑO JENNIFER\"/>
    </mc:Choice>
  </mc:AlternateContent>
  <xr:revisionPtr revIDLastSave="0" documentId="13_ncr:1_{0DE6FC38-7AB1-424A-AB4D-D336D8EFEAA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81029"/>
</workbook>
</file>

<file path=xl/calcChain.xml><?xml version="1.0" encoding="utf-8"?>
<calcChain xmlns="http://schemas.openxmlformats.org/spreadsheetml/2006/main">
  <c r="S38" i="1" l="1"/>
  <c r="S28" i="1"/>
  <c r="S48" i="1" l="1"/>
  <c r="S52" i="1" s="1"/>
</calcChain>
</file>

<file path=xl/sharedStrings.xml><?xml version="1.0" encoding="utf-8"?>
<sst xmlns="http://schemas.openxmlformats.org/spreadsheetml/2006/main" count="52" uniqueCount="49">
  <si>
    <t>MUTUALISTA PICHINCHA</t>
  </si>
  <si>
    <t>DOCUMENTO DE ASIGNACION - CIERRE HIPOTECAS  ASIGNADAS</t>
  </si>
  <si>
    <t>ESTUDIO JURIDICO :</t>
  </si>
  <si>
    <t>ORQUERA &amp; ORQUERA</t>
  </si>
  <si>
    <t>X</t>
  </si>
  <si>
    <t>AVALUO</t>
  </si>
  <si>
    <t>MUNICIPIO AL QUE PERTENECE EL BIEN :</t>
  </si>
  <si>
    <t>FECHA DE ENTREGA :</t>
  </si>
  <si>
    <t>LIQUIDACION DE CARGOS</t>
  </si>
  <si>
    <t>CONCEPTO</t>
  </si>
  <si>
    <t>MONTO</t>
  </si>
  <si>
    <t>COMPRA-VENTA</t>
  </si>
  <si>
    <t>MUNICIPIO</t>
  </si>
  <si>
    <t>ALCABALA</t>
  </si>
  <si>
    <t>PLUSVALIA</t>
  </si>
  <si>
    <t>OBRAS</t>
  </si>
  <si>
    <t>CONSEJO PROVINCIAL</t>
  </si>
  <si>
    <t>REGISTRO</t>
  </si>
  <si>
    <t>REGISTRO DE LA PROPIEDAD</t>
  </si>
  <si>
    <t>INSCRIPCIÓN</t>
  </si>
  <si>
    <t>CERTIFICADO DE GRAVAMENES</t>
  </si>
  <si>
    <t>ESTATUTO PERSONAL</t>
  </si>
  <si>
    <t>OTROS GASTOS</t>
  </si>
  <si>
    <t>NOTARIA</t>
  </si>
  <si>
    <t>COPIAS</t>
  </si>
  <si>
    <t>FORMULARIOS</t>
  </si>
  <si>
    <t>HONORARIOS</t>
  </si>
  <si>
    <t>RESTITUCION</t>
  </si>
  <si>
    <t>TOTAL</t>
  </si>
  <si>
    <t>SALDO</t>
  </si>
  <si>
    <t>AB. MIGUEL ORQUERA</t>
  </si>
  <si>
    <t>NOMBRE ABOGADO</t>
  </si>
  <si>
    <t>Atte:</t>
  </si>
  <si>
    <t>NOMBRE DEL CLIENTE :</t>
  </si>
  <si>
    <t>COMISION BANCO</t>
  </si>
  <si>
    <t>QUITO</t>
  </si>
  <si>
    <t>COMPRAVENTA E HIPOTECA</t>
  </si>
  <si>
    <t xml:space="preserve">CERTIFICADO DE BIENES RAICES </t>
  </si>
  <si>
    <t>ANTICIPO</t>
  </si>
  <si>
    <t xml:space="preserve">CANCELACION  </t>
  </si>
  <si>
    <t xml:space="preserve">MOVILIZACIÓN </t>
  </si>
  <si>
    <t>COMPRAVENTA E HIP.</t>
  </si>
  <si>
    <t>TIMBRES CONSEJO PROVINCIAL</t>
  </si>
  <si>
    <t>Este documento constituye la asignación  de valores para continuar con el trámite de CANCELACIÓN</t>
  </si>
  <si>
    <t>PAGA EL CONSTRUCTOR</t>
  </si>
  <si>
    <t xml:space="preserve">TRIVIÑO PARTIDA JENNIFER JOSEFINA </t>
  </si>
  <si>
    <t>PAGADO POR EL CONSTRUCTOR</t>
  </si>
  <si>
    <t xml:space="preserve">DEPARTAMENTO AS-215 PARQ. E 37 CONJUNTO VIVE CITY CLUB </t>
  </si>
  <si>
    <t>COMISION BANCO PAGO INSCRIPCIÓN REGISTRO DE LA PROP.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</si>
</sst>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.00_);_(* \(#,##0.00\);_(* &quot;-&quot;??_);_(@_)"/>
    <numFmt numFmtId="165" formatCode="#,##0.00;[Red]#,##0.00"/>
  </numFmts>
  <fonts count="10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1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3" fillId="0" borderId="2" xfId="0" applyFont="1" applyBorder="1"/>
    <xf numFmtId="0" fontId="3" fillId="0" borderId="0" xfId="0" applyFont="1" applyBorder="1"/>
    <xf numFmtId="43" fontId="3" fillId="0" borderId="0" xfId="1" applyFont="1"/>
    <xf numFmtId="43" fontId="3" fillId="0" borderId="0" xfId="1" applyFont="1" applyBorder="1" applyAlignment="1">
      <alignment horizontal="center"/>
    </xf>
    <xf numFmtId="43" fontId="3" fillId="0" borderId="0" xfId="1" applyFont="1" applyFill="1" applyBorder="1" applyAlignment="1">
      <alignment horizontal="center"/>
    </xf>
    <xf numFmtId="164" fontId="2" fillId="0" borderId="0" xfId="0" applyNumberFormat="1" applyFont="1"/>
    <xf numFmtId="0" fontId="9" fillId="0" borderId="0" xfId="0" applyFont="1"/>
    <xf numFmtId="164" fontId="3" fillId="0" borderId="0" xfId="0" applyNumberFormat="1" applyFont="1"/>
    <xf numFmtId="0" fontId="3" fillId="0" borderId="1" xfId="0" applyFont="1" applyBorder="1"/>
    <xf numFmtId="0" fontId="1" fillId="0" borderId="0" xfId="0" applyFont="1"/>
    <xf numFmtId="0" fontId="3" fillId="0" borderId="0" xfId="0" applyFont="1" applyAlignment="1">
      <alignment horizontal="left" wrapText="1"/>
    </xf>
    <xf numFmtId="43" fontId="3" fillId="0" borderId="3" xfId="1" applyFont="1" applyBorder="1" applyAlignment="1">
      <alignment horizontal="center"/>
    </xf>
    <xf numFmtId="43" fontId="3" fillId="0" borderId="4" xfId="1" applyFont="1" applyFill="1" applyBorder="1" applyAlignment="1">
      <alignment horizontal="center"/>
    </xf>
    <xf numFmtId="43" fontId="3" fillId="0" borderId="3" xfId="1" applyFont="1" applyFill="1" applyBorder="1" applyAlignment="1">
      <alignment horizontal="center"/>
    </xf>
    <xf numFmtId="43" fontId="3" fillId="0" borderId="5" xfId="1" applyFont="1" applyFill="1" applyBorder="1" applyAlignment="1">
      <alignment horizontal="center"/>
    </xf>
    <xf numFmtId="43" fontId="3" fillId="0" borderId="0" xfId="1" applyFont="1" applyFill="1" applyBorder="1" applyAlignment="1">
      <alignment horizontal="center"/>
    </xf>
    <xf numFmtId="4" fontId="3" fillId="0" borderId="2" xfId="1" applyNumberFormat="1" applyFont="1" applyFill="1" applyBorder="1" applyAlignment="1">
      <alignment horizontal="right"/>
    </xf>
    <xf numFmtId="4" fontId="0" fillId="0" borderId="2" xfId="0" applyNumberFormat="1" applyBorder="1" applyAlignment="1">
      <alignment horizontal="right"/>
    </xf>
    <xf numFmtId="43" fontId="3" fillId="0" borderId="6" xfId="1" applyFont="1" applyBorder="1" applyAlignment="1">
      <alignment horizontal="center"/>
    </xf>
    <xf numFmtId="43" fontId="3" fillId="0" borderId="0" xfId="1" applyFont="1" applyBorder="1" applyAlignment="1">
      <alignment horizontal="center"/>
    </xf>
    <xf numFmtId="43" fontId="3" fillId="0" borderId="2" xfId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15" fontId="3" fillId="0" borderId="0" xfId="0" applyNumberFormat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10</xdr:col>
      <xdr:colOff>171450</xdr:colOff>
      <xdr:row>3</xdr:row>
      <xdr:rowOff>19050</xdr:rowOff>
    </xdr:to>
    <xdr:pic>
      <xdr:nvPicPr>
        <xdr:cNvPr id="1035" name="Picture 1">
          <a:extLst>
            <a:ext uri="{FF2B5EF4-FFF2-40B4-BE49-F238E27FC236}">
              <a16:creationId xmlns:a16="http://schemas.microsoft.com/office/drawing/2014/main" id="{4432D1EA-A550-4B23-8A3C-CA88EBD81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0"/>
          <a:ext cx="2171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61"/>
  <sheetViews>
    <sheetView tabSelected="1" topLeftCell="A33" workbookViewId="0">
      <selection activeCell="Z16" sqref="Z16"/>
    </sheetView>
  </sheetViews>
  <sheetFormatPr baseColWidth="10" defaultColWidth="11.42578125" defaultRowHeight="12.75" x14ac:dyDescent="0.2"/>
  <cols>
    <col min="1" max="1" width="2" style="1" customWidth="1"/>
    <col min="2" max="7" width="3.7109375" style="1" customWidth="1"/>
    <col min="8" max="8" width="2.5703125" style="1" customWidth="1"/>
    <col min="9" max="9" width="3.7109375" style="1" customWidth="1"/>
    <col min="10" max="10" width="1.7109375" style="1" customWidth="1"/>
    <col min="11" max="15" width="3.7109375" style="1" customWidth="1"/>
    <col min="16" max="16" width="4.28515625" style="1" customWidth="1"/>
    <col min="17" max="20" width="3.7109375" style="1" customWidth="1"/>
    <col min="21" max="21" width="6.42578125" style="1" customWidth="1"/>
    <col min="22" max="23" width="3.7109375" style="1" customWidth="1"/>
    <col min="24" max="24" width="11.7109375" style="1" customWidth="1"/>
    <col min="25" max="25" width="3.7109375" style="1" customWidth="1"/>
    <col min="26" max="16384" width="11.42578125" style="1"/>
  </cols>
  <sheetData>
    <row r="2" spans="2:24" x14ac:dyDescent="0.2">
      <c r="P2" s="2"/>
    </row>
    <row r="4" spans="2:24" ht="23.25" x14ac:dyDescent="0.35">
      <c r="B4" s="3" t="s">
        <v>0</v>
      </c>
    </row>
    <row r="6" spans="2:24" ht="15.75" x14ac:dyDescent="0.25">
      <c r="B6" s="4" t="s">
        <v>1</v>
      </c>
      <c r="Q6" s="5"/>
      <c r="R6" s="4"/>
      <c r="S6" s="4"/>
      <c r="T6" s="4"/>
    </row>
    <row r="7" spans="2:24" ht="6" customHeight="1" x14ac:dyDescent="0.2"/>
    <row r="8" spans="2:24" x14ac:dyDescent="0.2">
      <c r="B8" s="2" t="s">
        <v>2</v>
      </c>
      <c r="C8" s="2"/>
      <c r="D8" s="2"/>
      <c r="E8" s="2"/>
      <c r="F8" s="2"/>
      <c r="G8" s="2" t="s">
        <v>3</v>
      </c>
      <c r="H8" s="2"/>
      <c r="I8" s="2"/>
      <c r="J8" s="2"/>
      <c r="K8" s="2"/>
      <c r="L8" s="2"/>
      <c r="M8" s="2"/>
      <c r="N8" s="17" t="s">
        <v>47</v>
      </c>
      <c r="O8" s="2"/>
      <c r="P8" s="2"/>
      <c r="Q8" s="2"/>
      <c r="R8" s="2"/>
      <c r="S8" s="2"/>
      <c r="T8" s="2"/>
      <c r="U8" s="2"/>
      <c r="V8" s="2"/>
      <c r="W8" s="2"/>
      <c r="X8" s="2"/>
    </row>
    <row r="9" spans="2:24" x14ac:dyDescent="0.2">
      <c r="B9" s="2" t="s">
        <v>33</v>
      </c>
      <c r="C9" s="2"/>
      <c r="D9" s="2"/>
      <c r="E9" s="2"/>
      <c r="F9" s="2"/>
      <c r="G9" s="2"/>
      <c r="H9" s="2" t="s">
        <v>45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2:24" ht="4.5" customHeight="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2:24" x14ac:dyDescent="0.2">
      <c r="B11" s="2" t="s">
        <v>39</v>
      </c>
      <c r="C11" s="2"/>
      <c r="D11" s="2"/>
      <c r="E11" s="6"/>
      <c r="F11" s="19" t="s">
        <v>4</v>
      </c>
      <c r="G11" s="2"/>
      <c r="H11" s="2"/>
      <c r="I11" s="2"/>
      <c r="J11" s="2"/>
      <c r="K11" s="7"/>
      <c r="L11" s="7"/>
      <c r="M11" s="7" t="s">
        <v>41</v>
      </c>
      <c r="N11" s="8" t="s">
        <v>4</v>
      </c>
      <c r="O11" s="2"/>
      <c r="P11" s="2"/>
      <c r="Q11" s="2" t="s">
        <v>5</v>
      </c>
      <c r="R11" s="2"/>
      <c r="S11" s="2"/>
      <c r="T11" s="32">
        <v>67493.3</v>
      </c>
      <c r="U11" s="33"/>
      <c r="V11" s="2"/>
      <c r="W11" s="2"/>
      <c r="X11" s="2"/>
    </row>
    <row r="12" spans="2:24" x14ac:dyDescent="0.2">
      <c r="B12" s="2" t="s">
        <v>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35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2:24" ht="2.25" customHeight="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2:24" x14ac:dyDescent="0.2">
      <c r="B14" s="2" t="s">
        <v>7</v>
      </c>
      <c r="C14" s="2"/>
      <c r="D14" s="2"/>
      <c r="E14" s="2"/>
      <c r="F14" s="2"/>
      <c r="G14" s="2"/>
      <c r="H14" s="35">
        <v>44120</v>
      </c>
      <c r="I14" s="35"/>
      <c r="J14" s="35"/>
      <c r="K14" s="3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2:24" ht="4.5" customHeight="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2:24" x14ac:dyDescent="0.2">
      <c r="B16" s="2" t="s">
        <v>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2:25" ht="5.25" customHeight="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2:25" x14ac:dyDescent="0.2">
      <c r="B18" s="9" t="s">
        <v>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0"/>
      <c r="R18" s="10"/>
      <c r="S18" s="10" t="s">
        <v>10</v>
      </c>
      <c r="T18" s="10"/>
      <c r="U18" s="2"/>
      <c r="V18" s="2"/>
      <c r="W18" s="2"/>
      <c r="X18" s="2"/>
    </row>
    <row r="19" spans="2:25" ht="5.25" customHeight="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3"/>
      <c r="T19" s="13"/>
      <c r="U19" s="13"/>
      <c r="V19" s="13"/>
      <c r="W19" s="13"/>
      <c r="X19" s="2"/>
    </row>
    <row r="20" spans="2:25" x14ac:dyDescent="0.2">
      <c r="B20" s="10" t="s">
        <v>11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30"/>
      <c r="T20" s="30"/>
      <c r="U20" s="30"/>
      <c r="V20" s="30"/>
      <c r="W20" s="30"/>
      <c r="X20" s="2"/>
    </row>
    <row r="21" spans="2:25" x14ac:dyDescent="0.2">
      <c r="B21" s="2"/>
      <c r="C21" s="2" t="s">
        <v>12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31"/>
      <c r="T21" s="31"/>
      <c r="U21" s="31"/>
      <c r="V21" s="31"/>
      <c r="W21" s="31"/>
      <c r="X21" s="2"/>
    </row>
    <row r="22" spans="2:25" x14ac:dyDescent="0.2">
      <c r="B22" s="2"/>
      <c r="C22" s="2"/>
      <c r="D22" s="2" t="s">
        <v>13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31">
        <v>674.93</v>
      </c>
      <c r="T22" s="31"/>
      <c r="U22" s="31"/>
      <c r="V22" s="31"/>
      <c r="W22" s="31"/>
      <c r="X22" s="2"/>
    </row>
    <row r="23" spans="2:25" x14ac:dyDescent="0.2">
      <c r="B23" s="2"/>
      <c r="C23" s="2"/>
      <c r="D23" s="2" t="s">
        <v>14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31"/>
      <c r="T23" s="31"/>
      <c r="U23" s="31"/>
      <c r="V23" s="31"/>
      <c r="W23" s="31"/>
      <c r="X23" s="2">
        <v>245.02</v>
      </c>
      <c r="Y23" s="20" t="s">
        <v>46</v>
      </c>
    </row>
    <row r="24" spans="2:25" x14ac:dyDescent="0.2">
      <c r="B24" s="2"/>
      <c r="C24" s="2"/>
      <c r="D24" s="2" t="s">
        <v>15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31"/>
      <c r="T24" s="31"/>
      <c r="U24" s="31"/>
      <c r="V24" s="31"/>
      <c r="W24" s="31"/>
      <c r="X24" s="2">
        <v>54.07</v>
      </c>
      <c r="Y24" s="20" t="s">
        <v>44</v>
      </c>
    </row>
    <row r="25" spans="2:25" x14ac:dyDescent="0.2">
      <c r="B25" s="2"/>
      <c r="C25" s="2"/>
      <c r="D25" s="2" t="s">
        <v>34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31">
        <v>0.6</v>
      </c>
      <c r="T25" s="31"/>
      <c r="U25" s="31"/>
      <c r="V25" s="31"/>
      <c r="W25" s="31"/>
      <c r="X25" s="2"/>
    </row>
    <row r="26" spans="2:25" x14ac:dyDescent="0.2">
      <c r="B26" s="2"/>
      <c r="C26" s="2" t="s">
        <v>16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4"/>
      <c r="T26" s="14"/>
      <c r="U26" s="14"/>
      <c r="V26" s="14"/>
      <c r="W26" s="14"/>
      <c r="X26" s="2"/>
    </row>
    <row r="27" spans="2:25" x14ac:dyDescent="0.2">
      <c r="B27" s="2"/>
      <c r="C27" s="2"/>
      <c r="D27" s="2" t="s">
        <v>17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31"/>
      <c r="T27" s="31"/>
      <c r="U27" s="31"/>
      <c r="V27" s="31"/>
      <c r="W27" s="31"/>
      <c r="X27" s="2"/>
    </row>
    <row r="28" spans="2:25" x14ac:dyDescent="0.2">
      <c r="B28" s="2"/>
      <c r="C28" s="2"/>
      <c r="D28" s="2" t="s">
        <v>13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2">
        <f>69.29+1.8+0.6</f>
        <v>71.69</v>
      </c>
      <c r="T28" s="22"/>
      <c r="U28" s="22"/>
      <c r="V28" s="22"/>
      <c r="W28" s="22"/>
      <c r="X28" s="2"/>
    </row>
    <row r="29" spans="2:25" ht="4.5" customHeight="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4"/>
      <c r="T29" s="14"/>
      <c r="U29" s="14"/>
      <c r="V29" s="14"/>
      <c r="W29" s="14"/>
      <c r="X29" s="2"/>
    </row>
    <row r="30" spans="2:25" x14ac:dyDescent="0.2">
      <c r="B30" s="10" t="s">
        <v>18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30"/>
      <c r="T30" s="30"/>
      <c r="U30" s="30"/>
      <c r="V30" s="30"/>
      <c r="W30" s="30"/>
      <c r="X30" s="2"/>
    </row>
    <row r="31" spans="2:25" x14ac:dyDescent="0.2">
      <c r="B31" s="2"/>
      <c r="C31" s="2" t="s">
        <v>19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31">
        <v>675.85</v>
      </c>
      <c r="T31" s="31"/>
      <c r="U31" s="31"/>
      <c r="V31" s="31"/>
      <c r="W31" s="31"/>
      <c r="X31" s="2"/>
    </row>
    <row r="32" spans="2:25" x14ac:dyDescent="0.2">
      <c r="B32" s="2"/>
      <c r="C32" s="2" t="s">
        <v>48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2">
        <v>0.6</v>
      </c>
      <c r="T32" s="34"/>
      <c r="U32" s="34"/>
      <c r="V32" s="34"/>
      <c r="W32" s="34"/>
      <c r="X32" s="2"/>
    </row>
    <row r="33" spans="2:26" x14ac:dyDescent="0.2">
      <c r="B33" s="2"/>
      <c r="C33" s="2" t="s">
        <v>37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2">
        <v>4.5999999999999996</v>
      </c>
      <c r="T33" s="22"/>
      <c r="U33" s="22"/>
      <c r="V33" s="22"/>
      <c r="W33" s="22"/>
      <c r="X33" s="2"/>
    </row>
    <row r="34" spans="2:26" x14ac:dyDescent="0.2">
      <c r="B34" s="2"/>
      <c r="C34" s="2" t="s">
        <v>20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2"/>
      <c r="T34" s="22"/>
      <c r="U34" s="22"/>
      <c r="V34" s="22"/>
      <c r="W34" s="22"/>
      <c r="X34" s="2"/>
    </row>
    <row r="35" spans="2:26" x14ac:dyDescent="0.2">
      <c r="B35" s="2"/>
      <c r="C35" s="2" t="s">
        <v>21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31"/>
      <c r="T35" s="31"/>
      <c r="U35" s="31"/>
      <c r="V35" s="31"/>
      <c r="W35" s="31"/>
      <c r="X35" s="2"/>
    </row>
    <row r="36" spans="2:26" ht="6" customHeight="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30"/>
      <c r="T36" s="30"/>
      <c r="U36" s="30"/>
      <c r="V36" s="30"/>
      <c r="W36" s="30"/>
      <c r="X36" s="2"/>
    </row>
    <row r="37" spans="2:26" x14ac:dyDescent="0.2">
      <c r="B37" s="10" t="s">
        <v>22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30"/>
      <c r="T37" s="30"/>
      <c r="U37" s="30"/>
      <c r="V37" s="30"/>
      <c r="W37" s="30"/>
      <c r="X37" s="2"/>
    </row>
    <row r="38" spans="2:26" x14ac:dyDescent="0.2">
      <c r="B38" s="2"/>
      <c r="C38" s="2" t="s">
        <v>23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31">
        <f>626.64+164.65</f>
        <v>791.29</v>
      </c>
      <c r="T38" s="31"/>
      <c r="U38" s="31"/>
      <c r="V38" s="31"/>
      <c r="W38" s="31"/>
      <c r="X38" s="2"/>
    </row>
    <row r="39" spans="2:26" x14ac:dyDescent="0.2">
      <c r="B39" s="2"/>
      <c r="C39" s="2" t="s">
        <v>24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2">
        <v>35</v>
      </c>
      <c r="T39" s="22"/>
      <c r="U39" s="22"/>
      <c r="V39" s="22"/>
      <c r="W39" s="22"/>
      <c r="X39" s="2"/>
    </row>
    <row r="40" spans="2:26" x14ac:dyDescent="0.2">
      <c r="B40" s="2"/>
      <c r="C40" s="2" t="s">
        <v>25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31"/>
      <c r="T40" s="31"/>
      <c r="U40" s="31"/>
      <c r="V40" s="31"/>
      <c r="W40" s="31"/>
      <c r="X40" s="2"/>
    </row>
    <row r="41" spans="2:26" x14ac:dyDescent="0.2">
      <c r="B41" s="2"/>
      <c r="C41" s="2" t="s">
        <v>42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2"/>
      <c r="T41" s="22"/>
      <c r="U41" s="22"/>
      <c r="V41" s="22"/>
      <c r="W41" s="22"/>
      <c r="X41" s="2"/>
    </row>
    <row r="42" spans="2:26" x14ac:dyDescent="0.2">
      <c r="B42" s="2"/>
      <c r="C42" s="2" t="s">
        <v>40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9">
        <v>30</v>
      </c>
      <c r="T42" s="29"/>
      <c r="U42" s="29"/>
      <c r="V42" s="29"/>
      <c r="W42" s="29"/>
      <c r="X42" s="2"/>
    </row>
    <row r="43" spans="2:26" ht="5.25" customHeight="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30"/>
      <c r="T43" s="30"/>
      <c r="U43" s="30"/>
      <c r="V43" s="30"/>
      <c r="W43" s="30"/>
      <c r="X43" s="2"/>
    </row>
    <row r="44" spans="2:26" x14ac:dyDescent="0.2">
      <c r="B44" s="10" t="s">
        <v>26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30">
        <v>168</v>
      </c>
      <c r="T44" s="30"/>
      <c r="U44" s="30"/>
      <c r="V44" s="30"/>
      <c r="W44" s="30"/>
      <c r="X44" s="2"/>
    </row>
    <row r="45" spans="2:26" x14ac:dyDescent="0.2">
      <c r="B45" s="2"/>
      <c r="C45" s="2" t="s">
        <v>27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31"/>
      <c r="T45" s="31"/>
      <c r="U45" s="31"/>
      <c r="V45" s="31"/>
      <c r="W45" s="31"/>
      <c r="X45" s="2"/>
    </row>
    <row r="46" spans="2:26" x14ac:dyDescent="0.2">
      <c r="B46" s="2"/>
      <c r="C46" s="2" t="s">
        <v>20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2"/>
      <c r="T46" s="22"/>
      <c r="U46" s="22"/>
      <c r="V46" s="22"/>
      <c r="W46" s="22"/>
      <c r="X46" s="2"/>
    </row>
    <row r="47" spans="2:26" ht="5.25" customHeight="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3"/>
      <c r="T47" s="13"/>
      <c r="U47" s="13"/>
      <c r="V47" s="13"/>
      <c r="W47" s="13"/>
      <c r="X47" s="2"/>
    </row>
    <row r="48" spans="2:2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10" t="s">
        <v>28</v>
      </c>
      <c r="N48" s="2"/>
      <c r="O48" s="2"/>
      <c r="P48" s="2"/>
      <c r="Q48" s="2"/>
      <c r="R48" s="2"/>
      <c r="S48" s="23">
        <f>SUM(S22:S47)</f>
        <v>2452.56</v>
      </c>
      <c r="T48" s="24"/>
      <c r="U48" s="24"/>
      <c r="V48" s="24"/>
      <c r="W48" s="25"/>
      <c r="X48" s="18"/>
      <c r="Z48" s="16"/>
    </row>
    <row r="49" spans="2:24" ht="3.75" customHeight="1" x14ac:dyDescent="0.2">
      <c r="B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5"/>
      <c r="T49" s="15"/>
      <c r="U49" s="15"/>
      <c r="V49" s="15"/>
      <c r="W49" s="15"/>
      <c r="X49" s="2"/>
    </row>
    <row r="50" spans="2:24" ht="4.5" customHeight="1" x14ac:dyDescent="0.2">
      <c r="B50" s="10"/>
      <c r="C50" s="2"/>
      <c r="D50" s="2"/>
      <c r="E50" s="2"/>
      <c r="F50" s="2"/>
      <c r="G50" s="2"/>
      <c r="H50" s="2"/>
      <c r="I50" s="2"/>
      <c r="J50" s="2"/>
      <c r="K50" s="2"/>
      <c r="L50" s="2"/>
      <c r="M50" s="10"/>
      <c r="N50" s="2"/>
      <c r="O50" s="2"/>
      <c r="P50" s="2"/>
      <c r="Q50" s="2"/>
      <c r="R50" s="2"/>
      <c r="S50" s="26"/>
      <c r="T50" s="26"/>
      <c r="U50" s="26"/>
      <c r="V50" s="26"/>
      <c r="W50" s="26"/>
      <c r="X50" s="2"/>
    </row>
    <row r="51" spans="2:24" x14ac:dyDescent="0.2">
      <c r="B51" s="10"/>
      <c r="C51" s="2"/>
      <c r="D51" s="2"/>
      <c r="E51" s="2"/>
      <c r="F51" s="2"/>
      <c r="G51" s="2"/>
      <c r="H51" s="2"/>
      <c r="I51" s="2"/>
      <c r="J51" s="2"/>
      <c r="K51" s="2"/>
      <c r="L51" s="2"/>
      <c r="M51" s="10" t="s">
        <v>38</v>
      </c>
      <c r="N51" s="2"/>
      <c r="O51" s="2"/>
      <c r="P51" s="2"/>
      <c r="Q51" s="2"/>
      <c r="R51" s="2"/>
      <c r="S51" s="27">
        <v>2251.62</v>
      </c>
      <c r="T51" s="28"/>
      <c r="U51" s="28"/>
      <c r="V51" s="28"/>
      <c r="W51" s="28"/>
      <c r="X51" s="2"/>
    </row>
    <row r="52" spans="2:24" x14ac:dyDescent="0.2">
      <c r="B52" s="10"/>
      <c r="C52" s="2"/>
      <c r="D52" s="2"/>
      <c r="E52" s="2"/>
      <c r="F52" s="2"/>
      <c r="G52" s="2"/>
      <c r="H52" s="2"/>
      <c r="I52" s="2"/>
      <c r="J52" s="2"/>
      <c r="K52" s="2"/>
      <c r="L52" s="2"/>
      <c r="M52" s="10" t="s">
        <v>29</v>
      </c>
      <c r="N52" s="2"/>
      <c r="O52" s="2"/>
      <c r="P52" s="2"/>
      <c r="Q52" s="6"/>
      <c r="R52" s="6"/>
      <c r="S52" s="23">
        <f>S48-S51</f>
        <v>200.94000000000005</v>
      </c>
      <c r="T52" s="24"/>
      <c r="U52" s="24"/>
      <c r="V52" s="24"/>
      <c r="W52" s="25"/>
      <c r="X52" s="2"/>
    </row>
    <row r="53" spans="2:24" x14ac:dyDescent="0.2">
      <c r="B53" s="10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2:24" x14ac:dyDescent="0.2">
      <c r="B54" s="21" t="s">
        <v>43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2:24" x14ac:dyDescent="0.2">
      <c r="B55" s="2" t="s">
        <v>36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2:24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2:24" x14ac:dyDescent="0.2">
      <c r="B57" s="2" t="s">
        <v>32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2:24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2:24" ht="6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2:24" x14ac:dyDescent="0.2">
      <c r="B60" s="11" t="s">
        <v>30</v>
      </c>
      <c r="C60" s="11"/>
      <c r="D60" s="11"/>
      <c r="E60" s="11"/>
      <c r="F60" s="11"/>
      <c r="G60" s="1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2:24" x14ac:dyDescent="0.2">
      <c r="B61" s="12" t="s">
        <v>31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</sheetData>
  <mergeCells count="32">
    <mergeCell ref="H14:K14"/>
    <mergeCell ref="S20:W20"/>
    <mergeCell ref="S21:W21"/>
    <mergeCell ref="S28:W28"/>
    <mergeCell ref="S30:W30"/>
    <mergeCell ref="S25:W25"/>
    <mergeCell ref="S22:W22"/>
    <mergeCell ref="S23:W23"/>
    <mergeCell ref="S24:W24"/>
    <mergeCell ref="S27:W27"/>
    <mergeCell ref="T11:U11"/>
    <mergeCell ref="S34:W34"/>
    <mergeCell ref="S35:W35"/>
    <mergeCell ref="S36:W36"/>
    <mergeCell ref="S37:W37"/>
    <mergeCell ref="S31:W31"/>
    <mergeCell ref="S33:W33"/>
    <mergeCell ref="S32:W32"/>
    <mergeCell ref="S42:W42"/>
    <mergeCell ref="S43:W43"/>
    <mergeCell ref="S44:W44"/>
    <mergeCell ref="S45:W45"/>
    <mergeCell ref="S38:W38"/>
    <mergeCell ref="S39:W39"/>
    <mergeCell ref="S40:W40"/>
    <mergeCell ref="S41:W41"/>
    <mergeCell ref="B54:X54"/>
    <mergeCell ref="S46:W46"/>
    <mergeCell ref="S48:W48"/>
    <mergeCell ref="S50:W50"/>
    <mergeCell ref="S52:W52"/>
    <mergeCell ref="S51:W51"/>
  </mergeCells>
  <phoneticPr fontId="0" type="noConversion"/>
  <pageMargins left="0.75" right="0.75" top="1" bottom="1" header="0" footer="0"/>
  <pageSetup paperSize="9" orientation="portrait" verticalDpi="599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2.75" x14ac:dyDescent="0.2"/>
  <cols>
    <col min="1" max="256" width="11.42578125" customWidth="1"/>
  </cols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2.75" x14ac:dyDescent="0.2"/>
  <cols>
    <col min="1" max="256" width="11.42578125" customWidth="1"/>
  </cols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>MUPi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Sistemas</dc:creator>
  <cp:keywords/>
  <dc:description/>
  <cp:lastModifiedBy>Dell</cp:lastModifiedBy>
  <cp:revision/>
  <cp:lastPrinted>2020-10-16T15:50:54Z</cp:lastPrinted>
  <dcterms:created xsi:type="dcterms:W3CDTF">2011-06-03T17:23:25Z</dcterms:created>
  <dcterms:modified xsi:type="dcterms:W3CDTF">2020-10-16T15:51:19Z</dcterms:modified>
  <cp:category/>
  <cp:contentStatus/>
</cp:coreProperties>
</file>