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catieeducacion-my.sharepoint.com/personal/edwin_treminio_catie_ac_cr/Documents/PROCAGICA/MapasAlertas/mapaAlertaET420/dataEpid/"/>
    </mc:Choice>
  </mc:AlternateContent>
  <xr:revisionPtr revIDLastSave="15" documentId="13_ncr:1_{6CCDB1E0-E3B7-4949-B5FE-75AB775A8D26}" xr6:coauthVersionLast="45" xr6:coauthVersionMax="45" xr10:uidLastSave="{EDC480CC-6585-488D-B8B6-CBEEF1AFB524}"/>
  <bookViews>
    <workbookView xWindow="2037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0" i="1"/>
  <c r="H11" i="1"/>
  <c r="H12" i="1"/>
  <c r="H13" i="1"/>
  <c r="H14" i="1"/>
  <c r="H15" i="1"/>
  <c r="H5" i="1"/>
  <c r="H6" i="1"/>
  <c r="H7" i="1"/>
  <c r="H8" i="1"/>
  <c r="H9" i="1"/>
  <c r="H3" i="1"/>
  <c r="H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7" i="1"/>
  <c r="F8" i="1"/>
  <c r="F9" i="1"/>
  <c r="F10" i="1"/>
  <c r="F11" i="1"/>
  <c r="F12" i="1"/>
  <c r="F13" i="1"/>
  <c r="F14" i="1"/>
  <c r="F15" i="1"/>
  <c r="F16" i="1"/>
  <c r="F17" i="1"/>
  <c r="F3" i="1"/>
  <c r="F4" i="1"/>
  <c r="F5" i="1"/>
  <c r="F6" i="1"/>
  <c r="H2" i="1" l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Treminio</author>
  </authors>
  <commentList>
    <comment ref="C1" authorId="0" shapeId="0" xr:uid="{5F5A29B7-DBE2-4006-BED5-648FD5293A92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Esta columna incluye las categorías: Variedades resistentes, Variedades medianamente resistentes y Variedades susceptibles</t>
        </r>
      </text>
    </comment>
    <comment ref="D1" authorId="0" shapeId="0" xr:uid="{D8FB9A5F-D48F-4A16-88B2-856A69C4D83B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Esta columna incluye el promedio de la incidencia</t>
        </r>
      </text>
    </comment>
    <comment ref="E1" authorId="0" shapeId="0" xr:uid="{22066932-4F10-4EDD-A321-405E2C882DE2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cuartil superior</t>
        </r>
      </text>
    </comment>
  </commentList>
</comments>
</file>

<file path=xl/sharedStrings.xml><?xml version="1.0" encoding="utf-8"?>
<sst xmlns="http://schemas.openxmlformats.org/spreadsheetml/2006/main" count="130" uniqueCount="25">
  <si>
    <t>CATVariedad</t>
  </si>
  <si>
    <t>Media</t>
  </si>
  <si>
    <t>Q3</t>
  </si>
  <si>
    <t>alertaRes</t>
  </si>
  <si>
    <t>alertaMed</t>
  </si>
  <si>
    <t>alertaSus</t>
  </si>
  <si>
    <t>Resistentes</t>
  </si>
  <si>
    <t>Susceptibles</t>
  </si>
  <si>
    <t>Periodo</t>
  </si>
  <si>
    <t>JINOTEGA</t>
  </si>
  <si>
    <t>MASAYA</t>
  </si>
  <si>
    <t>NUEVA SEGOVIA</t>
  </si>
  <si>
    <t>MATAGALPA</t>
  </si>
  <si>
    <t>GRANADA</t>
  </si>
  <si>
    <t>ESTELI</t>
  </si>
  <si>
    <t>PAIS</t>
  </si>
  <si>
    <t>NICARAGUA</t>
  </si>
  <si>
    <t>MADRIZ</t>
  </si>
  <si>
    <t>Después de cosecha</t>
  </si>
  <si>
    <t>RAAN</t>
  </si>
  <si>
    <t>Antes de cosecha</t>
  </si>
  <si>
    <t>RRAT5</t>
  </si>
  <si>
    <t>CARAZO</t>
  </si>
  <si>
    <t>Durante cosecha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</si>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</sst>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90" zoomScaleNormal="90" workbookViewId="0">
      <selection activeCell="M23" sqref="M23"/>
    </sheetView>
  </sheetViews>
  <sheetFormatPr baseColWidth="10" defaultColWidth="11.42578125" defaultRowHeight="12.75" x14ac:dyDescent="0.2"/>
  <cols>
    <col min="1" max="1" width="21.7109375" bestFit="1" customWidth="1"/>
    <col min="2" max="2" width="21.7109375" customWidth="1"/>
    <col min="3" max="3" width="23.140625" bestFit="1" customWidth="1"/>
    <col min="4" max="4" width="17.7109375" bestFit="1" customWidth="1"/>
    <col min="5" max="5" width="45" bestFit="1" customWidth="1"/>
    <col min="9" max="9" width="12" bestFit="1" customWidth="1"/>
  </cols>
  <sheetData>
    <row r="1" spans="1:10" x14ac:dyDescent="0.2">
      <c r="A1" s="4" t="s">
        <v>21</v>
      </c>
      <c r="B1" s="4" t="s">
        <v>8</v>
      </c>
      <c r="C1" s="4" t="s">
        <v>0</v>
      </c>
      <c r="D1" s="4" t="s">
        <v>1</v>
      </c>
      <c r="E1" s="4" t="s">
        <v>2</v>
      </c>
      <c r="F1" s="2" t="s">
        <v>3</v>
      </c>
      <c r="G1" s="2" t="s">
        <v>4</v>
      </c>
      <c r="H1" s="2" t="s">
        <v>5</v>
      </c>
      <c r="I1" s="2" t="s">
        <v>15</v>
      </c>
      <c r="J1" s="2" t="s">
        <v>24</v>
      </c>
    </row>
    <row r="2" spans="1:10" x14ac:dyDescent="0.2">
      <c r="A2" s="1" t="s">
        <v>11</v>
      </c>
      <c r="B2" s="1" t="s">
        <v>20</v>
      </c>
      <c r="C2" s="1" t="s">
        <v>7</v>
      </c>
      <c r="D2" s="1">
        <v>7.39</v>
      </c>
      <c r="E2" s="1">
        <v>-1.26765060022823E+30</v>
      </c>
      <c r="F2" s="3" t="str">
        <f>IF($C2="Resistentes",IF($B2="Antes de cosecha",IF($D2&lt;3,"azul",IF($D2&lt;5,"verde",IF($D2&lt;10,"amarilla",IF($D2&lt;20,"naranja","roja")))),IF($D2&lt;3,"azul",IF($D2&lt;5,"verde",IF($D2&lt;20,"amarilla",IF($D2&lt;30,"naranja","roja"))))),"")</f>
        <v/>
      </c>
      <c r="G2" s="3" t="str">
        <f>IF($C2="Medianamente resistentes",IF($B2="Antes de cosecha",IF($D2&lt;5,"azul",IF($D2&lt;10,"verde",IF($D2&lt;15,"amarilla",IF($D2&lt;20,"naranja","roja")))),IF($D2&lt;5,"azul",IF($D2&lt;15,"verde",IF($D2&lt;20,"amarilla",IF($D2&lt;30,"naranja","roja"))))),"")</f>
        <v/>
      </c>
      <c r="H2" s="3" t="str">
        <f>IF($C2="Susceptibles",IF($B2="Antes de cosecha",IF($D2&lt;3,"azul",IF($D2&lt;5,"verde",IF($D2&lt;10,"amarilla",IF($D2&lt;20,"naranja","roja")))),IF($D2&lt;5,"azul",IF($D2&lt;15,"verde",IF($D2&lt;20,"amarilla",IF($D2&lt;30,"naranja","roja"))))),"")</f>
        <v>amarilla</v>
      </c>
      <c r="I2" t="s">
        <v>16</v>
      </c>
      <c r="J2">
        <v>1</v>
      </c>
    </row>
    <row r="3" spans="1:10" x14ac:dyDescent="0.2">
      <c r="A3" s="1" t="s">
        <v>19</v>
      </c>
      <c r="B3" s="1" t="s">
        <v>20</v>
      </c>
      <c r="C3" s="1" t="s">
        <v>7</v>
      </c>
      <c r="D3" s="1">
        <v>0</v>
      </c>
      <c r="E3" s="1">
        <v>-1.26765060022823E+30</v>
      </c>
      <c r="F3" s="3" t="str">
        <f t="shared" ref="F3:F31" si="0">IF($C3="Resistentes",IF($B3="Antes de cosecha",IF($D3&lt;3,"azul",IF($D3&lt;5,"verde",IF($D3&lt;10,"amarilla",IF($D3&lt;20,"naranja","roja")))),IF($D3&lt;3,"azul",IF($D3&lt;5,"verde",IF($D3&lt;20,"amarilla",IF($D3&lt;30,"naranja","roja"))))),"")</f>
        <v/>
      </c>
      <c r="G3" s="3" t="str">
        <f t="shared" ref="G3:G31" si="1">IF($C3="Medianamente resistentes",IF($B3="Antes de cosecha",IF($D3&lt;5,"azul",IF($D3&lt;10,"verde",IF($D3&lt;15,"amarilla",IF($D3&lt;20,"naranja","roja")))),IF($D3&lt;5,"azul",IF($D3&lt;15,"verde",IF($D3&lt;20,"amarilla",IF($D3&lt;30,"naranja","roja"))))),"")</f>
        <v/>
      </c>
      <c r="H3" s="3" t="str">
        <f t="shared" ref="H3:H31" si="2">IF($C3="Susceptibles",IF($B3="Antes de cosecha",IF($D3&lt;3,"azul",IF($D3&lt;5,"verde",IF($D3&lt;10,"amarilla",IF($D3&lt;20,"naranja","roja")))),IF($D3&lt;5,"azul",IF($D3&lt;15,"verde",IF($D3&lt;20,"amarilla",IF($D3&lt;30,"naranja","roja"))))),"")</f>
        <v>azul</v>
      </c>
      <c r="I3" t="s">
        <v>16</v>
      </c>
      <c r="J3">
        <v>1</v>
      </c>
    </row>
    <row r="4" spans="1:10" s="5" customFormat="1" x14ac:dyDescent="0.2">
      <c r="A4" s="1" t="s">
        <v>14</v>
      </c>
      <c r="B4" s="1" t="s">
        <v>20</v>
      </c>
      <c r="C4" s="1" t="s">
        <v>7</v>
      </c>
      <c r="D4" s="1">
        <v>8.5500000000000007</v>
      </c>
      <c r="E4" s="1">
        <v>-1.26765060022823E+30</v>
      </c>
      <c r="F4" s="3" t="str">
        <f t="shared" si="0"/>
        <v/>
      </c>
      <c r="G4" s="3" t="str">
        <f t="shared" si="1"/>
        <v/>
      </c>
      <c r="H4" s="3" t="str">
        <f t="shared" si="2"/>
        <v>amarilla</v>
      </c>
      <c r="I4" t="s">
        <v>16</v>
      </c>
      <c r="J4" s="5">
        <v>1</v>
      </c>
    </row>
    <row r="5" spans="1:10" s="5" customFormat="1" x14ac:dyDescent="0.2">
      <c r="A5" s="1" t="s">
        <v>19</v>
      </c>
      <c r="B5" s="1" t="s">
        <v>20</v>
      </c>
      <c r="C5" s="1" t="s">
        <v>6</v>
      </c>
      <c r="D5" s="1">
        <v>2.86</v>
      </c>
      <c r="E5" s="1"/>
      <c r="F5" s="3" t="str">
        <f t="shared" si="0"/>
        <v>azul</v>
      </c>
      <c r="G5" s="3" t="str">
        <f t="shared" si="1"/>
        <v/>
      </c>
      <c r="H5" s="3" t="str">
        <f t="shared" si="2"/>
        <v/>
      </c>
      <c r="I5" t="s">
        <v>16</v>
      </c>
      <c r="J5" s="5">
        <v>1</v>
      </c>
    </row>
    <row r="6" spans="1:10" s="5" customFormat="1" x14ac:dyDescent="0.2">
      <c r="A6" s="1" t="s">
        <v>9</v>
      </c>
      <c r="B6" s="1" t="s">
        <v>20</v>
      </c>
      <c r="C6" s="1" t="s">
        <v>6</v>
      </c>
      <c r="D6" s="1">
        <v>9.5299999999999994</v>
      </c>
      <c r="E6" s="1">
        <v>18.91</v>
      </c>
      <c r="F6" s="3" t="str">
        <f t="shared" si="0"/>
        <v>amarilla</v>
      </c>
      <c r="G6" s="3" t="str">
        <f t="shared" si="1"/>
        <v/>
      </c>
      <c r="H6" s="3" t="str">
        <f t="shared" si="2"/>
        <v/>
      </c>
      <c r="I6" t="s">
        <v>16</v>
      </c>
      <c r="J6" s="5">
        <v>2</v>
      </c>
    </row>
    <row r="7" spans="1:10" s="5" customFormat="1" x14ac:dyDescent="0.2">
      <c r="A7" s="1" t="s">
        <v>12</v>
      </c>
      <c r="B7" s="1" t="s">
        <v>20</v>
      </c>
      <c r="C7" s="1" t="s">
        <v>7</v>
      </c>
      <c r="D7" s="1">
        <v>6.0155555555555598</v>
      </c>
      <c r="E7" s="1">
        <v>7.38</v>
      </c>
      <c r="F7" s="3" t="str">
        <f t="shared" si="0"/>
        <v/>
      </c>
      <c r="G7" s="3" t="str">
        <f t="shared" si="1"/>
        <v/>
      </c>
      <c r="H7" s="3" t="str">
        <f t="shared" si="2"/>
        <v>amarilla</v>
      </c>
      <c r="I7" t="s">
        <v>16</v>
      </c>
      <c r="J7" s="5">
        <v>9</v>
      </c>
    </row>
    <row r="8" spans="1:10" s="5" customFormat="1" x14ac:dyDescent="0.2">
      <c r="A8" s="1" t="s">
        <v>10</v>
      </c>
      <c r="B8" s="1" t="s">
        <v>20</v>
      </c>
      <c r="C8" s="1" t="s">
        <v>7</v>
      </c>
      <c r="D8" s="1">
        <v>24.16</v>
      </c>
      <c r="E8" s="1">
        <v>-1.26765060022823E+30</v>
      </c>
      <c r="F8" s="3" t="str">
        <f t="shared" si="0"/>
        <v/>
      </c>
      <c r="G8" s="3" t="str">
        <f t="shared" si="1"/>
        <v/>
      </c>
      <c r="H8" s="3" t="str">
        <f t="shared" si="2"/>
        <v>roja</v>
      </c>
      <c r="I8" t="s">
        <v>16</v>
      </c>
      <c r="J8" s="5">
        <v>1</v>
      </c>
    </row>
    <row r="9" spans="1:10" s="5" customFormat="1" x14ac:dyDescent="0.2">
      <c r="A9" s="1" t="s">
        <v>9</v>
      </c>
      <c r="B9" s="1" t="s">
        <v>20</v>
      </c>
      <c r="C9" s="1" t="s">
        <v>7</v>
      </c>
      <c r="D9" s="1">
        <v>4.8115789473684201</v>
      </c>
      <c r="E9" s="1">
        <v>7.83</v>
      </c>
      <c r="F9" s="3" t="str">
        <f t="shared" si="0"/>
        <v/>
      </c>
      <c r="G9" s="3" t="str">
        <f t="shared" si="1"/>
        <v/>
      </c>
      <c r="H9" s="3" t="str">
        <f t="shared" si="2"/>
        <v>verde</v>
      </c>
      <c r="I9" t="s">
        <v>16</v>
      </c>
      <c r="J9" s="5">
        <v>19</v>
      </c>
    </row>
    <row r="10" spans="1:10" s="5" customFormat="1" x14ac:dyDescent="0.2">
      <c r="A10" s="1" t="s">
        <v>10</v>
      </c>
      <c r="B10" s="1" t="s">
        <v>18</v>
      </c>
      <c r="C10" s="1" t="s">
        <v>7</v>
      </c>
      <c r="D10" s="1">
        <v>13.243846153846199</v>
      </c>
      <c r="E10" s="1">
        <v>21.42</v>
      </c>
      <c r="F10" s="3" t="str">
        <f t="shared" si="0"/>
        <v/>
      </c>
      <c r="G10" s="3" t="str">
        <f t="shared" si="1"/>
        <v/>
      </c>
      <c r="H10" s="3" t="str">
        <f>IF($C10="Susceptibles",IF($B10="Antes de cosecha",IF($D10&lt;3,"azul",IF($D10&lt;5,"verde",IF($D10&lt;10,"amarilla",IF($D10&lt;20,"naranja","roja")))),IF($D10&lt;5,"azul",IF($D10&lt;15,"verde",IF($D10&lt;20,"amarilla",IF($D10&lt;30,"naranja","roja"))))),"")</f>
        <v>verde</v>
      </c>
      <c r="I10" t="s">
        <v>16</v>
      </c>
      <c r="J10" s="5">
        <v>13</v>
      </c>
    </row>
    <row r="11" spans="1:10" s="5" customFormat="1" x14ac:dyDescent="0.2">
      <c r="A11" s="1" t="s">
        <v>17</v>
      </c>
      <c r="B11" s="1" t="s">
        <v>18</v>
      </c>
      <c r="C11" s="1" t="s">
        <v>7</v>
      </c>
      <c r="D11" s="1">
        <v>6.8033333333333301</v>
      </c>
      <c r="E11" s="1">
        <v>9.15</v>
      </c>
      <c r="F11" s="3" t="str">
        <f t="shared" si="0"/>
        <v/>
      </c>
      <c r="G11" s="3" t="str">
        <f t="shared" si="1"/>
        <v/>
      </c>
      <c r="H11" s="3" t="str">
        <f t="shared" si="2"/>
        <v>verde</v>
      </c>
      <c r="I11" t="s">
        <v>16</v>
      </c>
      <c r="J11" s="5">
        <v>3</v>
      </c>
    </row>
    <row r="12" spans="1:10" s="5" customFormat="1" x14ac:dyDescent="0.2">
      <c r="A12" s="1" t="s">
        <v>19</v>
      </c>
      <c r="B12" s="1" t="s">
        <v>18</v>
      </c>
      <c r="C12" s="1" t="s">
        <v>7</v>
      </c>
      <c r="D12" s="1">
        <v>0</v>
      </c>
      <c r="E12" s="1">
        <v>0</v>
      </c>
      <c r="F12" s="3" t="str">
        <f t="shared" si="0"/>
        <v/>
      </c>
      <c r="G12" s="3" t="str">
        <f t="shared" si="1"/>
        <v/>
      </c>
      <c r="H12" s="3" t="str">
        <f t="shared" si="2"/>
        <v>azul</v>
      </c>
      <c r="I12" t="s">
        <v>16</v>
      </c>
      <c r="J12" s="5">
        <v>2</v>
      </c>
    </row>
    <row r="13" spans="1:10" s="5" customFormat="1" x14ac:dyDescent="0.2">
      <c r="A13" s="1" t="s">
        <v>11</v>
      </c>
      <c r="B13" s="1" t="s">
        <v>18</v>
      </c>
      <c r="C13" s="1" t="s">
        <v>7</v>
      </c>
      <c r="D13" s="1">
        <v>7.0540000000000003</v>
      </c>
      <c r="E13" s="1">
        <v>12.74</v>
      </c>
      <c r="F13" s="3" t="str">
        <f t="shared" si="0"/>
        <v/>
      </c>
      <c r="G13" s="3" t="str">
        <f t="shared" si="1"/>
        <v/>
      </c>
      <c r="H13" s="3" t="str">
        <f t="shared" si="2"/>
        <v>verde</v>
      </c>
      <c r="I13" t="s">
        <v>16</v>
      </c>
      <c r="J13" s="5">
        <v>15</v>
      </c>
    </row>
    <row r="14" spans="1:10" x14ac:dyDescent="0.2">
      <c r="A14" s="1" t="s">
        <v>12</v>
      </c>
      <c r="B14" s="1" t="s">
        <v>18</v>
      </c>
      <c r="C14" s="1" t="s">
        <v>7</v>
      </c>
      <c r="D14" s="1">
        <v>6.0448148148148197</v>
      </c>
      <c r="E14" s="1">
        <v>7.67</v>
      </c>
      <c r="F14" s="3" t="str">
        <f t="shared" si="0"/>
        <v/>
      </c>
      <c r="G14" s="3" t="str">
        <f t="shared" si="1"/>
        <v/>
      </c>
      <c r="H14" s="3" t="str">
        <f t="shared" si="2"/>
        <v>verde</v>
      </c>
      <c r="I14" t="s">
        <v>16</v>
      </c>
      <c r="J14">
        <v>27</v>
      </c>
    </row>
    <row r="15" spans="1:10" x14ac:dyDescent="0.2">
      <c r="A15" s="1" t="s">
        <v>9</v>
      </c>
      <c r="B15" s="1" t="s">
        <v>18</v>
      </c>
      <c r="C15" s="1" t="s">
        <v>7</v>
      </c>
      <c r="D15" s="1">
        <v>5.9524999999999997</v>
      </c>
      <c r="E15" s="1">
        <v>8.2899999999999991</v>
      </c>
      <c r="F15" s="3" t="str">
        <f t="shared" si="0"/>
        <v/>
      </c>
      <c r="G15" s="3" t="str">
        <f t="shared" si="1"/>
        <v/>
      </c>
      <c r="H15" s="3" t="str">
        <f t="shared" si="2"/>
        <v>verde</v>
      </c>
      <c r="I15" t="s">
        <v>16</v>
      </c>
      <c r="J15">
        <v>44</v>
      </c>
    </row>
    <row r="16" spans="1:10" x14ac:dyDescent="0.2">
      <c r="A16" s="1" t="s">
        <v>12</v>
      </c>
      <c r="B16" s="1" t="s">
        <v>18</v>
      </c>
      <c r="C16" s="1" t="s">
        <v>6</v>
      </c>
      <c r="D16" s="1">
        <v>1.075</v>
      </c>
      <c r="E16" s="1">
        <v>2.15</v>
      </c>
      <c r="F16" s="3" t="str">
        <f t="shared" si="0"/>
        <v>azul</v>
      </c>
      <c r="G16" s="3" t="str">
        <f t="shared" si="1"/>
        <v/>
      </c>
      <c r="H16" s="3" t="str">
        <f t="shared" si="2"/>
        <v/>
      </c>
      <c r="I16" t="s">
        <v>16</v>
      </c>
      <c r="J16">
        <v>2</v>
      </c>
    </row>
    <row r="17" spans="1:10" x14ac:dyDescent="0.2">
      <c r="A17" s="1" t="s">
        <v>10</v>
      </c>
      <c r="B17" s="1" t="s">
        <v>18</v>
      </c>
      <c r="C17" s="1" t="s">
        <v>6</v>
      </c>
      <c r="D17" s="1">
        <v>0</v>
      </c>
      <c r="E17" s="1">
        <v>0</v>
      </c>
      <c r="F17" s="3" t="str">
        <f t="shared" si="0"/>
        <v>azul</v>
      </c>
      <c r="G17" s="3" t="str">
        <f t="shared" si="1"/>
        <v/>
      </c>
      <c r="H17" s="3" t="str">
        <f t="shared" si="2"/>
        <v/>
      </c>
      <c r="I17" t="s">
        <v>16</v>
      </c>
      <c r="J17">
        <v>4</v>
      </c>
    </row>
    <row r="18" spans="1:10" x14ac:dyDescent="0.2">
      <c r="A18" t="s">
        <v>9</v>
      </c>
      <c r="B18" t="s">
        <v>18</v>
      </c>
      <c r="C18" t="s">
        <v>6</v>
      </c>
      <c r="D18">
        <v>8.8975000000000009</v>
      </c>
      <c r="E18">
        <v>10.06</v>
      </c>
      <c r="F18" s="3" t="str">
        <f>IF($C18="Resistentes",IF($B18="Antes de cosecha",IF($D18&lt;3,"azul",IF($D18&lt;5,"verde",IF($D18&lt;10,"amarilla",IF($D18&lt;20,"naranja","roja")))),IF($D18&lt;3,"azul",IF($D18&lt;5,"verde",IF($D18&lt;20,"amarilla",IF($D18&lt;30,"naranja","roja"))))),"")</f>
        <v>amarilla</v>
      </c>
      <c r="G18" s="3" t="str">
        <f t="shared" si="1"/>
        <v/>
      </c>
      <c r="H18" s="3" t="str">
        <f t="shared" si="2"/>
        <v/>
      </c>
      <c r="I18" t="s">
        <v>16</v>
      </c>
      <c r="J18">
        <v>8</v>
      </c>
    </row>
    <row r="19" spans="1:10" x14ac:dyDescent="0.2">
      <c r="A19" t="s">
        <v>11</v>
      </c>
      <c r="B19" t="s">
        <v>18</v>
      </c>
      <c r="C19" t="s">
        <v>6</v>
      </c>
      <c r="D19">
        <v>4.84</v>
      </c>
      <c r="E19">
        <v>7.85</v>
      </c>
      <c r="F19" s="3" t="str">
        <f t="shared" si="0"/>
        <v>verde</v>
      </c>
      <c r="G19" s="3" t="str">
        <f t="shared" si="1"/>
        <v/>
      </c>
      <c r="H19" s="3" t="str">
        <f t="shared" si="2"/>
        <v/>
      </c>
      <c r="I19" t="s">
        <v>16</v>
      </c>
      <c r="J19">
        <v>15</v>
      </c>
    </row>
    <row r="20" spans="1:10" x14ac:dyDescent="0.2">
      <c r="A20" t="s">
        <v>13</v>
      </c>
      <c r="B20" t="s">
        <v>18</v>
      </c>
      <c r="C20" t="s">
        <v>7</v>
      </c>
      <c r="D20">
        <v>1.2024999999999999</v>
      </c>
      <c r="E20">
        <v>1.72</v>
      </c>
      <c r="F20" s="3" t="str">
        <f t="shared" si="0"/>
        <v/>
      </c>
      <c r="G20" s="3" t="str">
        <f t="shared" si="1"/>
        <v/>
      </c>
      <c r="H20" s="3" t="str">
        <f t="shared" si="2"/>
        <v>azul</v>
      </c>
      <c r="I20" t="s">
        <v>16</v>
      </c>
      <c r="J20">
        <v>4</v>
      </c>
    </row>
    <row r="21" spans="1:10" x14ac:dyDescent="0.2">
      <c r="A21" t="s">
        <v>14</v>
      </c>
      <c r="B21" t="s">
        <v>18</v>
      </c>
      <c r="C21" t="s">
        <v>7</v>
      </c>
      <c r="D21">
        <v>9.0436363636363595</v>
      </c>
      <c r="E21">
        <v>14.68</v>
      </c>
      <c r="F21" s="3" t="str">
        <f t="shared" si="0"/>
        <v/>
      </c>
      <c r="G21" s="3" t="str">
        <f t="shared" si="1"/>
        <v/>
      </c>
      <c r="H21" s="3" t="str">
        <f t="shared" si="2"/>
        <v>verde</v>
      </c>
      <c r="I21" t="s">
        <v>16</v>
      </c>
      <c r="J21">
        <v>11</v>
      </c>
    </row>
    <row r="22" spans="1:10" x14ac:dyDescent="0.2">
      <c r="A22" t="s">
        <v>19</v>
      </c>
      <c r="B22" t="s">
        <v>18</v>
      </c>
      <c r="C22" t="s">
        <v>6</v>
      </c>
      <c r="D22">
        <v>0</v>
      </c>
      <c r="E22">
        <v>0</v>
      </c>
      <c r="F22" s="3" t="str">
        <f t="shared" si="0"/>
        <v>azul</v>
      </c>
      <c r="G22" s="3" t="str">
        <f t="shared" si="1"/>
        <v/>
      </c>
      <c r="H22" s="3" t="str">
        <f t="shared" si="2"/>
        <v/>
      </c>
      <c r="I22" t="s">
        <v>16</v>
      </c>
      <c r="J22">
        <v>3</v>
      </c>
    </row>
    <row r="23" spans="1:10" x14ac:dyDescent="0.2">
      <c r="A23" t="s">
        <v>12</v>
      </c>
      <c r="B23" t="s">
        <v>23</v>
      </c>
      <c r="C23" t="s">
        <v>7</v>
      </c>
      <c r="D23">
        <v>13.6554545454545</v>
      </c>
      <c r="E23">
        <v>16.37</v>
      </c>
      <c r="F23" s="3" t="str">
        <f t="shared" si="0"/>
        <v/>
      </c>
      <c r="G23" s="3" t="str">
        <f t="shared" si="1"/>
        <v/>
      </c>
      <c r="H23" s="3" t="str">
        <f t="shared" si="2"/>
        <v>verde</v>
      </c>
      <c r="I23" t="s">
        <v>16</v>
      </c>
      <c r="J23">
        <v>11</v>
      </c>
    </row>
    <row r="24" spans="1:10" x14ac:dyDescent="0.2">
      <c r="A24" t="s">
        <v>9</v>
      </c>
      <c r="B24" t="s">
        <v>23</v>
      </c>
      <c r="C24" t="s">
        <v>7</v>
      </c>
      <c r="D24">
        <v>10.470499999999999</v>
      </c>
      <c r="E24">
        <v>16.79</v>
      </c>
      <c r="F24" s="3" t="str">
        <f t="shared" si="0"/>
        <v/>
      </c>
      <c r="G24" s="3" t="str">
        <f t="shared" si="1"/>
        <v/>
      </c>
      <c r="H24" s="3" t="str">
        <f t="shared" si="2"/>
        <v>verde</v>
      </c>
      <c r="I24" t="s">
        <v>16</v>
      </c>
      <c r="J24">
        <v>20</v>
      </c>
    </row>
    <row r="25" spans="1:10" x14ac:dyDescent="0.2">
      <c r="A25" t="s">
        <v>11</v>
      </c>
      <c r="B25" t="s">
        <v>23</v>
      </c>
      <c r="C25" t="s">
        <v>7</v>
      </c>
      <c r="D25">
        <v>7.06</v>
      </c>
      <c r="E25">
        <v>11.43</v>
      </c>
      <c r="F25" s="3" t="str">
        <f t="shared" si="0"/>
        <v/>
      </c>
      <c r="G25" s="3" t="str">
        <f t="shared" si="1"/>
        <v/>
      </c>
      <c r="H25" s="3" t="str">
        <f t="shared" si="2"/>
        <v>verde</v>
      </c>
      <c r="I25" t="s">
        <v>16</v>
      </c>
      <c r="J25">
        <v>3</v>
      </c>
    </row>
    <row r="26" spans="1:10" x14ac:dyDescent="0.2">
      <c r="A26" t="s">
        <v>19</v>
      </c>
      <c r="B26" t="s">
        <v>23</v>
      </c>
      <c r="C26" t="s">
        <v>7</v>
      </c>
      <c r="D26">
        <v>0.43</v>
      </c>
      <c r="E26">
        <v>-1.26765060022823E+30</v>
      </c>
      <c r="F26" s="3" t="str">
        <f t="shared" si="0"/>
        <v/>
      </c>
      <c r="G26" s="3" t="str">
        <f t="shared" si="1"/>
        <v/>
      </c>
      <c r="H26" s="3" t="str">
        <f t="shared" si="2"/>
        <v>azul</v>
      </c>
      <c r="I26" t="s">
        <v>16</v>
      </c>
      <c r="J26">
        <v>1</v>
      </c>
    </row>
    <row r="27" spans="1:10" x14ac:dyDescent="0.2">
      <c r="A27" t="s">
        <v>13</v>
      </c>
      <c r="B27" t="s">
        <v>23</v>
      </c>
      <c r="C27" t="s">
        <v>7</v>
      </c>
      <c r="D27">
        <v>1.96</v>
      </c>
      <c r="E27">
        <v>-1.26765060022823E+30</v>
      </c>
      <c r="F27" s="3" t="str">
        <f t="shared" si="0"/>
        <v/>
      </c>
      <c r="G27" s="3" t="str">
        <f t="shared" si="1"/>
        <v/>
      </c>
      <c r="H27" s="3" t="str">
        <f t="shared" si="2"/>
        <v>azul</v>
      </c>
      <c r="I27" t="s">
        <v>16</v>
      </c>
      <c r="J27">
        <v>1</v>
      </c>
    </row>
    <row r="28" spans="1:10" x14ac:dyDescent="0.2">
      <c r="A28" t="s">
        <v>9</v>
      </c>
      <c r="B28" t="s">
        <v>23</v>
      </c>
      <c r="C28" t="s">
        <v>6</v>
      </c>
      <c r="D28">
        <v>12.5666666666667</v>
      </c>
      <c r="E28">
        <v>31.26</v>
      </c>
      <c r="F28" s="3" t="str">
        <f t="shared" si="0"/>
        <v>amarilla</v>
      </c>
      <c r="G28" s="3" t="str">
        <f t="shared" si="1"/>
        <v/>
      </c>
      <c r="H28" s="3" t="str">
        <f t="shared" si="2"/>
        <v/>
      </c>
      <c r="I28" t="s">
        <v>16</v>
      </c>
      <c r="J28">
        <v>3</v>
      </c>
    </row>
    <row r="29" spans="1:10" x14ac:dyDescent="0.2">
      <c r="A29" t="s">
        <v>11</v>
      </c>
      <c r="B29" t="s">
        <v>23</v>
      </c>
      <c r="C29" t="s">
        <v>6</v>
      </c>
      <c r="D29">
        <v>2.54</v>
      </c>
      <c r="E29">
        <v>3.86</v>
      </c>
      <c r="F29" s="3" t="str">
        <f t="shared" si="0"/>
        <v>azul</v>
      </c>
      <c r="G29" s="3" t="str">
        <f t="shared" si="1"/>
        <v/>
      </c>
      <c r="H29" s="3" t="str">
        <f t="shared" si="2"/>
        <v/>
      </c>
      <c r="I29" t="s">
        <v>16</v>
      </c>
      <c r="J29">
        <v>6</v>
      </c>
    </row>
    <row r="30" spans="1:10" x14ac:dyDescent="0.2">
      <c r="A30" t="s">
        <v>22</v>
      </c>
      <c r="B30" t="s">
        <v>23</v>
      </c>
      <c r="C30" t="s">
        <v>7</v>
      </c>
      <c r="D30">
        <v>21.5275</v>
      </c>
      <c r="E30">
        <v>21.54</v>
      </c>
      <c r="F30" s="3" t="str">
        <f t="shared" si="0"/>
        <v/>
      </c>
      <c r="G30" s="3" t="str">
        <f t="shared" si="1"/>
        <v/>
      </c>
      <c r="H30" s="3" t="str">
        <f t="shared" si="2"/>
        <v>naranja</v>
      </c>
      <c r="I30" t="s">
        <v>16</v>
      </c>
      <c r="J30">
        <v>4</v>
      </c>
    </row>
    <row r="31" spans="1:10" x14ac:dyDescent="0.2">
      <c r="A31" t="s">
        <v>14</v>
      </c>
      <c r="B31" t="s">
        <v>23</v>
      </c>
      <c r="C31" t="s">
        <v>7</v>
      </c>
      <c r="D31">
        <v>15.625</v>
      </c>
      <c r="E31">
        <v>18.149999999999999</v>
      </c>
      <c r="F31" s="3" t="str">
        <f t="shared" si="0"/>
        <v/>
      </c>
      <c r="G31" s="3" t="str">
        <f t="shared" si="1"/>
        <v/>
      </c>
      <c r="H31" s="3" t="str">
        <f t="shared" si="2"/>
        <v>amarilla</v>
      </c>
      <c r="I31" t="s">
        <v>16</v>
      </c>
      <c r="J31">
        <v>2</v>
      </c>
    </row>
  </sheetData>
  <pageMargins left="0.7" right="0.7" top="0.75" bottom="0.75" header="0.3" footer="0.3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Treminio (CATIE)</cp:lastModifiedBy>
  <dcterms:created xsi:type="dcterms:W3CDTF">2019-09-20T23:42:49Z</dcterms:created>
  <dcterms:modified xsi:type="dcterms:W3CDTF">2020-05-18T17:43:06Z</dcterms:modified>
</cp:coreProperties>
</file>