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55" yWindow="285" windowWidth="26550" windowHeight="10770" tabRatio="913" activeTab="2"/>
  </bookViews>
  <sheets>
    <sheet name="Table S1" sheetId="8" r:id="rId1"/>
    <sheet name="Table S2" sheetId="9" r:id="rId2"/>
    <sheet name="Table S3" sheetId="25" r:id="rId3"/>
    <sheet name="Table S4" sheetId="24" r:id="rId4"/>
    <sheet name="Table S5" sheetId="27" r:id="rId5"/>
    <sheet name="Table S6" sheetId="23" r:id="rId6"/>
    <sheet name="Table S7" sheetId="17" r:id="rId7"/>
    <sheet name="Table S8" sheetId="3" r:id="rId8"/>
    <sheet name="Table S9" sheetId="5" r:id="rId9"/>
    <sheet name="Table 1" sheetId="21" r:id="rId10"/>
    <sheet name="Sheet1" sheetId="28" r:id="rId11"/>
    <sheet name="Sheet2" sheetId="29" r:id="rId12"/>
  </sheets>
  <calcPr calcId="145621" concurrentCalc="0"/>
</workbook>
</file>

<file path=xl/calcChain.xml><?xml version="1.0" encoding="utf-8"?>
<calcChain xmlns="http://schemas.openxmlformats.org/spreadsheetml/2006/main">
  <c r="Q5" i="25" l="1"/>
  <c r="H35" i="25"/>
  <c r="O42" i="25"/>
  <c r="O43" i="25"/>
  <c r="R30" i="25"/>
  <c r="O44" i="25"/>
  <c r="N42" i="25"/>
  <c r="N43" i="25"/>
  <c r="N33" i="25"/>
  <c r="Q33" i="25"/>
  <c r="N44" i="25"/>
  <c r="M42" i="25"/>
  <c r="M43" i="25"/>
  <c r="P33" i="25"/>
  <c r="M44" i="25"/>
  <c r="H26" i="25"/>
  <c r="O35" i="25"/>
  <c r="R31" i="25"/>
  <c r="H22" i="25"/>
  <c r="Q34" i="25"/>
  <c r="N35" i="25"/>
  <c r="P34" i="25"/>
  <c r="H32" i="25"/>
  <c r="M35" i="25"/>
  <c r="H28" i="25"/>
  <c r="H30" i="25"/>
  <c r="H42" i="25"/>
  <c r="F36" i="25"/>
  <c r="H36" i="25"/>
  <c r="H38" i="25"/>
  <c r="H4" i="25"/>
  <c r="H7" i="25"/>
  <c r="H8" i="25"/>
  <c r="H9" i="25"/>
  <c r="H10" i="25"/>
  <c r="H11" i="25"/>
  <c r="H12" i="25"/>
  <c r="H15" i="25"/>
  <c r="H16" i="25"/>
  <c r="H17" i="25"/>
  <c r="H18" i="25"/>
  <c r="H19" i="25"/>
  <c r="H21" i="25"/>
  <c r="H27" i="25"/>
  <c r="H29" i="25"/>
  <c r="H31" i="25"/>
  <c r="H37" i="25"/>
  <c r="H41" i="25"/>
  <c r="H3" i="25"/>
  <c r="N33" i="5"/>
  <c r="B20" i="3"/>
  <c r="E17" i="3"/>
  <c r="C17" i="3"/>
  <c r="E18" i="3"/>
  <c r="C18" i="3"/>
  <c r="E19" i="3"/>
  <c r="C19" i="3"/>
  <c r="C20" i="3"/>
  <c r="D20" i="3"/>
  <c r="E16" i="3"/>
  <c r="E20" i="3"/>
  <c r="F20" i="3"/>
  <c r="G20" i="3"/>
  <c r="H20" i="3"/>
  <c r="J112" i="25"/>
  <c r="J117" i="25"/>
  <c r="J118" i="25"/>
  <c r="J120" i="25"/>
  <c r="J125" i="25"/>
  <c r="J126" i="25"/>
  <c r="K6" i="21"/>
  <c r="K7" i="21"/>
  <c r="K5" i="21"/>
  <c r="AB28" i="17"/>
  <c r="V28" i="17"/>
  <c r="P28" i="17"/>
  <c r="J28" i="17"/>
  <c r="D28" i="17"/>
  <c r="AB27" i="17"/>
  <c r="V27" i="17"/>
  <c r="P27" i="17"/>
  <c r="J27" i="17"/>
  <c r="D27" i="17"/>
  <c r="AB26" i="17"/>
  <c r="V26" i="17"/>
  <c r="P26" i="17"/>
  <c r="J26" i="17"/>
  <c r="D26" i="17"/>
  <c r="AB25" i="17"/>
  <c r="V25" i="17"/>
  <c r="P25" i="17"/>
  <c r="J25" i="17"/>
  <c r="D25" i="17"/>
  <c r="AB24" i="17"/>
  <c r="V24" i="17"/>
  <c r="P24" i="17"/>
  <c r="J24" i="17"/>
  <c r="D24" i="17"/>
  <c r="AB23" i="17"/>
  <c r="V23" i="17"/>
  <c r="P23" i="17"/>
  <c r="J23" i="17"/>
  <c r="D23" i="17"/>
  <c r="AB22" i="17"/>
  <c r="V22" i="17"/>
  <c r="P22" i="17"/>
  <c r="J22" i="17"/>
  <c r="D22" i="17"/>
  <c r="AB21" i="17"/>
  <c r="V21" i="17"/>
  <c r="P21" i="17"/>
  <c r="J21" i="17"/>
  <c r="D21" i="17"/>
  <c r="AB20" i="17"/>
  <c r="V20" i="17"/>
  <c r="P20" i="17"/>
  <c r="J20" i="17"/>
  <c r="D20" i="17"/>
  <c r="AB19" i="17"/>
  <c r="V19" i="17"/>
  <c r="P19" i="17"/>
  <c r="J19" i="17"/>
  <c r="D19" i="17"/>
  <c r="AB18" i="17"/>
  <c r="V18" i="17"/>
  <c r="P18" i="17"/>
  <c r="J18" i="17"/>
  <c r="D18" i="17"/>
  <c r="AB17" i="17"/>
  <c r="V17" i="17"/>
  <c r="P17" i="17"/>
  <c r="J17" i="17"/>
  <c r="D17" i="17"/>
  <c r="AB16" i="17"/>
  <c r="V16" i="17"/>
  <c r="P16" i="17"/>
  <c r="J16" i="17"/>
  <c r="D16" i="17"/>
  <c r="AB15" i="17"/>
  <c r="V15" i="17"/>
  <c r="P15" i="17"/>
  <c r="J15" i="17"/>
  <c r="D15" i="17"/>
  <c r="AB14" i="17"/>
  <c r="V14" i="17"/>
  <c r="P14" i="17"/>
  <c r="J14" i="17"/>
  <c r="D14" i="17"/>
  <c r="AB13" i="17"/>
  <c r="V13" i="17"/>
  <c r="P13" i="17"/>
  <c r="J13" i="17"/>
  <c r="D13" i="17"/>
  <c r="AB12" i="17"/>
  <c r="V12" i="17"/>
  <c r="P12" i="17"/>
  <c r="J12" i="17"/>
  <c r="D12" i="17"/>
  <c r="AB11" i="17"/>
  <c r="V11" i="17"/>
  <c r="P11" i="17"/>
  <c r="J11" i="17"/>
  <c r="D11" i="17"/>
  <c r="AB10" i="17"/>
  <c r="V10" i="17"/>
  <c r="P10" i="17"/>
  <c r="J10" i="17"/>
  <c r="D10" i="17"/>
  <c r="AB9" i="17"/>
  <c r="V9" i="17"/>
  <c r="P9" i="17"/>
  <c r="J9" i="17"/>
  <c r="D9" i="17"/>
  <c r="AB8" i="17"/>
  <c r="V8" i="17"/>
  <c r="P8" i="17"/>
  <c r="J8" i="17"/>
  <c r="D8" i="17"/>
  <c r="AB7" i="17"/>
  <c r="V7" i="17"/>
  <c r="P7" i="17"/>
  <c r="J7" i="17"/>
  <c r="D7" i="17"/>
  <c r="AB6" i="17"/>
  <c r="V6" i="17"/>
  <c r="P6" i="17"/>
  <c r="J6" i="17"/>
  <c r="D6" i="17"/>
  <c r="AB5" i="17"/>
  <c r="V5" i="17"/>
  <c r="P5" i="17"/>
  <c r="J5" i="17"/>
  <c r="D5" i="17"/>
  <c r="AB4" i="17"/>
  <c r="V4" i="17"/>
  <c r="P4" i="17"/>
  <c r="J4" i="17"/>
  <c r="D4" i="17"/>
  <c r="I16" i="5"/>
  <c r="I15" i="5"/>
  <c r="J15" i="5"/>
  <c r="J16" i="5"/>
  <c r="J17" i="5"/>
  <c r="J18" i="5"/>
  <c r="K17" i="5"/>
  <c r="K18" i="5"/>
  <c r="I17" i="5"/>
  <c r="K16" i="5"/>
  <c r="K15" i="5"/>
  <c r="K20" i="5"/>
  <c r="I18" i="5"/>
  <c r="I23" i="5"/>
  <c r="I22" i="5"/>
  <c r="I21" i="5"/>
  <c r="I20" i="5"/>
  <c r="I19" i="5"/>
  <c r="J19" i="5"/>
  <c r="J24" i="5"/>
  <c r="J20" i="5"/>
  <c r="J23" i="5"/>
  <c r="J25" i="5"/>
  <c r="J21" i="5"/>
  <c r="J22" i="5"/>
  <c r="K19" i="5"/>
  <c r="K22" i="5"/>
</calcChain>
</file>

<file path=xl/sharedStrings.xml><?xml version="1.0" encoding="utf-8"?>
<sst xmlns="http://schemas.openxmlformats.org/spreadsheetml/2006/main" count="15473" uniqueCount="9267">
  <si>
    <t>Model Features</t>
  </si>
  <si>
    <r>
      <t>i</t>
    </r>
    <r>
      <rPr>
        <b/>
        <sz val="9"/>
        <color rgb="FF000000"/>
        <rFont val="Arial"/>
        <family val="2"/>
      </rPr>
      <t>ECW1372</t>
    </r>
  </si>
  <si>
    <r>
      <t>i</t>
    </r>
    <r>
      <rPr>
        <b/>
        <sz val="9"/>
        <color rgb="FF000000"/>
        <rFont val="Arial"/>
        <family val="2"/>
      </rPr>
      <t>JO1366</t>
    </r>
  </si>
  <si>
    <r>
      <t>i</t>
    </r>
    <r>
      <rPr>
        <b/>
        <sz val="9"/>
        <color rgb="FF000000"/>
        <rFont val="Arial"/>
        <family val="2"/>
      </rPr>
      <t>YO844</t>
    </r>
  </si>
  <si>
    <r>
      <t>i</t>
    </r>
    <r>
      <rPr>
        <b/>
        <sz val="9"/>
        <color rgb="FF000000"/>
        <rFont val="Arial"/>
        <family val="2"/>
      </rPr>
      <t>Yali4</t>
    </r>
  </si>
  <si>
    <t>Genes</t>
  </si>
  <si>
    <t>Reactions</t>
  </si>
  <si>
    <t>Metabolites</t>
  </si>
  <si>
    <t>Microorganism</t>
  </si>
  <si>
    <t>Bacillus subtilis</t>
  </si>
  <si>
    <t>Yarrowia lipolytica</t>
  </si>
  <si>
    <t>Conditions</t>
  </si>
  <si>
    <t>PA</t>
  </si>
  <si>
    <t>A, AN</t>
  </si>
  <si>
    <t>A</t>
  </si>
  <si>
    <t>Reference</t>
  </si>
  <si>
    <t>Broddrick et al., 2016</t>
  </si>
  <si>
    <t>Monk et al.,  2013</t>
  </si>
  <si>
    <t>Orth et al., 2011</t>
  </si>
  <si>
    <t>Oh et al., 2007</t>
  </si>
  <si>
    <t>Kerkhoven et al., 2016</t>
  </si>
  <si>
    <t>Model</t>
  </si>
  <si>
    <t>P, A</t>
  </si>
  <si>
    <t>S. elongatus – B. subtilis</t>
  </si>
  <si>
    <t>S. elongatus – Y. lipolytica</t>
  </si>
  <si>
    <t>1,686*</t>
  </si>
  <si>
    <t>*The consumption of ethanol was included into Yarrowia model, adding genes and reactions.</t>
  </si>
  <si>
    <t>iJB785</t>
  </si>
  <si>
    <t>iEC_K12_MG1655</t>
  </si>
  <si>
    <t>Number of genes</t>
  </si>
  <si>
    <t>NA</t>
  </si>
  <si>
    <t>Non-effect gene</t>
  </si>
  <si>
    <t>Lethal deletion (essential gen)</t>
  </si>
  <si>
    <t>Positive effect</t>
  </si>
  <si>
    <t>iCZ-SeECK-12(2152)</t>
  </si>
  <si>
    <t>Coculture
E. coli</t>
  </si>
  <si>
    <t>Coculture
S. elongatus</t>
  </si>
  <si>
    <t>Effect deletion
(reduced growth rate)</t>
  </si>
  <si>
    <t>S. elongatus</t>
  </si>
  <si>
    <t>E. coli K-12</t>
  </si>
  <si>
    <t>E. coli W</t>
  </si>
  <si>
    <t>b0241</t>
  </si>
  <si>
    <t>b0004</t>
  </si>
  <si>
    <t>b4208</t>
  </si>
  <si>
    <t>b0928</t>
  </si>
  <si>
    <t>b3731</t>
  </si>
  <si>
    <t>b2599</t>
  </si>
  <si>
    <t>b3774</t>
  </si>
  <si>
    <t>b3770</t>
  </si>
  <si>
    <t>b3368</t>
  </si>
  <si>
    <t>b0008</t>
  </si>
  <si>
    <t>E. coli monoculture</t>
  </si>
  <si>
    <t>E. coli coculture</t>
  </si>
  <si>
    <t>aspC</t>
  </si>
  <si>
    <t>Essential</t>
  </si>
  <si>
    <t>No essential</t>
  </si>
  <si>
    <t>pheA</t>
  </si>
  <si>
    <t>cysG</t>
  </si>
  <si>
    <t>ilvE</t>
  </si>
  <si>
    <t>ilvC</t>
  </si>
  <si>
    <t>cycA</t>
  </si>
  <si>
    <t>This study</t>
  </si>
  <si>
    <r>
      <t>i</t>
    </r>
    <r>
      <rPr>
        <b/>
        <sz val="9"/>
        <color theme="1"/>
        <rFont val="Arial"/>
        <family val="2"/>
      </rPr>
      <t>CZ-Se-EcW(2157)</t>
    </r>
  </si>
  <si>
    <r>
      <t>i</t>
    </r>
    <r>
      <rPr>
        <b/>
        <sz val="9"/>
        <color theme="1"/>
        <rFont val="Arial"/>
        <family val="2"/>
      </rPr>
      <t>CZ-Se-EcK-12(2152)</t>
    </r>
  </si>
  <si>
    <r>
      <t>i</t>
    </r>
    <r>
      <rPr>
        <b/>
        <sz val="9"/>
        <color theme="1"/>
        <rFont val="Arial"/>
        <family val="2"/>
      </rPr>
      <t>CZ-Se-Bs(1629)</t>
    </r>
  </si>
  <si>
    <r>
      <t>i</t>
    </r>
    <r>
      <rPr>
        <b/>
        <sz val="9"/>
        <color theme="1"/>
        <rFont val="Arial"/>
        <family val="2"/>
      </rPr>
      <t>CZ-Se-Yl(1686)</t>
    </r>
  </si>
  <si>
    <t>B. subtillis</t>
  </si>
  <si>
    <t>Metabolite ID</t>
  </si>
  <si>
    <t>Metabolite name</t>
  </si>
  <si>
    <t>h2o_e</t>
  </si>
  <si>
    <t>H2O</t>
  </si>
  <si>
    <t>2ddglcn_e</t>
  </si>
  <si>
    <t>2-Dehydro-3-deoxy-D-gluconate</t>
  </si>
  <si>
    <t>12ppd__R_e</t>
  </si>
  <si>
    <t>(R)-Propane-1,2-diol</t>
  </si>
  <si>
    <t>fmn_e</t>
  </si>
  <si>
    <t>FMN</t>
  </si>
  <si>
    <t>Oxygen</t>
  </si>
  <si>
    <t>2hxmp_e</t>
  </si>
  <si>
    <t>2  Hydroxymethyl phenol C7H8O2</t>
  </si>
  <si>
    <t>12ppd__S_e</t>
  </si>
  <si>
    <t>(S)-Propane-1,2-diol</t>
  </si>
  <si>
    <t>co2_e</t>
  </si>
  <si>
    <t>CO2</t>
  </si>
  <si>
    <t>2pg_e</t>
  </si>
  <si>
    <t>D-Glycerate 2-phosphate</t>
  </si>
  <si>
    <t>14glucan_e</t>
  </si>
  <si>
    <t>1,4-alpha-D-glucan</t>
  </si>
  <si>
    <t>pi_e</t>
  </si>
  <si>
    <t>Phosphate</t>
  </si>
  <si>
    <t>leu__L_e</t>
  </si>
  <si>
    <t>L-Leucine</t>
  </si>
  <si>
    <t>2pglyc_e</t>
  </si>
  <si>
    <t>2-Phosphoglycolate</t>
  </si>
  <si>
    <t>15dap_e</t>
  </si>
  <si>
    <t>1,5-Diaminopentane</t>
  </si>
  <si>
    <t>ribflv_e</t>
  </si>
  <si>
    <t>Riboflavin</t>
  </si>
  <si>
    <t>cobalt2_e</t>
  </si>
  <si>
    <t>Cobalt ion</t>
  </si>
  <si>
    <t>3amba_e</t>
  </si>
  <si>
    <t>3 aminobutanoic acid C4H9NO2</t>
  </si>
  <si>
    <t>23camp_e</t>
  </si>
  <si>
    <t>2,3-Cyclic AMP</t>
  </si>
  <si>
    <t>h_e</t>
  </si>
  <si>
    <t>H+</t>
  </si>
  <si>
    <t>zn2_e</t>
  </si>
  <si>
    <t>Zinc</t>
  </si>
  <si>
    <t>3amp_e</t>
  </si>
  <si>
    <t>3-AMP</t>
  </si>
  <si>
    <t>23ccmp_e</t>
  </si>
  <si>
    <t>2,3-Cyclic CMP</t>
  </si>
  <si>
    <t>13BDglcn_e</t>
  </si>
  <si>
    <t>1 3 beta D Glucan C6H10O5</t>
  </si>
  <si>
    <t>so4_e</t>
  </si>
  <si>
    <t>Sulfate</t>
  </si>
  <si>
    <t>3cmp_e</t>
  </si>
  <si>
    <t>3-cmp</t>
  </si>
  <si>
    <t>23cgmp_e</t>
  </si>
  <si>
    <t>2,3-Cyclic GMP</t>
  </si>
  <si>
    <t>glc__D_e</t>
  </si>
  <si>
    <t>D-Glucose</t>
  </si>
  <si>
    <t>spmd_e</t>
  </si>
  <si>
    <t>Spermidine</t>
  </si>
  <si>
    <t>3gmp_e</t>
  </si>
  <si>
    <t>3-GMP</t>
  </si>
  <si>
    <t>23cump_e</t>
  </si>
  <si>
    <t>2,3-Cyclic UMP</t>
  </si>
  <si>
    <t>sucr_e</t>
  </si>
  <si>
    <t>Sucrose</t>
  </si>
  <si>
    <t>ca2_e</t>
  </si>
  <si>
    <t>Calcium</t>
  </si>
  <si>
    <t>3pg_e</t>
  </si>
  <si>
    <t>3-Phospho-D-glycerate</t>
  </si>
  <si>
    <t>23dappa_e</t>
  </si>
  <si>
    <t>2,3-diaminopropionate</t>
  </si>
  <si>
    <t>fru_e</t>
  </si>
  <si>
    <t>D-Fructose</t>
  </si>
  <si>
    <t>nh4_e</t>
  </si>
  <si>
    <t>ammonium ion</t>
  </si>
  <si>
    <t>3ump_e</t>
  </si>
  <si>
    <t>3-UMP</t>
  </si>
  <si>
    <t>26dap__M_e</t>
  </si>
  <si>
    <t>Meso-2,6-Diaminoheptanedioate</t>
  </si>
  <si>
    <t>thmpp_e</t>
  </si>
  <si>
    <t>Thiamine diphosphate</t>
  </si>
  <si>
    <t>arg__L_e</t>
  </si>
  <si>
    <t>L-Arginine</t>
  </si>
  <si>
    <t>4abut_e</t>
  </si>
  <si>
    <t>4-Aminobutanoate</t>
  </si>
  <si>
    <t>thm_e</t>
  </si>
  <si>
    <t>Thiamin</t>
  </si>
  <si>
    <t>gln__L_e</t>
  </si>
  <si>
    <t>L-Glutamine</t>
  </si>
  <si>
    <t>5mtr_e</t>
  </si>
  <si>
    <t>5-Methylthio-D-ribose</t>
  </si>
  <si>
    <t>34dhpac_e</t>
  </si>
  <si>
    <t>3,4-Dihydroxyphenylacetaldehyde</t>
  </si>
  <si>
    <t>thmmp_e</t>
  </si>
  <si>
    <t>Thiamin monophosphate</t>
  </si>
  <si>
    <t>mn2_e</t>
  </si>
  <si>
    <t>Manganese</t>
  </si>
  <si>
    <t>6pgc_e</t>
  </si>
  <si>
    <t>6-Phospho-D-gluconate</t>
  </si>
  <si>
    <t>mev__R_e</t>
  </si>
  <si>
    <t xml:space="preserve"> R  Mevalonate C6H11O4</t>
  </si>
  <si>
    <t>hco3_e</t>
  </si>
  <si>
    <t>HCO3-</t>
  </si>
  <si>
    <t>L_alagly_e</t>
  </si>
  <si>
    <t>L alanylglycine C5H10N2O3</t>
  </si>
  <si>
    <t>btd_RR_e</t>
  </si>
  <si>
    <t>R R  2 3 Butanediol C4H10O2</t>
  </si>
  <si>
    <t>mg2_e</t>
  </si>
  <si>
    <t>Magnesium</t>
  </si>
  <si>
    <t>Larab_e</t>
  </si>
  <si>
    <t>Alpha L Arabinan C15H24O12</t>
  </si>
  <si>
    <t>ptrc_e</t>
  </si>
  <si>
    <t>Putrescine</t>
  </si>
  <si>
    <t>Lcyst_e</t>
  </si>
  <si>
    <t>L-Cysteate</t>
  </si>
  <si>
    <t>3hcinnm_e</t>
  </si>
  <si>
    <t>3-hydroxycinnamic acid</t>
  </si>
  <si>
    <t>5aop_e</t>
  </si>
  <si>
    <t>5-Amino-4-oxopentanoate</t>
  </si>
  <si>
    <t>fe2_e</t>
  </si>
  <si>
    <t>Fe2+</t>
  </si>
  <si>
    <t>abt__L_e</t>
  </si>
  <si>
    <t>L Arabinitol C5H12O5</t>
  </si>
  <si>
    <t>3hpp_e</t>
  </si>
  <si>
    <t>3-Hydroxypropanoate</t>
  </si>
  <si>
    <t>5fthf_e</t>
  </si>
  <si>
    <t>5-Formyltetrahydrofolate</t>
  </si>
  <si>
    <t>cu2_e</t>
  </si>
  <si>
    <t>Copper</t>
  </si>
  <si>
    <t>ac_e</t>
  </si>
  <si>
    <t>Acetate</t>
  </si>
  <si>
    <t>3hpppn_e</t>
  </si>
  <si>
    <t>3-(3-hydroxy-phenyl)propionate</t>
  </si>
  <si>
    <t>3hoxpac_e</t>
  </si>
  <si>
    <t>3 Hydroxyphenylacetic acid C8H8O3</t>
  </si>
  <si>
    <t>8aonn_e</t>
  </si>
  <si>
    <t>8-Amino-7-oxononanoate</t>
  </si>
  <si>
    <t>k_e</t>
  </si>
  <si>
    <t>Potassium</t>
  </si>
  <si>
    <t>acac_e</t>
  </si>
  <si>
    <t>Acetoacetate</t>
  </si>
  <si>
    <t>no3_e</t>
  </si>
  <si>
    <t>Nitrate</t>
  </si>
  <si>
    <t>acgam_e</t>
  </si>
  <si>
    <t>N-Acetyl-D-glucosamine</t>
  </si>
  <si>
    <t>ade_e</t>
  </si>
  <si>
    <t>Adenine</t>
  </si>
  <si>
    <t>fe3_e</t>
  </si>
  <si>
    <t>Fe3+</t>
  </si>
  <si>
    <t>acmana_e</t>
  </si>
  <si>
    <t>N-Acetyl-D-mannosamine</t>
  </si>
  <si>
    <t>4hoxpacd_e</t>
  </si>
  <si>
    <t>4-Hydroxyphenylacetaldehyde</t>
  </si>
  <si>
    <t>adn_e</t>
  </si>
  <si>
    <t>Adenosine</t>
  </si>
  <si>
    <t>mobd_e</t>
  </si>
  <si>
    <t>Molybdate</t>
  </si>
  <si>
    <t>acnam_e</t>
  </si>
  <si>
    <t>N-Acetylneuraminate</t>
  </si>
  <si>
    <t>5dglcn_e</t>
  </si>
  <si>
    <t>5-Dehydro-D-gluconate</t>
  </si>
  <si>
    <t>alltt_e</t>
  </si>
  <si>
    <t>Allantoate</t>
  </si>
  <si>
    <t>ni2_e</t>
  </si>
  <si>
    <t>Nickel</t>
  </si>
  <si>
    <t>actn__R_e</t>
  </si>
  <si>
    <t xml:space="preserve"> R  Acetoin C4H8O2</t>
  </si>
  <si>
    <t>alltn_e</t>
  </si>
  <si>
    <t>Allantoin</t>
  </si>
  <si>
    <t>na1_e</t>
  </si>
  <si>
    <t>Sodium</t>
  </si>
  <si>
    <t>LalaDglu_e</t>
  </si>
  <si>
    <t>L-alanine-D-glutamate</t>
  </si>
  <si>
    <t>Ammonia</t>
  </si>
  <si>
    <t>cynt_e</t>
  </si>
  <si>
    <t>Cyanate</t>
  </si>
  <si>
    <t>LalaDgluMdap_e</t>
  </si>
  <si>
    <t>L-alanine-D-glutamate-meso-2,6-diaminoheptanedioate</t>
  </si>
  <si>
    <t>4hphac_e</t>
  </si>
  <si>
    <t>4-Hydroxyphenylacetate</t>
  </si>
  <si>
    <t>btn_e</t>
  </si>
  <si>
    <t>Biotin</t>
  </si>
  <si>
    <t>akg_e</t>
  </si>
  <si>
    <t>2-Oxoglutarate</t>
  </si>
  <si>
    <t>LalaDgluMdapDala_e</t>
  </si>
  <si>
    <t>L-alanine-D-glutamate-meso-2,6-diaminoheptanedioate-D-alanine</t>
  </si>
  <si>
    <t>4hthr_e</t>
  </si>
  <si>
    <t>4-Hydroxy-L-threonine</t>
  </si>
  <si>
    <t>chol_e</t>
  </si>
  <si>
    <t>Choline</t>
  </si>
  <si>
    <t>Orthophosphate</t>
  </si>
  <si>
    <t>ala_B_e</t>
  </si>
  <si>
    <t>Beta-Alanine</t>
  </si>
  <si>
    <t>LalaLglu_e</t>
  </si>
  <si>
    <t>L-alanine-L-glutamate</t>
  </si>
  <si>
    <t>cytd_e</t>
  </si>
  <si>
    <t>Cytidine</t>
  </si>
  <si>
    <t>photon410_e</t>
  </si>
  <si>
    <t>photon (400nm-420nm)</t>
  </si>
  <si>
    <t>ala__D_e</t>
  </si>
  <si>
    <t>D-Alanine</t>
  </si>
  <si>
    <t>csn_e</t>
  </si>
  <si>
    <t>Cytosine</t>
  </si>
  <si>
    <t>photon430_e</t>
  </si>
  <si>
    <t>photon (420nm-440nm)</t>
  </si>
  <si>
    <t>ala_L_Thr__L_e</t>
  </si>
  <si>
    <t>Ala L Thr L C7H14N2O4</t>
  </si>
  <si>
    <t>6apa_e</t>
  </si>
  <si>
    <t>6 Aminopenicillanic acid C8H12N2O3S</t>
  </si>
  <si>
    <t>gal_e</t>
  </si>
  <si>
    <t>D-Galactose</t>
  </si>
  <si>
    <t>photon450_e</t>
  </si>
  <si>
    <t>photon (440nm-460nm)</t>
  </si>
  <si>
    <t>ala_L_asp__L_e</t>
  </si>
  <si>
    <t>Ala L asp L C7H11N2O5</t>
  </si>
  <si>
    <t>acald_e</t>
  </si>
  <si>
    <t>Acetaldehyde</t>
  </si>
  <si>
    <t>AEP_e</t>
  </si>
  <si>
    <t>2-Aminoethylphosphonate</t>
  </si>
  <si>
    <t>lac__D_e</t>
  </si>
  <si>
    <t>D-Lactate</t>
  </si>
  <si>
    <t>photon470_e</t>
  </si>
  <si>
    <t>photon (460nm-480nm)</t>
  </si>
  <si>
    <t>ala__L_e</t>
  </si>
  <si>
    <t>L-Alanine</t>
  </si>
  <si>
    <t>acgal_e</t>
  </si>
  <si>
    <t>N-Acetyl-D-galactosamine</t>
  </si>
  <si>
    <t>man_e</t>
  </si>
  <si>
    <t>D-Mannose</t>
  </si>
  <si>
    <t>photon490_e</t>
  </si>
  <si>
    <t>photon (480nm-500nm)</t>
  </si>
  <si>
    <t>ala_L_gln__L_e</t>
  </si>
  <si>
    <t>Ala Gln C8H15N3O4</t>
  </si>
  <si>
    <t>acgal1p_e</t>
  </si>
  <si>
    <t>N-Acetyl-D-galactosamine 1-phosphate</t>
  </si>
  <si>
    <t>epist_e</t>
  </si>
  <si>
    <t>Episterol C28H46O</t>
  </si>
  <si>
    <t>photon510_e</t>
  </si>
  <si>
    <t>photon (500nm-520nm)</t>
  </si>
  <si>
    <t>ala_L_glu__L_e</t>
  </si>
  <si>
    <t>Ala L glu L C8H13N2O5</t>
  </si>
  <si>
    <t>ergst_e</t>
  </si>
  <si>
    <t>Ergosterol C28H44O</t>
  </si>
  <si>
    <t>photon530_e</t>
  </si>
  <si>
    <t>photon (520nm-540nm)</t>
  </si>
  <si>
    <t>ala_L_his__L_e</t>
  </si>
  <si>
    <t>Ala His C9H14N4O3</t>
  </si>
  <si>
    <t>acgam1p_e</t>
  </si>
  <si>
    <t>N-Acetyl-D-glucosamine 1-phosphate</t>
  </si>
  <si>
    <t>etha_e</t>
  </si>
  <si>
    <t>Ethanolamine</t>
  </si>
  <si>
    <t>photon550_e</t>
  </si>
  <si>
    <t>photon (540nm-560nm)</t>
  </si>
  <si>
    <t>ala_L_leu__L_e</t>
  </si>
  <si>
    <t>Ala Leu C9H18N2O3</t>
  </si>
  <si>
    <t>fecost_e</t>
  </si>
  <si>
    <t>Fecosterol C28H46O</t>
  </si>
  <si>
    <t>photon570_e</t>
  </si>
  <si>
    <t>photon (560nm-580nm)</t>
  </si>
  <si>
    <t>alaala_e</t>
  </si>
  <si>
    <t>D-Alanyl-D-alanine</t>
  </si>
  <si>
    <t>acmum_e</t>
  </si>
  <si>
    <t>N-Acetylmuramate</t>
  </si>
  <si>
    <t>fol_e</t>
  </si>
  <si>
    <t>Folate</t>
  </si>
  <si>
    <t>photon590_e</t>
  </si>
  <si>
    <t>photon (580nm-600nm)</t>
  </si>
  <si>
    <t>gthrd_e</t>
  </si>
  <si>
    <t>Reduced glutathione</t>
  </si>
  <si>
    <t>photon610_e</t>
  </si>
  <si>
    <t>photon (600nm-620nm)</t>
  </si>
  <si>
    <t>amp_e</t>
  </si>
  <si>
    <t>AMP</t>
  </si>
  <si>
    <t>acolipa_e</t>
  </si>
  <si>
    <t>4-Amino-4-deoxy-L-arabinose modified core oligosaccharide lipid A</t>
  </si>
  <si>
    <t>g3pi_e</t>
  </si>
  <si>
    <t>Sn-Glycero-3-phospho-1-inositol</t>
  </si>
  <si>
    <t>photon630_e</t>
  </si>
  <si>
    <t>photon (620nm-640nm)</t>
  </si>
  <si>
    <t>antim_e</t>
  </si>
  <si>
    <t>Antimonite Sb</t>
  </si>
  <si>
    <t>acser_e</t>
  </si>
  <si>
    <t>O-Acetyl-L-serine</t>
  </si>
  <si>
    <t>g3pc_e</t>
  </si>
  <si>
    <t>Sn-Glycero-3-phosphocholine</t>
  </si>
  <si>
    <t>photon650_e</t>
  </si>
  <si>
    <t>photon (640nm-660nm)</t>
  </si>
  <si>
    <t>arab__D_e</t>
  </si>
  <si>
    <t>D Arabinose C5H10O5</t>
  </si>
  <si>
    <t>glyc_e</t>
  </si>
  <si>
    <t>Glycerol</t>
  </si>
  <si>
    <t>photon670_e</t>
  </si>
  <si>
    <t>photon (660nm-680nm)</t>
  </si>
  <si>
    <t>arab__L_e</t>
  </si>
  <si>
    <t>L-Arabinose</t>
  </si>
  <si>
    <t>gly_e</t>
  </si>
  <si>
    <t>Glycine</t>
  </si>
  <si>
    <t>photon690_e</t>
  </si>
  <si>
    <t>photon (680nm-700nm)</t>
  </si>
  <si>
    <t>arbt_e</t>
  </si>
  <si>
    <t>Arbutin</t>
  </si>
  <si>
    <t>adocbl_e</t>
  </si>
  <si>
    <t>Adenosylcobalamin</t>
  </si>
  <si>
    <t>gua_e</t>
  </si>
  <si>
    <t>Guanine</t>
  </si>
  <si>
    <t>meoh_e</t>
  </si>
  <si>
    <t>Methanol</t>
  </si>
  <si>
    <t>ag_e</t>
  </si>
  <si>
    <t>Silver</t>
  </si>
  <si>
    <t>inost_e</t>
  </si>
  <si>
    <t>Myo-Inositol</t>
  </si>
  <si>
    <t>cl_e</t>
  </si>
  <si>
    <t>Chloride</t>
  </si>
  <si>
    <t>argp_e</t>
  </si>
  <si>
    <t>L Arginine phosphate C6H14N4O5P</t>
  </si>
  <si>
    <t>agm_e</t>
  </si>
  <si>
    <t>Agmatine</t>
  </si>
  <si>
    <t>iamac_e</t>
  </si>
  <si>
    <t>Isoamyl acetate C7H14O2</t>
  </si>
  <si>
    <t>(R)-Lactate</t>
  </si>
  <si>
    <t>arsenb_e</t>
  </si>
  <si>
    <t>ARSENOBETAINE C5H11AsO2</t>
  </si>
  <si>
    <t>for_e</t>
  </si>
  <si>
    <t>Formate</t>
  </si>
  <si>
    <t>arsna_e</t>
  </si>
  <si>
    <t>Arsenate AsHO4</t>
  </si>
  <si>
    <t>acon_C_e</t>
  </si>
  <si>
    <t>Cis-Aconitate</t>
  </si>
  <si>
    <t>glu__L_e</t>
  </si>
  <si>
    <t>L-Glutamate</t>
  </si>
  <si>
    <t>arsni2_e</t>
  </si>
  <si>
    <t>Arsenite AsH3O3</t>
  </si>
  <si>
    <t>asn__L_e</t>
  </si>
  <si>
    <t>L-Asparagine</t>
  </si>
  <si>
    <t>asp__L_e</t>
  </si>
  <si>
    <t>L-Aspartate</t>
  </si>
  <si>
    <t>crn_e</t>
  </si>
  <si>
    <t>L-Carnitine</t>
  </si>
  <si>
    <t>f6p_e</t>
  </si>
  <si>
    <t>D-Fructose 6-phosphate</t>
  </si>
  <si>
    <t>bilea_e</t>
  </si>
  <si>
    <t>Bile acid C24H39O5</t>
  </si>
  <si>
    <t>all__D_e</t>
  </si>
  <si>
    <t>D-Allose</t>
  </si>
  <si>
    <t>cys__L_e</t>
  </si>
  <si>
    <t>L-Cysteine</t>
  </si>
  <si>
    <t xml:space="preserve"> R R  2 3 Butanediol C4H10O2</t>
  </si>
  <si>
    <t>glyclt_e</t>
  </si>
  <si>
    <t>Glycolate</t>
  </si>
  <si>
    <t>buts_e</t>
  </si>
  <si>
    <t>Butanesulfonate C4H9O3S</t>
  </si>
  <si>
    <t>pyr_e</t>
  </si>
  <si>
    <t>Pyruvate</t>
  </si>
  <si>
    <t>anhgm_e</t>
  </si>
  <si>
    <t>N-Acetyl-D-glucosamine(anhydrous)N-Acetylmuramic acid</t>
  </si>
  <si>
    <t>airs_e</t>
  </si>
  <si>
    <t>Aminoimidazole-riboside</t>
  </si>
  <si>
    <t>his__L_e</t>
  </si>
  <si>
    <t>L-Histidine</t>
  </si>
  <si>
    <t>acglu_e</t>
  </si>
  <si>
    <t>N-Acetyl-L-glutamate</t>
  </si>
  <si>
    <t>cbl2_e</t>
  </si>
  <si>
    <t>Cbl2 c</t>
  </si>
  <si>
    <t>ile__L_e</t>
  </si>
  <si>
    <t>L-Isoleucine</t>
  </si>
  <si>
    <t>hom__L_e</t>
  </si>
  <si>
    <t>L-Homoserine</t>
  </si>
  <si>
    <t>cd2_e</t>
  </si>
  <si>
    <t>Cadmium</t>
  </si>
  <si>
    <t>lac__L_e</t>
  </si>
  <si>
    <t>L-Lactate</t>
  </si>
  <si>
    <t>4hpro__LT_e</t>
  </si>
  <si>
    <t>trans-4-Hydroxy-L-proline</t>
  </si>
  <si>
    <t>cellb_e</t>
  </si>
  <si>
    <t>Cellobiose</t>
  </si>
  <si>
    <t>arbtn_e</t>
  </si>
  <si>
    <t>Aerobactin minus Fe3</t>
  </si>
  <si>
    <t>cgly_e</t>
  </si>
  <si>
    <t>Cys-Gly</t>
  </si>
  <si>
    <t>arbtn_fe3_e</t>
  </si>
  <si>
    <t>Aerobactin</t>
  </si>
  <si>
    <t>lys__L_e</t>
  </si>
  <si>
    <t>L-Lysine</t>
  </si>
  <si>
    <t>phe__L_e</t>
  </si>
  <si>
    <t>L-Phenylalanine</t>
  </si>
  <si>
    <t>met__L_e</t>
  </si>
  <si>
    <t>L-Methionine</t>
  </si>
  <si>
    <t>val__L_e</t>
  </si>
  <si>
    <t>L-Valine</t>
  </si>
  <si>
    <t>chols_e</t>
  </si>
  <si>
    <t>Choline sulfate</t>
  </si>
  <si>
    <t>ascb__L_e</t>
  </si>
  <si>
    <t>L-Ascorbate</t>
  </si>
  <si>
    <t>chor_e</t>
  </si>
  <si>
    <t>Chorismate</t>
  </si>
  <si>
    <t>pro__L_e</t>
  </si>
  <si>
    <t>L-Proline</t>
  </si>
  <si>
    <t>succ_e</t>
  </si>
  <si>
    <t>Succinate</t>
  </si>
  <si>
    <t>cit_e</t>
  </si>
  <si>
    <t>Citrate</t>
  </si>
  <si>
    <t>aso3_e</t>
  </si>
  <si>
    <t>Arsenite</t>
  </si>
  <si>
    <t>ser__L_e</t>
  </si>
  <si>
    <t>L-Serine</t>
  </si>
  <si>
    <t>citr__L_e</t>
  </si>
  <si>
    <t>L-Citrulline</t>
  </si>
  <si>
    <t>thr__L_e</t>
  </si>
  <si>
    <t>L-Threonine</t>
  </si>
  <si>
    <t>myo-Inositol</t>
  </si>
  <si>
    <t>cmp_e</t>
  </si>
  <si>
    <t>CMP</t>
  </si>
  <si>
    <t>trp__L_e</t>
  </si>
  <si>
    <t>L-Tryptophan</t>
  </si>
  <si>
    <t>glx_e</t>
  </si>
  <si>
    <t>Glyoxylate</t>
  </si>
  <si>
    <t>but_e</t>
  </si>
  <si>
    <t>Butyrate (n-C4:0)</t>
  </si>
  <si>
    <t>tyr__L_e</t>
  </si>
  <si>
    <t>L-Tyrosine</t>
  </si>
  <si>
    <t>Co2+</t>
  </si>
  <si>
    <t>butso3_e</t>
  </si>
  <si>
    <t>Butanesulfonate</t>
  </si>
  <si>
    <t>lanost_e</t>
  </si>
  <si>
    <t>Lanosterol C30H50O</t>
  </si>
  <si>
    <t>etoh_e</t>
  </si>
  <si>
    <t>Ethanol</t>
  </si>
  <si>
    <t>cro4_e</t>
  </si>
  <si>
    <t>Chromate</t>
  </si>
  <si>
    <t>cbi_e</t>
  </si>
  <si>
    <t>Cobinamide</t>
  </si>
  <si>
    <t>nac_e</t>
  </si>
  <si>
    <t>Nicotinate</t>
  </si>
  <si>
    <t>cbl1_e</t>
  </si>
  <si>
    <t>Cob(I)alamin</t>
  </si>
  <si>
    <t>orn_e</t>
  </si>
  <si>
    <t>Ornithine</t>
  </si>
  <si>
    <t>ctbt_e</t>
  </si>
  <si>
    <t>Crotonobetaine</t>
  </si>
  <si>
    <t>pnto__R_e</t>
  </si>
  <si>
    <t>(R)-Pantothenate</t>
  </si>
  <si>
    <t>Cu2+</t>
  </si>
  <si>
    <t>cyst__L_e</t>
  </si>
  <si>
    <t>L-Cystathionine</t>
  </si>
  <si>
    <t>chtbs_e</t>
  </si>
  <si>
    <t>N,N-diacetylchitobiose</t>
  </si>
  <si>
    <t>amet_e</t>
  </si>
  <si>
    <t>S-Adenosyl-L-methionine</t>
  </si>
  <si>
    <t>dad_2_e</t>
  </si>
  <si>
    <t>Deoxyadenosine</t>
  </si>
  <si>
    <t>mmet_e</t>
  </si>
  <si>
    <t>S-Methyl-L-methionine</t>
  </si>
  <si>
    <t>dcyt_e</t>
  </si>
  <si>
    <t>Deoxycytidine</t>
  </si>
  <si>
    <t>cm_e</t>
  </si>
  <si>
    <t>Chloramphenicol</t>
  </si>
  <si>
    <t>dextrin_e</t>
  </si>
  <si>
    <t>Dextrin C12H20O10</t>
  </si>
  <si>
    <t>dha_e</t>
  </si>
  <si>
    <t>Dihydroxyacetone</t>
  </si>
  <si>
    <t>sprm_e</t>
  </si>
  <si>
    <t>Spermine C10H30N4</t>
  </si>
  <si>
    <t>djenk_e</t>
  </si>
  <si>
    <t>Djenkolate C7H14N2O4S2</t>
  </si>
  <si>
    <t>drib_e</t>
  </si>
  <si>
    <t>Deoxyribose C5H10O4</t>
  </si>
  <si>
    <t>colipa_e</t>
  </si>
  <si>
    <t>Core oligosaccharide lipid A</t>
  </si>
  <si>
    <t>so3_e</t>
  </si>
  <si>
    <t>Sulfite</t>
  </si>
  <si>
    <t>dtmp_e</t>
  </si>
  <si>
    <t>DTMP</t>
  </si>
  <si>
    <t>colipap_e</t>
  </si>
  <si>
    <t>Core oligosaccharide lipid A diphosphate</t>
  </si>
  <si>
    <t>taur_e</t>
  </si>
  <si>
    <t>Taurine</t>
  </si>
  <si>
    <t>ectoine_e</t>
  </si>
  <si>
    <t>Ectoine C6H12N2O2</t>
  </si>
  <si>
    <t>cpgn_e</t>
  </si>
  <si>
    <t>Coprogen</t>
  </si>
  <si>
    <t>ura_e</t>
  </si>
  <si>
    <t>Uracil</t>
  </si>
  <si>
    <t>cpgn_un_e</t>
  </si>
  <si>
    <t>Coprogen unloaded (no Fe(III))</t>
  </si>
  <si>
    <t>urea_e</t>
  </si>
  <si>
    <t>Urea</t>
  </si>
  <si>
    <t>eths_e</t>
  </si>
  <si>
    <t>Ethanesulfonate C2H5O3S</t>
  </si>
  <si>
    <t>uri_e</t>
  </si>
  <si>
    <t>Uridine</t>
  </si>
  <si>
    <t>crn__D_e</t>
  </si>
  <si>
    <t>D-Carnitine</t>
  </si>
  <si>
    <t>mal__L_e</t>
  </si>
  <si>
    <t>L-Malate</t>
  </si>
  <si>
    <t>cu_e</t>
  </si>
  <si>
    <t>Cu+</t>
  </si>
  <si>
    <t>dgsn_e</t>
  </si>
  <si>
    <t>Deoxyguanosine</t>
  </si>
  <si>
    <t>din_e</t>
  </si>
  <si>
    <t>Deoxyinosine</t>
  </si>
  <si>
    <t>ferrich_e</t>
  </si>
  <si>
    <t>Ferrichrome C24H38FeN9O11</t>
  </si>
  <si>
    <t>cyan_e</t>
  </si>
  <si>
    <t>Hydrogen cyanide</t>
  </si>
  <si>
    <t>duri_e</t>
  </si>
  <si>
    <t>Deoxyuridine</t>
  </si>
  <si>
    <t>ferxa_e</t>
  </si>
  <si>
    <t>Ferroxamine C25H46FeN6O8</t>
  </si>
  <si>
    <t>3c3hmp_e</t>
  </si>
  <si>
    <t>3-Carboxy-3-hydroxy-4-methylpentanoate</t>
  </si>
  <si>
    <t>cys__D_e</t>
  </si>
  <si>
    <t>D-Cysteine</t>
  </si>
  <si>
    <t>4abz_e</t>
  </si>
  <si>
    <t>4-Aminobenzoate</t>
  </si>
  <si>
    <t>dann_e</t>
  </si>
  <si>
    <t>7,8-Diaminononanoate</t>
  </si>
  <si>
    <t>fum_e</t>
  </si>
  <si>
    <t>Fumarate</t>
  </si>
  <si>
    <t>xan_e</t>
  </si>
  <si>
    <t>Xanthine</t>
  </si>
  <si>
    <t>g1p_e</t>
  </si>
  <si>
    <t>D-Glucose 1-phosphate</t>
  </si>
  <si>
    <t>damp_e</t>
  </si>
  <si>
    <t>DAMP</t>
  </si>
  <si>
    <t>g6p_e</t>
  </si>
  <si>
    <t>D-Glucose 6-phosphate</t>
  </si>
  <si>
    <t>dca_e</t>
  </si>
  <si>
    <t>Decanoate (n-C10:0)</t>
  </si>
  <si>
    <t>pap_e</t>
  </si>
  <si>
    <t>Adenosine 3,5-bisphosphate</t>
  </si>
  <si>
    <t>dcmp_e</t>
  </si>
  <si>
    <t>DCMP</t>
  </si>
  <si>
    <t>tre_e</t>
  </si>
  <si>
    <t>Trehalose</t>
  </si>
  <si>
    <t>galctr__D_e</t>
  </si>
  <si>
    <t>D Galactarate C6H8O8</t>
  </si>
  <si>
    <t>gam6p_e</t>
  </si>
  <si>
    <t>D-Glucosamine 6-phosphate</t>
  </si>
  <si>
    <t>galt_e</t>
  </si>
  <si>
    <t>Galactitol</t>
  </si>
  <si>
    <t>ddca_e</t>
  </si>
  <si>
    <t>Dodecanoate (n-C12:0)</t>
  </si>
  <si>
    <t>Bicarbonate</t>
  </si>
  <si>
    <t>galur_e</t>
  </si>
  <si>
    <t>D-Galacturonate</t>
  </si>
  <si>
    <t>dgmp_e</t>
  </si>
  <si>
    <t>DGMP</t>
  </si>
  <si>
    <t>gam_e</t>
  </si>
  <si>
    <t>D-Glucosamine</t>
  </si>
  <si>
    <t>gbbtn_e</t>
  </si>
  <si>
    <t>Gamma-butyrobetaine</t>
  </si>
  <si>
    <t>dimp_e</t>
  </si>
  <si>
    <t>DIMP</t>
  </si>
  <si>
    <t>sbt__D_e</t>
  </si>
  <si>
    <t>D-Sorbitol</t>
  </si>
  <si>
    <t>cysi__L_e</t>
  </si>
  <si>
    <t>L-Cystine</t>
  </si>
  <si>
    <t>rib__D_e</t>
  </si>
  <si>
    <t>D-Ribose</t>
  </si>
  <si>
    <t>glcn__D_e</t>
  </si>
  <si>
    <t>D Gluconate C6H11O7</t>
  </si>
  <si>
    <t>dms_e</t>
  </si>
  <si>
    <t>Dimethyl sulfide</t>
  </si>
  <si>
    <t>xyl__D_e</t>
  </si>
  <si>
    <t>D-Xylose</t>
  </si>
  <si>
    <t>glcr_e</t>
  </si>
  <si>
    <t>D-Glucarate</t>
  </si>
  <si>
    <t>dmso_e</t>
  </si>
  <si>
    <t>Dimethyl sulfoxide</t>
  </si>
  <si>
    <t>glcur_e</t>
  </si>
  <si>
    <t>D-Glucuronate</t>
  </si>
  <si>
    <t>dopa_e</t>
  </si>
  <si>
    <t>Dopamine</t>
  </si>
  <si>
    <t>doxrbcn_e</t>
  </si>
  <si>
    <t>Doxorubicin</t>
  </si>
  <si>
    <t>dttp_e</t>
  </si>
  <si>
    <t>DTTP</t>
  </si>
  <si>
    <t>glu__D_e</t>
  </si>
  <si>
    <t>D-Glutamate</t>
  </si>
  <si>
    <t>dump_e</t>
  </si>
  <si>
    <t>DUMP</t>
  </si>
  <si>
    <t>ttdca_e</t>
  </si>
  <si>
    <t>Tetradecanoate (n-C14:0)</t>
  </si>
  <si>
    <t>gly_asn__L_e</t>
  </si>
  <si>
    <t>Gly asn L C6H11N3O4</t>
  </si>
  <si>
    <t>eca4colipa_e</t>
  </si>
  <si>
    <t>(enterobacterial common antigen)x4 core oligosaccharide lipid A</t>
  </si>
  <si>
    <t>gly_asp__L_e</t>
  </si>
  <si>
    <t>Gly asp L C6H9N2O5</t>
  </si>
  <si>
    <t>enlipa_e</t>
  </si>
  <si>
    <t>Phosphoethanolamine KDO(2)-lipid (A)</t>
  </si>
  <si>
    <t>gthox_e</t>
  </si>
  <si>
    <t>Oxidized glutathione</t>
  </si>
  <si>
    <t>enter_e</t>
  </si>
  <si>
    <t>Enterochelin</t>
  </si>
  <si>
    <t>gcald_e</t>
  </si>
  <si>
    <t>Glycolaldehyde</t>
  </si>
  <si>
    <t>gly_gln__L_e</t>
  </si>
  <si>
    <t>Gly Gln C7H13N3O4</t>
  </si>
  <si>
    <t>gly_glu__L_e</t>
  </si>
  <si>
    <t>Gly glu L C7H11N2O5</t>
  </si>
  <si>
    <t>ethso3_e</t>
  </si>
  <si>
    <t>Ethanesulfonate</t>
  </si>
  <si>
    <t>gsn_e</t>
  </si>
  <si>
    <t>Guanosine</t>
  </si>
  <si>
    <t>gly_met__L_e</t>
  </si>
  <si>
    <t>Gly Met C7H14N2O3S</t>
  </si>
  <si>
    <t>hdca_e</t>
  </si>
  <si>
    <t>Hexadecanoate (n-C16:0)</t>
  </si>
  <si>
    <t>gly_pro__L_e</t>
  </si>
  <si>
    <t>Gly pro L C7H12N2O3</t>
  </si>
  <si>
    <t>hdcea_e</t>
  </si>
  <si>
    <t>Hexadecenoate (n-C16:1)</t>
  </si>
  <si>
    <t>glyb_e</t>
  </si>
  <si>
    <t>Glycine betaine</t>
  </si>
  <si>
    <t>fald_e</t>
  </si>
  <si>
    <t>Formaldehyde</t>
  </si>
  <si>
    <t>hxan_e</t>
  </si>
  <si>
    <t>Hypoxanthine</t>
  </si>
  <si>
    <t>glyc3p_e</t>
  </si>
  <si>
    <t>Glycerol 3-phosphate</t>
  </si>
  <si>
    <t>ins_e</t>
  </si>
  <si>
    <t>Inosine</t>
  </si>
  <si>
    <t>iamoh_e</t>
  </si>
  <si>
    <t>Isoamyl alcohol C5H12O</t>
  </si>
  <si>
    <t>fe3dcit_e</t>
  </si>
  <si>
    <t>Fe(III)dicitrate</t>
  </si>
  <si>
    <t>abt_e</t>
  </si>
  <si>
    <t>glycogen_e</t>
  </si>
  <si>
    <t>Glycogen</t>
  </si>
  <si>
    <t>fe3dhbzs_e</t>
  </si>
  <si>
    <t>Ferric 2,3-dihydroxybenzoylserine</t>
  </si>
  <si>
    <t>gmp_e</t>
  </si>
  <si>
    <t>GMP</t>
  </si>
  <si>
    <t>fe3hox_e</t>
  </si>
  <si>
    <t>Fe(III)hydroxamate</t>
  </si>
  <si>
    <t>sbt__L_e</t>
  </si>
  <si>
    <t>L Sorbitol C6H14O6</t>
  </si>
  <si>
    <t>fe3hox_un_e</t>
  </si>
  <si>
    <t>Fe(III)hydoxamate, unloaded</t>
  </si>
  <si>
    <t>dxyl_e</t>
  </si>
  <si>
    <t>1-deoxy-D-xylulose</t>
  </si>
  <si>
    <t>fecrm_e</t>
  </si>
  <si>
    <t>Ferrichrome</t>
  </si>
  <si>
    <t>srb__L_e</t>
  </si>
  <si>
    <t>L Sorbose C6H12O6</t>
  </si>
  <si>
    <t>fecrm_un_e</t>
  </si>
  <si>
    <t>Ferrichrome minus Fe(III)</t>
  </si>
  <si>
    <t>feenter_e</t>
  </si>
  <si>
    <t>Fe-enterobactin</t>
  </si>
  <si>
    <t>nmn_e</t>
  </si>
  <si>
    <t>NMN</t>
  </si>
  <si>
    <t>h2o2_e</t>
  </si>
  <si>
    <t>Hydrogen peroxide</t>
  </si>
  <si>
    <t>feoxam_e</t>
  </si>
  <si>
    <t>Ferroxamine</t>
  </si>
  <si>
    <t>o2_e</t>
  </si>
  <si>
    <t>O2</t>
  </si>
  <si>
    <t>feoxam_un_e</t>
  </si>
  <si>
    <t>Ferroxamine minus Fe(3)</t>
  </si>
  <si>
    <t>ocdca_e</t>
  </si>
  <si>
    <t>Octadecanoate (n-C18:0)</t>
  </si>
  <si>
    <t>octa_e</t>
  </si>
  <si>
    <t>Octanoate (n-C8:0)</t>
  </si>
  <si>
    <t>hexs_e</t>
  </si>
  <si>
    <t>Hexanesulfonate C6H13O3S</t>
  </si>
  <si>
    <t>oaa_e</t>
  </si>
  <si>
    <t>Oxaloacetate</t>
  </si>
  <si>
    <t>hg2_e</t>
  </si>
  <si>
    <t>Hg2+</t>
  </si>
  <si>
    <t>frulys_e</t>
  </si>
  <si>
    <t>Fructoselysine</t>
  </si>
  <si>
    <t>fruur_e</t>
  </si>
  <si>
    <t>D-Fructuronate</t>
  </si>
  <si>
    <t>thymd_e</t>
  </si>
  <si>
    <t>Thymidine</t>
  </si>
  <si>
    <t>hqn_e</t>
  </si>
  <si>
    <t>Hydroquinone</t>
  </si>
  <si>
    <t>fuc__L_e</t>
  </si>
  <si>
    <t>L-Fucose</t>
  </si>
  <si>
    <t>xtsn_e</t>
  </si>
  <si>
    <t>Xanthosine</t>
  </si>
  <si>
    <t>xylt_e</t>
  </si>
  <si>
    <t>Xylitol C5H12O5</t>
  </si>
  <si>
    <t>icit_e</t>
  </si>
  <si>
    <t>Isocitrate</t>
  </si>
  <si>
    <t>fusa_e</t>
  </si>
  <si>
    <t>Fusidic acid</t>
  </si>
  <si>
    <t>m1405_e</t>
  </si>
  <si>
    <t>14-demethyllanosterol</t>
  </si>
  <si>
    <t>ergtetrol_e</t>
  </si>
  <si>
    <t>Ergosta 5 7 22 24  28  tetraen 3beta ol C28H42O</t>
  </si>
  <si>
    <t>g3pe_e</t>
  </si>
  <si>
    <t>Sn-Glycero-3-phosphoethanolamine</t>
  </si>
  <si>
    <t>hxa_e</t>
  </si>
  <si>
    <t>Hexanoate (n-C6:0)</t>
  </si>
  <si>
    <t>istnt_e</t>
  </si>
  <si>
    <t>Isethionate C2H5O4S</t>
  </si>
  <si>
    <t>g3pg_e</t>
  </si>
  <si>
    <t>Glycerophosphoglycerol</t>
  </si>
  <si>
    <t>ocdcea_e</t>
  </si>
  <si>
    <t>Octadecenoate (n-C18:1)</t>
  </si>
  <si>
    <t>raffin_e</t>
  </si>
  <si>
    <t>Raffinose C18H32O16</t>
  </si>
  <si>
    <t>g3ps_e</t>
  </si>
  <si>
    <t>Glycerophosphoserine</t>
  </si>
  <si>
    <t>melib_e</t>
  </si>
  <si>
    <t>Melibiose</t>
  </si>
  <si>
    <t>lanth_e</t>
  </si>
  <si>
    <t>Lanthionine C6H12N2O4S</t>
  </si>
  <si>
    <t>foam_e</t>
  </si>
  <si>
    <t>Formamide</t>
  </si>
  <si>
    <t>lcts_e</t>
  </si>
  <si>
    <t>Lactose</t>
  </si>
  <si>
    <t>mnl_e</t>
  </si>
  <si>
    <t>D-Mannitol</t>
  </si>
  <si>
    <t>gal_bD_e</t>
  </si>
  <si>
    <t>Beta D-Galactose</t>
  </si>
  <si>
    <t>m1826_e</t>
  </si>
  <si>
    <t>erythritol</t>
  </si>
  <si>
    <t>lipt_e</t>
  </si>
  <si>
    <t>Lipoate C8H13O2S2</t>
  </si>
  <si>
    <t>gal1p_e</t>
  </si>
  <si>
    <t>Alpha-D-Galactose 1-phosphate</t>
  </si>
  <si>
    <t>galct__D_e</t>
  </si>
  <si>
    <t>D-Galactarate</t>
  </si>
  <si>
    <t>madg_e</t>
  </si>
  <si>
    <t>Alpha Methyl D glucoside C7H14O6</t>
  </si>
  <si>
    <t>galctn__D_e</t>
  </si>
  <si>
    <t>D-Galactonate</t>
  </si>
  <si>
    <t>mal__D_e</t>
  </si>
  <si>
    <t>D-Malate</t>
  </si>
  <si>
    <t>galctn__L_e</t>
  </si>
  <si>
    <t>L-Galactonate</t>
  </si>
  <si>
    <t>malt_e</t>
  </si>
  <si>
    <t>Maltose</t>
  </si>
  <si>
    <t>malttr_e</t>
  </si>
  <si>
    <t>Maltotriose</t>
  </si>
  <si>
    <t>man1p_e</t>
  </si>
  <si>
    <t>D-Mannose 1-phosphate</t>
  </si>
  <si>
    <t>man6p_e</t>
  </si>
  <si>
    <t>D-Mannose 6-phosphate</t>
  </si>
  <si>
    <t>gdp_e</t>
  </si>
  <si>
    <t>GDP</t>
  </si>
  <si>
    <t>mbdg_e</t>
  </si>
  <si>
    <t>Beta Methylglucoside C7H14O6</t>
  </si>
  <si>
    <t>glcn_e</t>
  </si>
  <si>
    <t>D-Gluconate</t>
  </si>
  <si>
    <t>met__D_e</t>
  </si>
  <si>
    <t>D-Methionine</t>
  </si>
  <si>
    <t>met_L_ala__L_e</t>
  </si>
  <si>
    <t>Met L ala L C8H16N2O3S</t>
  </si>
  <si>
    <t>glcur1p_e</t>
  </si>
  <si>
    <t>D-Glucuronate 1-phosphate</t>
  </si>
  <si>
    <t>galam_e</t>
  </si>
  <si>
    <t>D Galactosamine C6H13NO5</t>
  </si>
  <si>
    <t>metox__R_e</t>
  </si>
  <si>
    <t>L methionine R oxide C5H11NO3S</t>
  </si>
  <si>
    <t>metox_e</t>
  </si>
  <si>
    <t>L Methionine S oxide C5H11NO3S</t>
  </si>
  <si>
    <t>glyald_e</t>
  </si>
  <si>
    <t>D-Glyceraldehyde</t>
  </si>
  <si>
    <t>Mn2+</t>
  </si>
  <si>
    <t>glyc__R_e</t>
  </si>
  <si>
    <t>(R)-Glycerate</t>
  </si>
  <si>
    <t>mops_e</t>
  </si>
  <si>
    <t>MOPS C7H14NO4S</t>
  </si>
  <si>
    <t>glyc2p_e</t>
  </si>
  <si>
    <t>Glycerol 2-phosphate</t>
  </si>
  <si>
    <t>mso3_e</t>
  </si>
  <si>
    <t>Methanesulfonate</t>
  </si>
  <si>
    <t>Ammonium</t>
  </si>
  <si>
    <t>no2_e</t>
  </si>
  <si>
    <t>Nitrite</t>
  </si>
  <si>
    <t>gtp_e</t>
  </si>
  <si>
    <t>GTP</t>
  </si>
  <si>
    <t>orn__L_e</t>
  </si>
  <si>
    <t>L Ornithine C5H13N2O2</t>
  </si>
  <si>
    <t>pala_e</t>
  </si>
  <si>
    <t>Palatinose C12H22O11</t>
  </si>
  <si>
    <t>h2_e</t>
  </si>
  <si>
    <t>H2</t>
  </si>
  <si>
    <t>pep_e</t>
  </si>
  <si>
    <t>Phosphoenolpyruvate</t>
  </si>
  <si>
    <t>h2s_e</t>
  </si>
  <si>
    <t>Hydrogen sulfide</t>
  </si>
  <si>
    <t>hacolipa_e</t>
  </si>
  <si>
    <t>Hepta-acylated core oligosaccharide lipid A (E. coli)</t>
  </si>
  <si>
    <t>ppa_e</t>
  </si>
  <si>
    <t>Propionate (n-C3:0)</t>
  </si>
  <si>
    <t>halipa_e</t>
  </si>
  <si>
    <t>Hepta-acylated KDO(2)-lipid (A)</t>
  </si>
  <si>
    <t>ppi_e</t>
  </si>
  <si>
    <t>Diphosphate</t>
  </si>
  <si>
    <t>prolb_e</t>
  </si>
  <si>
    <t>Proline betaine C7H13NO2</t>
  </si>
  <si>
    <t>pser__D_e</t>
  </si>
  <si>
    <t>D-O-Phosphoserine</t>
  </si>
  <si>
    <t>pser__L_e</t>
  </si>
  <si>
    <t>O-Phospho-L-serine</t>
  </si>
  <si>
    <t>pur_e</t>
  </si>
  <si>
    <t>Puromycin C22H30N7O5</t>
  </si>
  <si>
    <t>idon__L_e</t>
  </si>
  <si>
    <t>L-Idonate</t>
  </si>
  <si>
    <t>guln__L_e</t>
  </si>
  <si>
    <t>L-gulonate</t>
  </si>
  <si>
    <t>imp_e</t>
  </si>
  <si>
    <t>IMP</t>
  </si>
  <si>
    <t>rmn_e</t>
  </si>
  <si>
    <t>L-Rhamnose</t>
  </si>
  <si>
    <t>indole_e</t>
  </si>
  <si>
    <t>Indole</t>
  </si>
  <si>
    <t>salcn_e</t>
  </si>
  <si>
    <t>Salicin</t>
  </si>
  <si>
    <t>ser__D_e</t>
  </si>
  <si>
    <t>D-Serine</t>
  </si>
  <si>
    <t>isetac_e</t>
  </si>
  <si>
    <t>Isethionic acid</t>
  </si>
  <si>
    <t>kdo2lipid4_e</t>
  </si>
  <si>
    <t>KDO(2)-lipid IV(A)</t>
  </si>
  <si>
    <t>starch_e</t>
  </si>
  <si>
    <t>Starch C12H20O10</t>
  </si>
  <si>
    <t>lipa_e</t>
  </si>
  <si>
    <t>KDO(2)-lipid (A)</t>
  </si>
  <si>
    <t>sula_e</t>
  </si>
  <si>
    <t>Sulfoacetate C2H2O5S</t>
  </si>
  <si>
    <t>lipa_cold_e</t>
  </si>
  <si>
    <t>Cold adapted KDO(2)-lipid (A)</t>
  </si>
  <si>
    <t>lipoate_e</t>
  </si>
  <si>
    <t>Lipoate</t>
  </si>
  <si>
    <t>thiog_e</t>
  </si>
  <si>
    <t>Thioglycolate C2H3O2S</t>
  </si>
  <si>
    <t>lyx__L_e</t>
  </si>
  <si>
    <t>L-Lyxose</t>
  </si>
  <si>
    <t>thym_e</t>
  </si>
  <si>
    <t>Thymine</t>
  </si>
  <si>
    <t>tmp_e</t>
  </si>
  <si>
    <t>Tmp</t>
  </si>
  <si>
    <t>malthx_e</t>
  </si>
  <si>
    <t>Maltohexaose</t>
  </si>
  <si>
    <t>maltpt_e</t>
  </si>
  <si>
    <t>Maltopentaose</t>
  </si>
  <si>
    <t>ump_e</t>
  </si>
  <si>
    <t>UMP</t>
  </si>
  <si>
    <t>maltttr_e</t>
  </si>
  <si>
    <t>Maltotetraose</t>
  </si>
  <si>
    <t>urate_e</t>
  </si>
  <si>
    <t>Urate</t>
  </si>
  <si>
    <t>manglyc_e</t>
  </si>
  <si>
    <t>2(alpha-D-Mannosyl)-D-glycerate</t>
  </si>
  <si>
    <t>metsox_R__L_e</t>
  </si>
  <si>
    <t>L-methionine-R-sulfoxide</t>
  </si>
  <si>
    <t>metsox_S__L_e</t>
  </si>
  <si>
    <t>L-Methionine Sulfoxide</t>
  </si>
  <si>
    <t>mincyc_e</t>
  </si>
  <si>
    <t>Minocycline</t>
  </si>
  <si>
    <t>minohp_e</t>
  </si>
  <si>
    <t>Myo-Inositol hexakisphosphate</t>
  </si>
  <si>
    <t>n2o_e</t>
  </si>
  <si>
    <t>Nitrous oxide</t>
  </si>
  <si>
    <t>no_e</t>
  </si>
  <si>
    <t>Nitric oxide</t>
  </si>
  <si>
    <t>novbcn_e</t>
  </si>
  <si>
    <t>Novobiocin</t>
  </si>
  <si>
    <t>o16a4colipa_e</t>
  </si>
  <si>
    <t>(O16 antigen)x4 core oligosaccharide lipid A</t>
  </si>
  <si>
    <t>o2s_e</t>
  </si>
  <si>
    <t>Superoxide anion</t>
  </si>
  <si>
    <t>orot_e</t>
  </si>
  <si>
    <t>Orotate</t>
  </si>
  <si>
    <t>pacald_e</t>
  </si>
  <si>
    <t>Phenylacetaldehyde</t>
  </si>
  <si>
    <t>peamn_e</t>
  </si>
  <si>
    <t>Phenethylamine</t>
  </si>
  <si>
    <t>pheme_e</t>
  </si>
  <si>
    <t>Protoheme</t>
  </si>
  <si>
    <t>ppal_e</t>
  </si>
  <si>
    <t>Propanal</t>
  </si>
  <si>
    <t>pppn_e</t>
  </si>
  <si>
    <t>Phenylpropanoate</t>
  </si>
  <si>
    <t>ppt_e</t>
  </si>
  <si>
    <t>Phosphonate</t>
  </si>
  <si>
    <t>progly_e</t>
  </si>
  <si>
    <t>L-Prolinylglycine</t>
  </si>
  <si>
    <t>psclys_e</t>
  </si>
  <si>
    <t>Psicoselysine</t>
  </si>
  <si>
    <t>pydam_e</t>
  </si>
  <si>
    <t>Pyridoxamine</t>
  </si>
  <si>
    <t>pydx_e</t>
  </si>
  <si>
    <t>Pyridoxal</t>
  </si>
  <si>
    <t>pydxn_e</t>
  </si>
  <si>
    <t>Pyridoxine</t>
  </si>
  <si>
    <t>pac_e</t>
  </si>
  <si>
    <t>Phenylacetic acid</t>
  </si>
  <si>
    <t>quin_e</t>
  </si>
  <si>
    <t>Quinate</t>
  </si>
  <si>
    <t>r5p_e</t>
  </si>
  <si>
    <t>Alpha-D-Ribose 5-phosphate</t>
  </si>
  <si>
    <t>rfamp_e</t>
  </si>
  <si>
    <t>Rifampin</t>
  </si>
  <si>
    <t>peng_e</t>
  </si>
  <si>
    <t>Penicillin G C16H18N2O4S</t>
  </si>
  <si>
    <t>sel_e</t>
  </si>
  <si>
    <t>Selenate</t>
  </si>
  <si>
    <t>skm_e</t>
  </si>
  <si>
    <t>Shikimate</t>
  </si>
  <si>
    <t>slnt_e</t>
  </si>
  <si>
    <t>Selenite</t>
  </si>
  <si>
    <t>so2_e</t>
  </si>
  <si>
    <t>Sulfur dioxide</t>
  </si>
  <si>
    <t>sulfac_e</t>
  </si>
  <si>
    <t>Sulfoacetate</t>
  </si>
  <si>
    <t>tartr__D_e</t>
  </si>
  <si>
    <t>D-tartrate</t>
  </si>
  <si>
    <t>tartr__L_e</t>
  </si>
  <si>
    <t>L-tartrate</t>
  </si>
  <si>
    <t>tcynt_e</t>
  </si>
  <si>
    <t>Thiocyanate</t>
  </si>
  <si>
    <t>thrp_e</t>
  </si>
  <si>
    <t>L-Threonine O-3-phosphate</t>
  </si>
  <si>
    <t>tma_e</t>
  </si>
  <si>
    <t>Trimethylamine</t>
  </si>
  <si>
    <t>rnam_e</t>
  </si>
  <si>
    <t>N Ribosylnicotinamide C11H15N2O5</t>
  </si>
  <si>
    <t>tmao_e</t>
  </si>
  <si>
    <t>Trimethylamine N-oxide</t>
  </si>
  <si>
    <t>salchs2_e</t>
  </si>
  <si>
    <t>Salmochelin-S2</t>
  </si>
  <si>
    <t>salchs2fe_e</t>
  </si>
  <si>
    <t>Salmochelin-S2-Fe-III</t>
  </si>
  <si>
    <t>salchs4_e</t>
  </si>
  <si>
    <t>Salmochelin-S4</t>
  </si>
  <si>
    <t>tsul_e</t>
  </si>
  <si>
    <t>Thiosulfate</t>
  </si>
  <si>
    <t>salchs4fe_e</t>
  </si>
  <si>
    <t>Salmochelin-S4-Fe-III</t>
  </si>
  <si>
    <t>salchsx_e</t>
  </si>
  <si>
    <t>Salmochelin-SX</t>
  </si>
  <si>
    <t>ttdcea_e</t>
  </si>
  <si>
    <t>Tetradecenoate (n-C14:1)</t>
  </si>
  <si>
    <t>ttrcyc_e</t>
  </si>
  <si>
    <t>Tetracycline</t>
  </si>
  <si>
    <t>tungs_e</t>
  </si>
  <si>
    <t>Tungstate</t>
  </si>
  <si>
    <t>tym_e</t>
  </si>
  <si>
    <t>Tyramine</t>
  </si>
  <si>
    <t>tyrp_e</t>
  </si>
  <si>
    <t>Phosphotyrosine</t>
  </si>
  <si>
    <t>uacgam_e</t>
  </si>
  <si>
    <t>UDP-N-acetyl-D-glucosamine</t>
  </si>
  <si>
    <t>udpacgal_e</t>
  </si>
  <si>
    <t>UDP-N-acetyl-D-galactosamine</t>
  </si>
  <si>
    <t>udpg_e</t>
  </si>
  <si>
    <t>UDPglucose</t>
  </si>
  <si>
    <t>udpgal_e</t>
  </si>
  <si>
    <t>UDPgalactose</t>
  </si>
  <si>
    <t>udpglcur_e</t>
  </si>
  <si>
    <t>UDP-D-glucuronate</t>
  </si>
  <si>
    <t>tag__D_e</t>
  </si>
  <si>
    <t>D-Tagatose</t>
  </si>
  <si>
    <t>xmp_e</t>
  </si>
  <si>
    <t>Xanthosine 5-phosphate</t>
  </si>
  <si>
    <t>tcb_e</t>
  </si>
  <si>
    <t>Tricarballylate</t>
  </si>
  <si>
    <t>xylu__L_e</t>
  </si>
  <si>
    <t>L-Xylulose</t>
  </si>
  <si>
    <t>tet_e</t>
  </si>
  <si>
    <t>Tetrathionate</t>
  </si>
  <si>
    <t>Reaction Name</t>
  </si>
  <si>
    <t>Metabolite</t>
  </si>
  <si>
    <t>lb</t>
  </si>
  <si>
    <t>ub</t>
  </si>
  <si>
    <t>Flux</t>
  </si>
  <si>
    <t>Rxn Index</t>
  </si>
  <si>
    <t>Unfeasible</t>
  </si>
  <si>
    <r>
      <t>i</t>
    </r>
    <r>
      <rPr>
        <b/>
        <sz val="9"/>
        <color rgb="FF000000"/>
        <rFont val="Arial"/>
        <family val="2"/>
      </rPr>
      <t>JB785</t>
    </r>
  </si>
  <si>
    <t>Monoculture</t>
  </si>
  <si>
    <t>Coculture</t>
  </si>
  <si>
    <t>talB</t>
  </si>
  <si>
    <t>Gene</t>
  </si>
  <si>
    <t>Subsystem</t>
  </si>
  <si>
    <t>atpC</t>
  </si>
  <si>
    <t>phoE</t>
  </si>
  <si>
    <t>thrC</t>
  </si>
  <si>
    <t>TP</t>
  </si>
  <si>
    <t>TN</t>
  </si>
  <si>
    <t>Growth predictions statistics</t>
  </si>
  <si>
    <t>FN</t>
  </si>
  <si>
    <t>FP</t>
  </si>
  <si>
    <t>Indetermined</t>
  </si>
  <si>
    <t>Experimental phenotype on glucose</t>
  </si>
  <si>
    <t>Standard name</t>
  </si>
  <si>
    <t>True positive (TP)</t>
  </si>
  <si>
    <t>True negative (TN)</t>
  </si>
  <si>
    <t>False positive (FP)</t>
  </si>
  <si>
    <t>False negative (FN)</t>
  </si>
  <si>
    <t>Accuracy</t>
  </si>
  <si>
    <t>Sensitivity</t>
  </si>
  <si>
    <t>Specificity</t>
  </si>
  <si>
    <t>Positive predicted value</t>
  </si>
  <si>
    <t>Negative predicted value</t>
  </si>
  <si>
    <t>Matthews correlation coefficient</t>
  </si>
  <si>
    <r>
      <t xml:space="preserve">E. coli </t>
    </r>
    <r>
      <rPr>
        <b/>
        <sz val="11"/>
        <color theme="1"/>
        <rFont val="Arial"/>
        <family val="2"/>
      </rPr>
      <t>K-12</t>
    </r>
  </si>
  <si>
    <t>Alanine, aspartate and glutamate metabolism</t>
  </si>
  <si>
    <t>Phenylalanine, tyrosine and tryptophan biosynthesis</t>
  </si>
  <si>
    <t>Cofactor and prosthetic group biosynthesis</t>
  </si>
  <si>
    <t>Valine, leucine and isoleucine metabolism</t>
  </si>
  <si>
    <t>Transport, inner membrane</t>
  </si>
  <si>
    <t>Pentose phosphate pathway</t>
  </si>
  <si>
    <t>Heterotroph specific subsystems</t>
  </si>
  <si>
    <t>Transport, outer membrane</t>
  </si>
  <si>
    <t>Possitive predicted rescue rate</t>
  </si>
  <si>
    <t>Phototroph</t>
  </si>
  <si>
    <t>Heterotroph</t>
  </si>
  <si>
    <t>Flux heterotroph</t>
  </si>
  <si>
    <t>Flux phototroph</t>
  </si>
  <si>
    <t>Metabolic exchange by KO</t>
  </si>
  <si>
    <r>
      <t>Growth predictions (h</t>
    </r>
    <r>
      <rPr>
        <b/>
        <vertAlign val="superscript"/>
        <sz val="11"/>
        <color theme="1"/>
        <rFont val="Arial"/>
        <family val="2"/>
      </rPr>
      <t>-1</t>
    </r>
    <r>
      <rPr>
        <b/>
        <sz val="11"/>
        <color theme="1"/>
        <rFont val="Arial"/>
        <family val="2"/>
      </rPr>
      <t>)</t>
    </r>
  </si>
  <si>
    <t>ADNtex_A</t>
  </si>
  <si>
    <t>ADNtex_D</t>
  </si>
  <si>
    <t>ASNLtex_A</t>
  </si>
  <si>
    <t>ASNtex_D</t>
  </si>
  <si>
    <t>ARGtex_A</t>
  </si>
  <si>
    <t>ARGtex_D</t>
  </si>
  <si>
    <t>CO2tex_A</t>
  </si>
  <si>
    <t>CO2tex_D</t>
  </si>
  <si>
    <t>ETOHtex_A</t>
  </si>
  <si>
    <t>ETOHtex_D</t>
  </si>
  <si>
    <t>COBALT2tex_A</t>
  </si>
  <si>
    <t>COBALT2tex_D</t>
  </si>
  <si>
    <t>FORtex_A</t>
  </si>
  <si>
    <t>FORtex_D</t>
  </si>
  <si>
    <t>GLULtex_A</t>
  </si>
  <si>
    <t>GLUtex_D</t>
  </si>
  <si>
    <t>FE3tex_A</t>
  </si>
  <si>
    <t>FE3tex_D</t>
  </si>
  <si>
    <t>GLYCtex_A</t>
  </si>
  <si>
    <t>GLYCtex_D</t>
  </si>
  <si>
    <t>F6Ptex_A</t>
  </si>
  <si>
    <t>F6Ptex_D</t>
  </si>
  <si>
    <t>H2Otex_A</t>
  </si>
  <si>
    <t>H2Otex_D</t>
  </si>
  <si>
    <t>Htex_A</t>
  </si>
  <si>
    <t>Htex_D</t>
  </si>
  <si>
    <t>GLYCLTtex_A</t>
  </si>
  <si>
    <t>GLYCLTtex_D</t>
  </si>
  <si>
    <t>O2tex_A</t>
  </si>
  <si>
    <t>O2tex_D</t>
  </si>
  <si>
    <t>PYRtex_A</t>
  </si>
  <si>
    <t>PYRtex_D</t>
  </si>
  <si>
    <t>SERLtex_A</t>
  </si>
  <si>
    <t>SERtex_D</t>
  </si>
  <si>
    <t>ILELtex_A</t>
  </si>
  <si>
    <t>ILEtex_D</t>
  </si>
  <si>
    <t>SUCCtex_A</t>
  </si>
  <si>
    <t>SUCCtex_D</t>
  </si>
  <si>
    <t>NH4tex_A</t>
  </si>
  <si>
    <t>NH4tex_D</t>
  </si>
  <si>
    <t>THRLtex_A</t>
  </si>
  <si>
    <t>THRtex_D</t>
  </si>
  <si>
    <t>Ktex_A</t>
  </si>
  <si>
    <t>Ktex_D</t>
  </si>
  <si>
    <t>MG2tex_A</t>
  </si>
  <si>
    <t>MG2tex_D</t>
  </si>
  <si>
    <t>PHELtex_A</t>
  </si>
  <si>
    <t>PHEtex_D</t>
  </si>
  <si>
    <t>LEUtex_A</t>
  </si>
  <si>
    <t>LEUtex_D</t>
  </si>
  <si>
    <t>PItex_A</t>
  </si>
  <si>
    <t>PItex_D</t>
  </si>
  <si>
    <t>SO4tex_A</t>
  </si>
  <si>
    <t>SO4tex_D</t>
  </si>
  <si>
    <t>VALLtex_A</t>
  </si>
  <si>
    <t>VALtex_D</t>
  </si>
  <si>
    <t>EX_ca2_[smp]</t>
  </si>
  <si>
    <t xml:space="preserve">ca2_[smp]  &lt;=&gt; </t>
  </si>
  <si>
    <t>ca2_</t>
  </si>
  <si>
    <t>EX_h2o_[smp]</t>
  </si>
  <si>
    <t xml:space="preserve">h2o_[smp]  &lt;=&gt; </t>
  </si>
  <si>
    <t>h2o_</t>
  </si>
  <si>
    <t>EX_co2_[smp]</t>
  </si>
  <si>
    <t xml:space="preserve">co2_[smp]  &lt;=&gt; </t>
  </si>
  <si>
    <t>co2_</t>
  </si>
  <si>
    <t>EX_cl_[smp]</t>
  </si>
  <si>
    <t xml:space="preserve">cl_[smp]  &lt;=&gt; </t>
  </si>
  <si>
    <t>cl_</t>
  </si>
  <si>
    <t>EX_pi_[smp]</t>
  </si>
  <si>
    <t xml:space="preserve">pi_[smp]  &lt;=&gt; </t>
  </si>
  <si>
    <t>pi_</t>
  </si>
  <si>
    <t>EX_cobalt2_[smp]</t>
  </si>
  <si>
    <t xml:space="preserve">cobalt2_[smp]  &lt;=&gt; </t>
  </si>
  <si>
    <t>cobalt2_</t>
  </si>
  <si>
    <t>EX_h_[smp]</t>
  </si>
  <si>
    <t xml:space="preserve">h_[smp]  &lt;=&gt; </t>
  </si>
  <si>
    <t>h_</t>
  </si>
  <si>
    <t>EX_cu2_[smp]</t>
  </si>
  <si>
    <t xml:space="preserve">cu2_[smp]  &lt;=&gt; </t>
  </si>
  <si>
    <t>cu2_</t>
  </si>
  <si>
    <t>EX_nh4_[smp]</t>
  </si>
  <si>
    <t xml:space="preserve">nh4_[smp]  &lt;=&gt; </t>
  </si>
  <si>
    <t>nh4_</t>
  </si>
  <si>
    <t>EX_fe3_[smp]</t>
  </si>
  <si>
    <t xml:space="preserve">fe3_[smp]  &lt;=&gt; </t>
  </si>
  <si>
    <t>fe3_</t>
  </si>
  <si>
    <t>EX_k_[smp]</t>
  </si>
  <si>
    <t xml:space="preserve">k_[smp]  &lt;=&gt; </t>
  </si>
  <si>
    <t>k_</t>
  </si>
  <si>
    <t>EX_fe2_[smp]</t>
  </si>
  <si>
    <t xml:space="preserve">fe2_[smp]  &lt;=&gt; </t>
  </si>
  <si>
    <t>fe2_</t>
  </si>
  <si>
    <t>EX_na1_[smp]</t>
  </si>
  <si>
    <t xml:space="preserve">na1_[smp]  &lt;=&gt; </t>
  </si>
  <si>
    <t>na1_</t>
  </si>
  <si>
    <t>EX_so4_[smp]</t>
  </si>
  <si>
    <t xml:space="preserve">so4_[smp]  &lt;=&gt; </t>
  </si>
  <si>
    <t>so4_</t>
  </si>
  <si>
    <t>EX_hco3_[smp]</t>
  </si>
  <si>
    <t xml:space="preserve">hco3_[smp]  &lt;=&gt; </t>
  </si>
  <si>
    <t>hco3_</t>
  </si>
  <si>
    <t>EX_mg2_[smp]</t>
  </si>
  <si>
    <t xml:space="preserve">mg2_[smp]  &lt;=&gt; </t>
  </si>
  <si>
    <t>mg2_</t>
  </si>
  <si>
    <t>EX_mn2_[smp]</t>
  </si>
  <si>
    <t xml:space="preserve">mn2_[smp]  &lt;=&gt; </t>
  </si>
  <si>
    <t>mn2_</t>
  </si>
  <si>
    <t>EX_o2_[smp]</t>
  </si>
  <si>
    <t xml:space="preserve">o2_[smp]  &lt;=&gt; </t>
  </si>
  <si>
    <t>o2_</t>
  </si>
  <si>
    <t>EX_mobd_[smp]</t>
  </si>
  <si>
    <t xml:space="preserve">mobd_[smp]  &lt;=&gt; </t>
  </si>
  <si>
    <t>mobd_</t>
  </si>
  <si>
    <t>EX_zn2_[smp]</t>
  </si>
  <si>
    <t xml:space="preserve">zn2_[smp]  &lt;=&gt; </t>
  </si>
  <si>
    <t>zn2_</t>
  </si>
  <si>
    <t>EX_no3_[smp]</t>
  </si>
  <si>
    <t xml:space="preserve">no3_[smp]  &lt;=&gt; </t>
  </si>
  <si>
    <t>no3_</t>
  </si>
  <si>
    <t>EX_ni2_[smp]</t>
  </si>
  <si>
    <t xml:space="preserve">ni2_[smp]  &lt;=&gt; </t>
  </si>
  <si>
    <t>ni2_</t>
  </si>
  <si>
    <t>EX_photon410_[smp]</t>
  </si>
  <si>
    <t xml:space="preserve">photon410_[smp]  &lt;=&gt; </t>
  </si>
  <si>
    <t>photon410_</t>
  </si>
  <si>
    <t>EX_photon430_[smp]</t>
  </si>
  <si>
    <t xml:space="preserve">photon430_[smp]  &lt;=&gt; </t>
  </si>
  <si>
    <t>photon430_</t>
  </si>
  <si>
    <t>EX_photon450_[smp]</t>
  </si>
  <si>
    <t xml:space="preserve">photon450_[smp]  &lt;=&gt; </t>
  </si>
  <si>
    <t>photon450_</t>
  </si>
  <si>
    <t>EX_photon470_[smp]</t>
  </si>
  <si>
    <t xml:space="preserve">photon470_[smp]  &lt;=&gt; </t>
  </si>
  <si>
    <t>photon470_</t>
  </si>
  <si>
    <t>EX_photon490_[smp]</t>
  </si>
  <si>
    <t xml:space="preserve">photon490_[smp]  &lt;=&gt; </t>
  </si>
  <si>
    <t>photon490_</t>
  </si>
  <si>
    <t>EX_photon510_[smp]</t>
  </si>
  <si>
    <t xml:space="preserve">photon510_[smp]  &lt;=&gt; </t>
  </si>
  <si>
    <t>photon510_</t>
  </si>
  <si>
    <t>EX_photon530_[smp]</t>
  </si>
  <si>
    <t xml:space="preserve">photon530_[smp]  &lt;=&gt; </t>
  </si>
  <si>
    <t>photon530_</t>
  </si>
  <si>
    <t>EX_photon550_[smp]</t>
  </si>
  <si>
    <t xml:space="preserve">photon550_[smp]  &lt;=&gt; </t>
  </si>
  <si>
    <t>photon550_</t>
  </si>
  <si>
    <t>EX_photon570_[smp]</t>
  </si>
  <si>
    <t xml:space="preserve">photon570_[smp]  &lt;=&gt; </t>
  </si>
  <si>
    <t>photon570_</t>
  </si>
  <si>
    <t>EX_photon590_[smp]</t>
  </si>
  <si>
    <t xml:space="preserve">photon590_[smp]  &lt;=&gt; </t>
  </si>
  <si>
    <t>photon590_</t>
  </si>
  <si>
    <t>EX_photon610_[smp]</t>
  </si>
  <si>
    <t xml:space="preserve">photon610_[smp]  &lt;=&gt; </t>
  </si>
  <si>
    <t>photon610_</t>
  </si>
  <si>
    <t>EX_photon630_[smp]</t>
  </si>
  <si>
    <t xml:space="preserve">photon630_[smp]  &lt;=&gt; </t>
  </si>
  <si>
    <t>photon630_</t>
  </si>
  <si>
    <t>EX_photon650_[smp]</t>
  </si>
  <si>
    <t xml:space="preserve">photon650_[smp]  &lt;=&gt; </t>
  </si>
  <si>
    <t>photon650_</t>
  </si>
  <si>
    <t>EX_photon670_[smp]</t>
  </si>
  <si>
    <t xml:space="preserve">photon670_[smp]  &lt;=&gt; </t>
  </si>
  <si>
    <t>photon670_</t>
  </si>
  <si>
    <t>EX_photon690_[smp]</t>
  </si>
  <si>
    <t xml:space="preserve">photon690_[smp]  &lt;=&gt; </t>
  </si>
  <si>
    <t>photon690_</t>
  </si>
  <si>
    <t>EX_cit_[smp]</t>
  </si>
  <si>
    <t xml:space="preserve">cit_[smp]  &lt;=&gt; </t>
  </si>
  <si>
    <t>cit_</t>
  </si>
  <si>
    <t>EX_cbl1_[smp]</t>
  </si>
  <si>
    <t xml:space="preserve">cbl1_[smp]  &lt;=&gt; </t>
  </si>
  <si>
    <t>cbl1_</t>
  </si>
  <si>
    <t>EX_glc__D_[smp]</t>
  </si>
  <si>
    <t xml:space="preserve">glc__D_[smp]  &lt;=&gt; </t>
  </si>
  <si>
    <t>glc__D_</t>
  </si>
  <si>
    <t>EX_sel_[smp]</t>
  </si>
  <si>
    <t xml:space="preserve">sel_[smp]  &lt;=&gt; </t>
  </si>
  <si>
    <t>sel_</t>
  </si>
  <si>
    <t>EX_slnt_[smp]</t>
  </si>
  <si>
    <t xml:space="preserve">slnt_[smp]  &lt;=&gt; </t>
  </si>
  <si>
    <t>slnt_</t>
  </si>
  <si>
    <t>EX_tungs_[smp]</t>
  </si>
  <si>
    <t xml:space="preserve">tungs_[smp]  &lt;=&gt; </t>
  </si>
  <si>
    <t>tungs_</t>
  </si>
  <si>
    <t>B. subtilis</t>
  </si>
  <si>
    <t>Total exp expression</t>
  </si>
  <si>
    <t>Arginine and proline metabolism</t>
  </si>
  <si>
    <t>Biomass and maintenance functions</t>
  </si>
  <si>
    <t>Cell envelope biosynthesis</t>
  </si>
  <si>
    <t>Cofactor regeneration</t>
  </si>
  <si>
    <t>Cysteine and methionine metabolism</t>
  </si>
  <si>
    <t>Glycine, serine and threonine metabolism</t>
  </si>
  <si>
    <t>Glycolysis/gluconeogenesis</t>
  </si>
  <si>
    <t>Histidine metabolism</t>
  </si>
  <si>
    <t>Inorganic ion transport and metabolism</t>
  </si>
  <si>
    <t>Glutathione metabolism</t>
  </si>
  <si>
    <t>Murein biosynthesis</t>
  </si>
  <si>
    <t>One carbon pool by folate</t>
  </si>
  <si>
    <t>Photorespiration/glyoxylate degradation</t>
  </si>
  <si>
    <t>Phototroph specific subsystems</t>
  </si>
  <si>
    <t>Purine and pyrimidine biosynthesis</t>
  </si>
  <si>
    <t>Pyruvate metabolism/tca cycle</t>
  </si>
  <si>
    <t>Threonine and lysine metabolism</t>
  </si>
  <si>
    <t>Transport, carboxyzome</t>
  </si>
  <si>
    <t>Transport, thylakoid membrane</t>
  </si>
  <si>
    <t>RNA-seq monoculture</t>
  </si>
  <si>
    <t>RNA-seq coculture</t>
  </si>
  <si>
    <t>Predicted flux mono</t>
  </si>
  <si>
    <t>Predicted flux coculture</t>
  </si>
  <si>
    <t>Fold change RNA-seq</t>
  </si>
  <si>
    <t>Fold change predicted</t>
  </si>
  <si>
    <t>Total expression RNA-seq-Prediction</t>
  </si>
  <si>
    <t>Total expression prediction</t>
  </si>
  <si>
    <t>Heterotorphic partner</t>
  </si>
  <si>
    <t>Y. lipolytica</t>
  </si>
  <si>
    <t>Lethal in S. elongatus</t>
  </si>
  <si>
    <t>Lethal in heterotroph</t>
  </si>
  <si>
    <t>206 (479rxns)</t>
  </si>
  <si>
    <t>350 (540rxns)</t>
  </si>
  <si>
    <t>**Organelles: cytoplasm (c), carboxysome (cx), endoplasmic reticulum (r), Golgi apparatus (g), liposome (l), periplasm (p), mitochondria (m), nucleus (n), peroxisome (x), thylakoid (t), and vacuole (v).</t>
  </si>
  <si>
    <r>
      <t xml:space="preserve">Table 1. Models characteristics. </t>
    </r>
    <r>
      <rPr>
        <sz val="8"/>
        <color rgb="FF000000"/>
        <rFont val="Arial"/>
        <family val="2"/>
      </rPr>
      <t>The first row contains the names of the models, each model can be simulated in different conditions, phototrophs’ models can be simulated in photoautotrophy (PA),  heterotrophy (H), and mixotrophy (M), the models for heterotrophs can be simulated in aerobic (A) and/or anaerobic (AN) conditions.</t>
    </r>
  </si>
  <si>
    <r>
      <t>i</t>
    </r>
    <r>
      <rPr>
        <b/>
        <sz val="6"/>
        <color rgb="FF000000"/>
        <rFont val="Arial"/>
        <family val="2"/>
      </rPr>
      <t>JB792</t>
    </r>
  </si>
  <si>
    <r>
      <t>i</t>
    </r>
    <r>
      <rPr>
        <b/>
        <sz val="6"/>
        <color rgb="FF000000"/>
        <rFont val="Arial"/>
        <family val="2"/>
      </rPr>
      <t>ECW1372</t>
    </r>
  </si>
  <si>
    <r>
      <t>i</t>
    </r>
    <r>
      <rPr>
        <b/>
        <sz val="6"/>
        <color rgb="FF000000"/>
        <rFont val="Arial"/>
        <family val="2"/>
      </rPr>
      <t>JO1366</t>
    </r>
  </si>
  <si>
    <r>
      <t>i</t>
    </r>
    <r>
      <rPr>
        <b/>
        <sz val="6"/>
        <color rgb="FF000000"/>
        <rFont val="Arial"/>
        <family val="2"/>
      </rPr>
      <t>YO844</t>
    </r>
  </si>
  <si>
    <r>
      <t>i</t>
    </r>
    <r>
      <rPr>
        <b/>
        <sz val="6"/>
        <color rgb="FF000000"/>
        <rFont val="Arial"/>
        <family val="2"/>
      </rPr>
      <t>Yali4</t>
    </r>
  </si>
  <si>
    <r>
      <t>i</t>
    </r>
    <r>
      <rPr>
        <b/>
        <sz val="6"/>
        <color theme="1"/>
        <rFont val="Arial"/>
        <family val="2"/>
      </rPr>
      <t>CZ-Se-EcW(2157)</t>
    </r>
  </si>
  <si>
    <r>
      <t>i</t>
    </r>
    <r>
      <rPr>
        <b/>
        <sz val="6"/>
        <color theme="1"/>
        <rFont val="Arial"/>
        <family val="2"/>
      </rPr>
      <t>CZ-Se-EcK-12(2152)</t>
    </r>
  </si>
  <si>
    <r>
      <t>i</t>
    </r>
    <r>
      <rPr>
        <b/>
        <sz val="6"/>
        <color theme="1"/>
        <rFont val="Arial"/>
        <family val="2"/>
      </rPr>
      <t>CZ-Se-Bs(1629)</t>
    </r>
  </si>
  <si>
    <r>
      <t>i</t>
    </r>
    <r>
      <rPr>
        <b/>
        <sz val="6"/>
        <color theme="1"/>
        <rFont val="Arial"/>
        <family val="2"/>
      </rPr>
      <t>CZ-Se-Yl(1686)</t>
    </r>
  </si>
  <si>
    <r>
      <t>Synechococcus elongatus</t>
    </r>
    <r>
      <rPr>
        <sz val="6"/>
        <color rgb="FF000000"/>
        <rFont val="Arial"/>
        <family val="2"/>
      </rPr>
      <t xml:space="preserve"> PCC7942</t>
    </r>
  </si>
  <si>
    <r>
      <t xml:space="preserve">E. coli </t>
    </r>
    <r>
      <rPr>
        <sz val="6"/>
        <color rgb="FF000000"/>
        <rFont val="Arial"/>
        <family val="2"/>
      </rPr>
      <t>W</t>
    </r>
  </si>
  <si>
    <r>
      <t xml:space="preserve">E. coli </t>
    </r>
    <r>
      <rPr>
        <sz val="6"/>
        <color rgb="FF000000"/>
        <rFont val="Arial"/>
        <family val="2"/>
      </rPr>
      <t>K-12 MG 1655</t>
    </r>
  </si>
  <si>
    <r>
      <t xml:space="preserve">S. elongatus – E. coli </t>
    </r>
    <r>
      <rPr>
        <sz val="6"/>
        <color theme="1"/>
        <rFont val="Arial"/>
        <family val="2"/>
      </rPr>
      <t>W</t>
    </r>
  </si>
  <si>
    <r>
      <t xml:space="preserve">S. elongatus – E. coli </t>
    </r>
    <r>
      <rPr>
        <sz val="6"/>
        <color theme="1"/>
        <rFont val="Arial"/>
        <family val="2"/>
      </rPr>
      <t>K-12</t>
    </r>
  </si>
  <si>
    <t>Lactate</t>
  </si>
  <si>
    <t>Standard error of all measurements is below 10% of the average observed concentration. Measurements obtained from independent samples</t>
  </si>
  <si>
    <t>Supplementary Table 1. Metabolic capabilities of heterotrophs and phototrophs.</t>
  </si>
  <si>
    <t>Supplementary Table 2. Constraints applied to the models</t>
  </si>
  <si>
    <t>A_BiorepC1</t>
  </si>
  <si>
    <t>Cyano1</t>
  </si>
  <si>
    <t>PCC 7942+cscB</t>
  </si>
  <si>
    <t>Silver Lab</t>
  </si>
  <si>
    <t>Synechococcus</t>
  </si>
  <si>
    <t>Golden, CO</t>
  </si>
  <si>
    <t>Cell culture</t>
  </si>
  <si>
    <t>B_BiorepC2</t>
  </si>
  <si>
    <t>Cyano2</t>
  </si>
  <si>
    <t>C_BiorepC3</t>
  </si>
  <si>
    <t>Cyano3</t>
  </si>
  <si>
    <t>D_BiorepCo1</t>
  </si>
  <si>
    <t>Coculture1</t>
  </si>
  <si>
    <t>S. elongatus+E. coli</t>
  </si>
  <si>
    <t>cscB/9637</t>
  </si>
  <si>
    <t>Synechococcus+Escherichia</t>
  </si>
  <si>
    <t>E_BiorepCo2</t>
  </si>
  <si>
    <t>Coculture2</t>
  </si>
  <si>
    <t>F_BiorepCo3</t>
  </si>
  <si>
    <t>Coculture3</t>
  </si>
  <si>
    <t>G_BiorepE1</t>
  </si>
  <si>
    <t>Ecoli1</t>
  </si>
  <si>
    <t>E. coli</t>
  </si>
  <si>
    <t>ATCC 9637</t>
  </si>
  <si>
    <t>Escherichia</t>
  </si>
  <si>
    <t>H_BiorepE2</t>
  </si>
  <si>
    <t>Ecoli2</t>
  </si>
  <si>
    <t>I_BiorepE3</t>
  </si>
  <si>
    <t>Ecoli3</t>
  </si>
  <si>
    <t>Sample Name</t>
  </si>
  <si>
    <t>Sample ID</t>
  </si>
  <si>
    <t>BioProjec</t>
  </si>
  <si>
    <t>Organism</t>
  </si>
  <si>
    <t>strain</t>
  </si>
  <si>
    <t>Isolate</t>
  </si>
  <si>
    <t>Complete Name</t>
  </si>
  <si>
    <t>Date</t>
  </si>
  <si>
    <t>Location</t>
  </si>
  <si>
    <t>Sample Type</t>
  </si>
  <si>
    <t>SUB5895590</t>
  </si>
  <si>
    <t>SUB5895591</t>
  </si>
  <si>
    <t>SUB5895592</t>
  </si>
  <si>
    <t>SUB5895593</t>
  </si>
  <si>
    <t>SUB5895594</t>
  </si>
  <si>
    <t>SUB5895595</t>
  </si>
  <si>
    <t>SUB5895596</t>
  </si>
  <si>
    <t>SUB5895597</t>
  </si>
  <si>
    <t>SUB5895598</t>
  </si>
  <si>
    <t>Reaction ID</t>
  </si>
  <si>
    <t xml:space="preserve">Subsystem/Metabolic </t>
  </si>
  <si>
    <t>ACACCT</t>
  </si>
  <si>
    <t>Acetyl-CoA:acetoacetyl-CoA transferase</t>
  </si>
  <si>
    <t>alternate carbon metabolism</t>
  </si>
  <si>
    <t>ALLK</t>
  </si>
  <si>
    <t>Allose kinase</t>
  </si>
  <si>
    <t>ALLPI</t>
  </si>
  <si>
    <t>Allose 6-phosphate isomerase</t>
  </si>
  <si>
    <t>ALLULPE</t>
  </si>
  <si>
    <t>Allulose 6-phosphate epimerase</t>
  </si>
  <si>
    <t>BUTCT</t>
  </si>
  <si>
    <t>Acetyl-CoA:butyrate-CoA transferase</t>
  </si>
  <si>
    <t>HXCT</t>
  </si>
  <si>
    <t>Acetyl-CoA:hexanoate-CoA transferase</t>
  </si>
  <si>
    <t>TDPDRE</t>
  </si>
  <si>
    <t>DTDP-4-dehydrorhamnose 3,5-epimerase</t>
  </si>
  <si>
    <t>cell envelope biosynthesis</t>
  </si>
  <si>
    <t>TDPDRR</t>
  </si>
  <si>
    <t>DTDP-4-dehydrorhamnose reductase</t>
  </si>
  <si>
    <t>UDPGALM</t>
  </si>
  <si>
    <t>UDPgalactopyranose mutase</t>
  </si>
  <si>
    <t>cofactor and prosthetic group biosynthesis</t>
  </si>
  <si>
    <t>GLUDC</t>
  </si>
  <si>
    <t>Glutamate Decarboxylase</t>
  </si>
  <si>
    <t>alanine, aspartate and glutamate metabolism</t>
  </si>
  <si>
    <t>FE3DCITabcpp</t>
  </si>
  <si>
    <t>Iron transport from ferric-dicitrate via ABC system (periplasm)</t>
  </si>
  <si>
    <t>inorganic ion transport and metabolism</t>
  </si>
  <si>
    <t>ECA4OALpp</t>
  </si>
  <si>
    <t>Enterobacterial common antigen (x4) O-antigen ligase (periplasm)</t>
  </si>
  <si>
    <t>lipopolysaccharide biosynthesis/recycling</t>
  </si>
  <si>
    <t>HEPT4</t>
  </si>
  <si>
    <t>Heptosyltransferase IV (LPS core synthesis)</t>
  </si>
  <si>
    <t>MOAT3C</t>
  </si>
  <si>
    <t>3-deoxy-D-manno-octulosonic acid transferase III (LPS core biosynthesis)</t>
  </si>
  <si>
    <t>O16A4Lpp</t>
  </si>
  <si>
    <t>O16 anitgen (x4) ligase (periplasm)</t>
  </si>
  <si>
    <t>O16AP1pp</t>
  </si>
  <si>
    <t>O16 antigen polymerase (periplasm)</t>
  </si>
  <si>
    <t>O16AP2pp</t>
  </si>
  <si>
    <t>O16AP3pp</t>
  </si>
  <si>
    <t>O16AUNDtpp</t>
  </si>
  <si>
    <t>O16 antigen (flippase, cytoplasm to periplasm)</t>
  </si>
  <si>
    <t>O16GALFT</t>
  </si>
  <si>
    <t>Galactofuranosyltransferase (LPS O16 antigen biosynthesis)</t>
  </si>
  <si>
    <t>O16GLCT1</t>
  </si>
  <si>
    <t>Glucosyltransferase I (LPS O16 antigen biosynthesis)</t>
  </si>
  <si>
    <t>RHAT1</t>
  </si>
  <si>
    <t>Rhamnosyltransferase I (LPS core biosynthesis)</t>
  </si>
  <si>
    <t>HCYSMT</t>
  </si>
  <si>
    <t>Homocysteine S-methyltransferase</t>
  </si>
  <si>
    <t>cysteine and methionine metabolism</t>
  </si>
  <si>
    <t>HCYSMT2</t>
  </si>
  <si>
    <t>Homocysteine Methyltransferase</t>
  </si>
  <si>
    <t>transport, inner membrane</t>
  </si>
  <si>
    <t>ASCBptspp</t>
  </si>
  <si>
    <t>L-ascorbate transport via PEP:Pyr PTS (periplasm)</t>
  </si>
  <si>
    <t>transport, outer membrane</t>
  </si>
  <si>
    <t>4ABUTD</t>
  </si>
  <si>
    <t>4-Aminobutyraldehyde:NAD+ oxidoreductase</t>
  </si>
  <si>
    <t>ALDD31</t>
  </si>
  <si>
    <t>Aminoacetaldehyde oxidation</t>
  </si>
  <si>
    <t>FFSD</t>
  </si>
  <si>
    <t>Beta-fructofuranosidase</t>
  </si>
  <si>
    <t>G3PCT</t>
  </si>
  <si>
    <t>Glycerol-3-phosphate cytidylyltransferase</t>
  </si>
  <si>
    <t>GLYALDDr</t>
  </si>
  <si>
    <t>IMACTD</t>
  </si>
  <si>
    <t>Imidazole acetaldeyde dehydrogenase</t>
  </si>
  <si>
    <t>NICRNS</t>
  </si>
  <si>
    <t>NMNHYD</t>
  </si>
  <si>
    <t>Nicotinamide ribonucleotide phosphohydrolase</t>
  </si>
  <si>
    <t>RAFH</t>
  </si>
  <si>
    <t>Raffinose hydrolyzing enzyme</t>
  </si>
  <si>
    <t>2hh24dd hydratase</t>
  </si>
  <si>
    <t>4 hydroxyphenylacetate catabolism</t>
  </si>
  <si>
    <t>4H2KPILY</t>
  </si>
  <si>
    <t>4h2kpi Lyase</t>
  </si>
  <si>
    <t>4HOXPACMOF</t>
  </si>
  <si>
    <t>4 hydroxyphenylacetate 3 monooxygenase FADH2</t>
  </si>
  <si>
    <t>CMCMSAD</t>
  </si>
  <si>
    <t>4 carboxy 2 hydroxymuconate 6 semialdehyde dehydrogenase</t>
  </si>
  <si>
    <t>CMHMI</t>
  </si>
  <si>
    <t>5 carboxymethyl 2 hydroxymuconate delta isomerase</t>
  </si>
  <si>
    <t>DHPDO</t>
  </si>
  <si>
    <t>3 4 dihydroxyphenylacetate 2 3 dioxygenase</t>
  </si>
  <si>
    <t>HPA3MO</t>
  </si>
  <si>
    <t>4 hydroxyphenylacetate 3 monooxygenase nadh</t>
  </si>
  <si>
    <t>OPTCCL</t>
  </si>
  <si>
    <t>5 carboxy 2 oxohept 3 enedioate decarboxylation</t>
  </si>
  <si>
    <t>GLXO1</t>
  </si>
  <si>
    <t>Extracellular exchange</t>
  </si>
  <si>
    <t>UAG4Ei_copy2</t>
  </si>
  <si>
    <t>UDP-N-acetylglucosamine 4-epimerase</t>
  </si>
  <si>
    <t>2HH24DDH1_copy1</t>
  </si>
  <si>
    <t>2HH24DDH1_copy2</t>
  </si>
  <si>
    <t>DHEDAA</t>
  </si>
  <si>
    <t>2,4-dihydroxyhept-2-ene-1,7-dioic acid aldolase</t>
  </si>
  <si>
    <t>CLB6PH</t>
  </si>
  <si>
    <t>Cellobiose hydrolase</t>
  </si>
  <si>
    <t>CLBH</t>
  </si>
  <si>
    <t>SALCNH</t>
  </si>
  <si>
    <t>Salicin hydrolase</t>
  </si>
  <si>
    <t>SUCR</t>
  </si>
  <si>
    <t>Sucrose hydrolyzing enzyme</t>
  </si>
  <si>
    <t>GALAMPTSpp</t>
  </si>
  <si>
    <t xml:space="preserve">D Galactosamine transport via PEPPyr  periplasm </t>
  </si>
  <si>
    <t>alternate carbon source</t>
  </si>
  <si>
    <t>RAFHpp</t>
  </si>
  <si>
    <t>Raffinose hydrolase</t>
  </si>
  <si>
    <t>3HOXPACt2pp</t>
  </si>
  <si>
    <t>HPA permease</t>
  </si>
  <si>
    <t>aromatic acid breakdown</t>
  </si>
  <si>
    <t>3HPAOX</t>
  </si>
  <si>
    <t>HPA monooxygenase</t>
  </si>
  <si>
    <t>4H3NPACAM</t>
  </si>
  <si>
    <t>4 hydroxy 3 nitrophenylacetate amidase</t>
  </si>
  <si>
    <t>OPETDC</t>
  </si>
  <si>
    <t>OPET decarboxylase</t>
  </si>
  <si>
    <t>HHDDI</t>
  </si>
  <si>
    <t>2-hydroxyhepta-2,4-diene-1,7-dioate isomerase</t>
  </si>
  <si>
    <t>extracellular exchange</t>
  </si>
  <si>
    <t>lipopolysaccharide biosynthesi  recycling</t>
  </si>
  <si>
    <t>GLCR1TRA1</t>
  </si>
  <si>
    <t xml:space="preserve">Glucosyltransferase I LPS R1 core synthesis </t>
  </si>
  <si>
    <t>GLCR1TRB1</t>
  </si>
  <si>
    <t>HEPKA2</t>
  </si>
  <si>
    <t xml:space="preserve">LPS heptose kinase II  LPS core synthesis </t>
  </si>
  <si>
    <t>HEPKB2</t>
  </si>
  <si>
    <t>UAG4Ei_copy1</t>
  </si>
  <si>
    <t>PENAM</t>
  </si>
  <si>
    <t>Penicillin Amidase</t>
  </si>
  <si>
    <t>penicillin breakdown</t>
  </si>
  <si>
    <t>purine and pyrimidine biosynthesis</t>
  </si>
  <si>
    <t>CLBtpp</t>
  </si>
  <si>
    <t>Cellobiose transport via permease</t>
  </si>
  <si>
    <t>transport outer membrane porin</t>
  </si>
  <si>
    <t>SALCtpp</t>
  </si>
  <si>
    <t>Salicin transport via permease</t>
  </si>
  <si>
    <t>SUCtpp</t>
  </si>
  <si>
    <t>Sucrose transport via permease</t>
  </si>
  <si>
    <t>CLBptspp</t>
  </si>
  <si>
    <t xml:space="preserve">Cellobiose transport via PEPPyr  periplasm </t>
  </si>
  <si>
    <t>SALCptspp</t>
  </si>
  <si>
    <t xml:space="preserve">Salicin transport via PEPPyr  periplasm </t>
  </si>
  <si>
    <t>ACGALptspp</t>
  </si>
  <si>
    <t>N-Acetyl-D-galactosamine transport via PEP:Pyr PTS  (periplasm)</t>
  </si>
  <si>
    <t>OHEDH</t>
  </si>
  <si>
    <t>2-oxo-hept-3-ene-1,7-dioate hydratase</t>
  </si>
  <si>
    <t>tyrosine metabolism</t>
  </si>
  <si>
    <t>valine, leucine and isoleucine metabolism</t>
  </si>
  <si>
    <t>Lysine degradation</t>
  </si>
  <si>
    <t>Oxidative phosphorilation</t>
  </si>
  <si>
    <t>Galactose metabolism</t>
  </si>
  <si>
    <t>Glycerophospholipid metabolism</t>
  </si>
  <si>
    <t>Glycolysis / Gluconeogenesis</t>
  </si>
  <si>
    <t>Histidine biosynthesis</t>
  </si>
  <si>
    <t>D-Glyceraldehyde dehydrogenase</t>
  </si>
  <si>
    <t>Nicotinate and nicotinamide metabolism</t>
  </si>
  <si>
    <t>Nicotinate D-ribonucleotide synthase (ATP)</t>
  </si>
  <si>
    <t>Starch and sucrose metabolism</t>
  </si>
  <si>
    <t>Ubiquinone and other terpenoid-quinone biosynthesis</t>
  </si>
  <si>
    <t>13PPDH2</t>
  </si>
  <si>
    <t>1,3-propanediol dehydrogenase</t>
  </si>
  <si>
    <t>AMMQT8_2</t>
  </si>
  <si>
    <t>S-adenosylmethione:2-demethylmenaquinone methyltransferase</t>
  </si>
  <si>
    <t>2DDARAA</t>
  </si>
  <si>
    <t>2-dehydro-3-deoxy-D-arabinonate Aldolase</t>
  </si>
  <si>
    <t>2DOXG6PP</t>
  </si>
  <si>
    <t>2 deoxyglucose 6 phosphatase</t>
  </si>
  <si>
    <t>2HESR</t>
  </si>
  <si>
    <t>2-hydroxyethyldisulfide reductase</t>
  </si>
  <si>
    <t>2HPTCOAT</t>
  </si>
  <si>
    <t>2-hydroxycyclohepta-1,4,6-triene-1-carboxyl-CoA thioesterase</t>
  </si>
  <si>
    <t>3HPADHi</t>
  </si>
  <si>
    <t>3-Hydroxypropanal Dehydrogenase</t>
  </si>
  <si>
    <t>3SLAR</t>
  </si>
  <si>
    <t>3-sulfolactaldehyde reductase</t>
  </si>
  <si>
    <t>5DKGR</t>
  </si>
  <si>
    <t>5-keto-D-gluconate 5-reductase</t>
  </si>
  <si>
    <t>6D6SFK</t>
  </si>
  <si>
    <t>6-deoxy-6-sulfofructose kinase</t>
  </si>
  <si>
    <t>URFGTT</t>
  </si>
  <si>
    <t>UDP-L-rhamnose:flavonol-3-O-D-glucoside L-rhamnosyltransferase</t>
  </si>
  <si>
    <t>6D6SPA</t>
  </si>
  <si>
    <t>6-deoxy-6-sulfofructose-1-phosphate aldolase</t>
  </si>
  <si>
    <t>ALKP</t>
  </si>
  <si>
    <t>Alkaline phosphatase</t>
  </si>
  <si>
    <t>ARMEPNS</t>
  </si>
  <si>
    <t>?-D-ribose 1-methylphosphonate 5-triphosphate synthase</t>
  </si>
  <si>
    <t>BGLA1</t>
  </si>
  <si>
    <t>6-phospho-beta-glucosidase</t>
  </si>
  <si>
    <t>CDGUNPD</t>
  </si>
  <si>
    <t>3,5-cyclic-nucleotide phosphodiesterase</t>
  </si>
  <si>
    <t>DMALRED</t>
  </si>
  <si>
    <t>(S)-Malate:(acceptor) oxidoreductase</t>
  </si>
  <si>
    <t>CHOLID</t>
  </si>
  <si>
    <t>7-?-hydroxysteroid dehydrogenase</t>
  </si>
  <si>
    <t>CPL</t>
  </si>
  <si>
    <t>Carbon-phosphorous lyase</t>
  </si>
  <si>
    <t>CURR</t>
  </si>
  <si>
    <t>NADPH-dependent curcumin reductase</t>
  </si>
  <si>
    <t>Valine-pyruvate aminotransferase</t>
  </si>
  <si>
    <t>DC6PDA</t>
  </si>
  <si>
    <t>Chito-oligosaccharide mono-deacetylase</t>
  </si>
  <si>
    <t>DHCURR</t>
  </si>
  <si>
    <t>NADPH-dependent dihydrocurcumin reductase</t>
  </si>
  <si>
    <t>DXYLTD</t>
  </si>
  <si>
    <t>D-xylonate dehydratase</t>
  </si>
  <si>
    <t>ACGAL6PI</t>
  </si>
  <si>
    <t>Galactosamine-6-phosphate isomerase</t>
  </si>
  <si>
    <t>E4PP</t>
  </si>
  <si>
    <t>Erythrose-4-phosphate phosphatase</t>
  </si>
  <si>
    <t>ALDD2x</t>
  </si>
  <si>
    <t>Aldehyde dehydrogenase (acetaldehyde, NAD)</t>
  </si>
  <si>
    <t>F1PP</t>
  </si>
  <si>
    <t>D-fructose 1-phosphate phosphatase</t>
  </si>
  <si>
    <t>GAPP</t>
  </si>
  <si>
    <t>Glyceraldehyde-3-phosphate phosphatase</t>
  </si>
  <si>
    <t>CHITPH</t>
  </si>
  <si>
    <t>Chitobiose-6-phosphate hydrolase</t>
  </si>
  <si>
    <t>GNP</t>
  </si>
  <si>
    <t>Phosphogluconate phosphatase</t>
  </si>
  <si>
    <t>HPACOAT</t>
  </si>
  <si>
    <t>Hydroxyphenylacetyl-CoA thioesterase</t>
  </si>
  <si>
    <t>HPYRP</t>
  </si>
  <si>
    <t>3-phosphohydroxypyruvate phosphatase</t>
  </si>
  <si>
    <t>DC6PH</t>
  </si>
  <si>
    <t>Diacetylchitobiose-6-phosphate hydrolase</t>
  </si>
  <si>
    <t>INOSTO</t>
  </si>
  <si>
    <t>Myo-Inositol:oxygen oxidoreductase</t>
  </si>
  <si>
    <t>MMM2</t>
  </si>
  <si>
    <t>Methylmalonyl-CoA mutase</t>
  </si>
  <si>
    <t>LKDRA</t>
  </si>
  <si>
    <t>2-keto-3-deoxy-L-rhamnonate aldolase</t>
  </si>
  <si>
    <t>MC6PH</t>
  </si>
  <si>
    <t>Monoacetylchitobiose-6-phosphate hydrolase</t>
  </si>
  <si>
    <t>TAG1PK</t>
  </si>
  <si>
    <t>D Tagatose 1 phosphate kinase</t>
  </si>
  <si>
    <t>METGLCUR</t>
  </si>
  <si>
    <t>1-O-Methyl-Beta-D-glucuronidase</t>
  </si>
  <si>
    <t>ACGAL6PISO</t>
  </si>
  <si>
    <t>D Galactosamine 6 phosphate isomerase</t>
  </si>
  <si>
    <t>PACOAT</t>
  </si>
  <si>
    <t>Phenylacetyl-CoA thioesterase</t>
  </si>
  <si>
    <t>GALAM6PISO</t>
  </si>
  <si>
    <t>N Acetyl D Galactosamine 6 phosphate isomerase</t>
  </si>
  <si>
    <t>PCNO</t>
  </si>
  <si>
    <t>Propanoyl-CoA:NADP+ 2-oxidoreductase</t>
  </si>
  <si>
    <t>PHDA</t>
  </si>
  <si>
    <t>Phenylhydantoinase</t>
  </si>
  <si>
    <t>PPDOy</t>
  </si>
  <si>
    <t>Propane-1,2-diol:NADP+ 1-oxidoreductase</t>
  </si>
  <si>
    <t>amino acid metabolism</t>
  </si>
  <si>
    <t>PRCPD</t>
  </si>
  <si>
    <t>5-phospho-?-D-ribosyl 1,2-cyclic phosphate phosphodiesterase</t>
  </si>
  <si>
    <t>RHMND</t>
  </si>
  <si>
    <t>L-rhamnonate dehydratase</t>
  </si>
  <si>
    <t>RPNTPH</t>
  </si>
  <si>
    <t>RPnTP hydrolase</t>
  </si>
  <si>
    <t>RU5PP</t>
  </si>
  <si>
    <t>Ribulose-5-Phosphate Phosphatase</t>
  </si>
  <si>
    <t>SQGH</t>
  </si>
  <si>
    <t>Sulfoquinovosidase</t>
  </si>
  <si>
    <t>SQVOSI</t>
  </si>
  <si>
    <t>Sulfoquinovose isomerase</t>
  </si>
  <si>
    <t>PROD3</t>
  </si>
  <si>
    <t>Proline dehydrogenase (q8)</t>
  </si>
  <si>
    <t>arginine and proline metabolism</t>
  </si>
  <si>
    <t>ACOAD1fr</t>
  </si>
  <si>
    <t>Acyl-CoA dehydrogenase (butanoyl-CoA)</t>
  </si>
  <si>
    <t>ACOXT</t>
  </si>
  <si>
    <t>Acetyl-CoA:oxalate CoA-transferase</t>
  </si>
  <si>
    <t>KDUI</t>
  </si>
  <si>
    <t>5-keto-4-deoxyuronate isomerase</t>
  </si>
  <si>
    <t>PUACGAMS</t>
  </si>
  <si>
    <t>Poly-?-1,6-N-acetyl-D-glucosamine synthase</t>
  </si>
  <si>
    <t>PROTRS</t>
  </si>
  <si>
    <t>Prolyl-tRNA synthetase</t>
  </si>
  <si>
    <t>SELCYSS</t>
  </si>
  <si>
    <t>Selenocysteine synthase</t>
  </si>
  <si>
    <t>UDPGPT</t>
  </si>
  <si>
    <t>Undecaprenyl-phosphate glucose phosphotransferase</t>
  </si>
  <si>
    <t>XYHDL</t>
  </si>
  <si>
    <t>?-D-xyloside xylohydrolase</t>
  </si>
  <si>
    <t>4ABZGLUH</t>
  </si>
  <si>
    <t>P-aminobenzoyl-glutamate hydrolase</t>
  </si>
  <si>
    <t>ACP1_FMN</t>
  </si>
  <si>
    <t>Acid phosphatase (FMN)</t>
  </si>
  <si>
    <t>ACP1p</t>
  </si>
  <si>
    <t>NACODA</t>
  </si>
  <si>
    <t>N-acetylornithine deacetylase</t>
  </si>
  <si>
    <t>CXSAMS</t>
  </si>
  <si>
    <t>Carboxy-S-adenosyl-L-methionine synthase</t>
  </si>
  <si>
    <t>PROD2</t>
  </si>
  <si>
    <t>Proline dehydrogenase</t>
  </si>
  <si>
    <t>UNK3</t>
  </si>
  <si>
    <t>2-keto-4-methylthiobutyrate transamination</t>
  </si>
  <si>
    <t>OMMBLHXy</t>
  </si>
  <si>
    <t>2-Octaprenyl-3-methyl-6-methoxy-1,4-benzoquinol hydroxylase (NADPHl)</t>
  </si>
  <si>
    <t>2PHACTE</t>
  </si>
  <si>
    <t>Phenylacetyl CoA thioesterase</t>
  </si>
  <si>
    <t>OMPHHXy</t>
  </si>
  <si>
    <t>2-octaprenyl-6-methoxyphenol hydroxylase (NADPH)</t>
  </si>
  <si>
    <t>34DHALDD</t>
  </si>
  <si>
    <t xml:space="preserve">Aldehyde dehydrogenase  3 4 dihydroxyphenylacetaldehyde  NAD </t>
  </si>
  <si>
    <t>OPHHXy</t>
  </si>
  <si>
    <t>2-Octaprenylphenol hydroxylase (NADPH)</t>
  </si>
  <si>
    <t>34PHACTE</t>
  </si>
  <si>
    <t>AI2K</t>
  </si>
  <si>
    <t>Autoinducer-2 kinase</t>
  </si>
  <si>
    <t>35PHACTE</t>
  </si>
  <si>
    <t>CYSTA</t>
  </si>
  <si>
    <t>Cysteine transaminase</t>
  </si>
  <si>
    <t>3NTYROXDApp</t>
  </si>
  <si>
    <t xml:space="preserve">3 Nitrotyramine oxygen oxidoreductase deaminating  flavin containing   periplasm </t>
  </si>
  <si>
    <t>METNA</t>
  </si>
  <si>
    <t>L-amino acid N-acyltransferase</t>
  </si>
  <si>
    <t>3PHACOAOR</t>
  </si>
  <si>
    <t>Phenylacetyl CoA oxygenase/reductase</t>
  </si>
  <si>
    <t>PAI2I</t>
  </si>
  <si>
    <t>Phospho-AI-2 isomerase</t>
  </si>
  <si>
    <t>3PHACTE</t>
  </si>
  <si>
    <t>PAI2T</t>
  </si>
  <si>
    <t>3-hydroxy-2,4-pentadione 5-phosphate thiolase</t>
  </si>
  <si>
    <t>4H3NALDD</t>
  </si>
  <si>
    <t xml:space="preserve">Aldehyde dehydrogenase  4 hydroxy 3 nitrophenylacetaldehyde  NAD </t>
  </si>
  <si>
    <t>4HTHRA</t>
  </si>
  <si>
    <t>4-hydroxy-L-threonine aldolase</t>
  </si>
  <si>
    <t>glycine, serine and threonine metabolism</t>
  </si>
  <si>
    <t>4HALDD</t>
  </si>
  <si>
    <t xml:space="preserve">Aldehyde dehydrogenase  4 hydroxyphenylacetaldehyde  NAD </t>
  </si>
  <si>
    <t>AHGDx</t>
  </si>
  <si>
    <t>(S)-alpha-hydroxyglutarate dehydrogenase</t>
  </si>
  <si>
    <t>4PHACTE</t>
  </si>
  <si>
    <t>ARHGDx</t>
  </si>
  <si>
    <t>(R)-alpha-hydroxyglutarate dehydrogenase</t>
  </si>
  <si>
    <t>SHGO</t>
  </si>
  <si>
    <t>S-2-hydroxyglutarate oxidase</t>
  </si>
  <si>
    <t>PACt1</t>
  </si>
  <si>
    <t>Phenylacetic acid transport via outer membrane porin</t>
  </si>
  <si>
    <t>G1PP</t>
  </si>
  <si>
    <t>Glucose-1-phosphatase</t>
  </si>
  <si>
    <t>glycolysis/gluconeogenesis</t>
  </si>
  <si>
    <t>PHACTE</t>
  </si>
  <si>
    <t>DHGLYH</t>
  </si>
  <si>
    <t>Dehydroglycine Hydratase</t>
  </si>
  <si>
    <t>glyoxylate metabolism</t>
  </si>
  <si>
    <t>heterotroph specific subsystems</t>
  </si>
  <si>
    <t>NADHPO</t>
  </si>
  <si>
    <t>NADH peroxidase</t>
  </si>
  <si>
    <t>TEO2M</t>
  </si>
  <si>
    <t>Tellurite methyltransferase</t>
  </si>
  <si>
    <t>AMPNTAT</t>
  </si>
  <si>
    <t>Aminoalkylphosphonate N-acetyltransferase</t>
  </si>
  <si>
    <t>CLtipp</t>
  </si>
  <si>
    <t>Chloride ion transport in via diffusion (periplasm)</t>
  </si>
  <si>
    <t>DHBSZ3FEabcpp</t>
  </si>
  <si>
    <t>23dhbsz3 Fe III transport via ABC system periplasm</t>
  </si>
  <si>
    <t>FE3DCITexs</t>
  </si>
  <si>
    <t>Dicitrate Fe(III) binding (spontaneous)</t>
  </si>
  <si>
    <t>HACD1i</t>
  </si>
  <si>
    <t>3-hydroxyacyl-CoA dehydrogenase (acetoacetyl-CoA)</t>
  </si>
  <si>
    <t>FE3DCITR5</t>
  </si>
  <si>
    <t>Ferric-dicitrate reductase via nadph</t>
  </si>
  <si>
    <t>HACD2i</t>
  </si>
  <si>
    <t>3-hydroxyacyl-CoA dehydrogenase (3-oxohexanoyl-CoA)</t>
  </si>
  <si>
    <t>HACD3i</t>
  </si>
  <si>
    <t>3-hydroxyacyl-CoA dehydrogenase (3-oxooctanoyl-CoA)</t>
  </si>
  <si>
    <t>HACD4i</t>
  </si>
  <si>
    <t>3-hydroxyacyl-CoA dehydrogenase (3-oxodecanoyl-CoA)</t>
  </si>
  <si>
    <t>FEENTERR4</t>
  </si>
  <si>
    <t>Fe-enterobactin reduction via nadph</t>
  </si>
  <si>
    <t>HACD5i</t>
  </si>
  <si>
    <t>3-hydroxyacyl-CoA dehydrogenase (3-oxododecanoyl-CoA)</t>
  </si>
  <si>
    <t>HACD6i</t>
  </si>
  <si>
    <t>3-hydroxyacyl-CoA dehydrogenase (3-oxotetradecanoyl-CoA)</t>
  </si>
  <si>
    <t>PItpp</t>
  </si>
  <si>
    <t>Phosphate export via facillated diffusion (periplasm)</t>
  </si>
  <si>
    <t>HACD7i</t>
  </si>
  <si>
    <t>3-hydroxyacyl-CoA dehydrogenase (3-oxohexadecanoyl-CoA)</t>
  </si>
  <si>
    <t>SELabcpp</t>
  </si>
  <si>
    <t>Selenatenate transport via ABC system (periplasm)</t>
  </si>
  <si>
    <t>HACD8i</t>
  </si>
  <si>
    <t>3-hydroxyacyl-CoA dehydrogenase (3-oxooctadecanoyl-CoA)</t>
  </si>
  <si>
    <t>SLNTabcpp</t>
  </si>
  <si>
    <t>Selenite ABC transporter (periplasm)</t>
  </si>
  <si>
    <t>UPLA4NT</t>
  </si>
  <si>
    <t>Undecaprenyl phosphate 4-amino-4-deoxy L-arabinose synthase</t>
  </si>
  <si>
    <t>3HBZCT</t>
  </si>
  <si>
    <t>3-hydroxybenzoyl-CoA thioesterase</t>
  </si>
  <si>
    <t>4HTHRS</t>
  </si>
  <si>
    <t>4-Hydroxy-L-threonine synthase</t>
  </si>
  <si>
    <t>ADOCBLPP</t>
  </si>
  <si>
    <t>Adenosylcobalamin phosphate phosphatase</t>
  </si>
  <si>
    <t>ADOCBLPS</t>
  </si>
  <si>
    <t>Adenosylcobalamin phosphate synthase</t>
  </si>
  <si>
    <t>DSCLCOCH</t>
  </si>
  <si>
    <t>Sirohydrochlorin cobaltochelatase</t>
  </si>
  <si>
    <t>MECDPDH2</t>
  </si>
  <si>
    <t>2C-methyl-D-erythritol 2,4 cyclodiphosphate dehydratase</t>
  </si>
  <si>
    <t>NMNR</t>
  </si>
  <si>
    <t>Nmn hydrolysis</t>
  </si>
  <si>
    <t>NPHS</t>
  </si>
  <si>
    <t>Naphthoate synthase</t>
  </si>
  <si>
    <t>OMMBLHX</t>
  </si>
  <si>
    <t>2-Octaprenyl-3-methyl-6-methoxy-1,4-benzoquinol hydroxylase</t>
  </si>
  <si>
    <t>OMPHHX</t>
  </si>
  <si>
    <t>2-octaprenyl-6-methoxyphenol hydroxylase</t>
  </si>
  <si>
    <t>OMPHHX3</t>
  </si>
  <si>
    <t>2-octaprenyl-6-methoxyphenol hydroxylase (anaerobic)</t>
  </si>
  <si>
    <t>OPHHX</t>
  </si>
  <si>
    <t>2-Octaprenylphenol hydroxylase</t>
  </si>
  <si>
    <t>RNMK</t>
  </si>
  <si>
    <t>Ribosylnicotinamide kinase</t>
  </si>
  <si>
    <t>NADHHR</t>
  </si>
  <si>
    <t>NADH hydratase</t>
  </si>
  <si>
    <t>metabolite repair</t>
  </si>
  <si>
    <t>THZPSN</t>
  </si>
  <si>
    <t>Thiazole phosphate synthesis</t>
  </si>
  <si>
    <t>NADHHS</t>
  </si>
  <si>
    <t>DHPTDCs</t>
  </si>
  <si>
    <t>4,5-dihydroxy-2,3-pentanedione cyclization (spontaneous)</t>
  </si>
  <si>
    <t>NADHXD</t>
  </si>
  <si>
    <t>NADHX dehydratase</t>
  </si>
  <si>
    <t>SCYSSL</t>
  </si>
  <si>
    <t xml:space="preserve">S-sulfo-L-cysteine sulfite lyase </t>
  </si>
  <si>
    <t>NADHXE</t>
  </si>
  <si>
    <t>NADHX epimerase</t>
  </si>
  <si>
    <t>NADPHHR</t>
  </si>
  <si>
    <t>NADPH hydratase</t>
  </si>
  <si>
    <t>AGMPTRCtpp</t>
  </si>
  <si>
    <t>Agmatine/putrescine antiporter (periplasm)</t>
  </si>
  <si>
    <t>NADPHHS</t>
  </si>
  <si>
    <t>NADPHXD</t>
  </si>
  <si>
    <t>NADPHX dehydratase</t>
  </si>
  <si>
    <t>NADPHXE</t>
  </si>
  <si>
    <t>NADPHX epimerase</t>
  </si>
  <si>
    <t>SLCYSS</t>
  </si>
  <si>
    <t>O-acetyl-L-serine sulfhydrylase</t>
  </si>
  <si>
    <t>ALR2x</t>
  </si>
  <si>
    <t>Aldose reductase (methylglyoxal) (nadh)</t>
  </si>
  <si>
    <t>methylglyoxal metabolism</t>
  </si>
  <si>
    <t>FLDR</t>
  </si>
  <si>
    <t>Flavodoxin reductase (NADPH)</t>
  </si>
  <si>
    <t>nitrogen metabolism</t>
  </si>
  <si>
    <t>UGCIAMH</t>
  </si>
  <si>
    <t>Ureidoglycine aminohydrolase</t>
  </si>
  <si>
    <t>UROCANH</t>
  </si>
  <si>
    <t>Urocanate hydratase</t>
  </si>
  <si>
    <t>histidine metabolism</t>
  </si>
  <si>
    <t>DMSOR2</t>
  </si>
  <si>
    <t>Dimethyl sulfoxide reductase (Demethylmenaquinol 8)</t>
  </si>
  <si>
    <t>oxidative phosphorylation</t>
  </si>
  <si>
    <t>DMSOR2pp</t>
  </si>
  <si>
    <t>Dimethyl sulfoxide reductase (Demethylmenaquinol 8) (periplasm)</t>
  </si>
  <si>
    <t>FE3DHBZSabcpp</t>
  </si>
  <si>
    <t>Ferric 2,3-dihydroxybenzoylserine transport via ABC system (periplasm)</t>
  </si>
  <si>
    <t>TMAOR2</t>
  </si>
  <si>
    <t>Trimethylamine N-oxide reductase (demethylmenaquinol 8)</t>
  </si>
  <si>
    <t>QUINDHyi</t>
  </si>
  <si>
    <t>Quinate dehydrogenase (NADP)</t>
  </si>
  <si>
    <t>phenylalanine, tyrosine and tryptophan biosynthesis</t>
  </si>
  <si>
    <t>CDPPH</t>
  </si>
  <si>
    <t>CDP phosphohydrolase</t>
  </si>
  <si>
    <t>SALCHS2FEabcpp</t>
  </si>
  <si>
    <t>Salmochelin s2 Fe III transport via ABC system periplasm</t>
  </si>
  <si>
    <t>CYTDK1</t>
  </si>
  <si>
    <t>ATP:cytidine 5-phosphotransferase</t>
  </si>
  <si>
    <t>SALCHS2FEexs</t>
  </si>
  <si>
    <t>Salmochelin s2 Fe III sequestration</t>
  </si>
  <si>
    <t>SALCHS4FEabcpp</t>
  </si>
  <si>
    <t xml:space="preserve">Salmochelin S4 Fe III transport via ABC system periplasm </t>
  </si>
  <si>
    <t>GMPS</t>
  </si>
  <si>
    <t>GMP synthase</t>
  </si>
  <si>
    <t>SALCHS4FEexs</t>
  </si>
  <si>
    <t xml:space="preserve">Salmochelin S4 Fe III binding spontaneous </t>
  </si>
  <si>
    <t>LDGUNPD</t>
  </si>
  <si>
    <t>Linear diguanylate phosphodiesterase</t>
  </si>
  <si>
    <t>SELtpp</t>
  </si>
  <si>
    <t>Selenate transport via proton symport (periplasm)</t>
  </si>
  <si>
    <t>NDP3</t>
  </si>
  <si>
    <t xml:space="preserve">Nucleoside diphosphatase  GDP </t>
  </si>
  <si>
    <t>SLNTtpp</t>
  </si>
  <si>
    <t>Selenite transport via proton symport (periplasm)</t>
  </si>
  <si>
    <t>NDP7</t>
  </si>
  <si>
    <t xml:space="preserve">Nucleoside diphosphatase  UDP </t>
  </si>
  <si>
    <t>PNSPA</t>
  </si>
  <si>
    <t>Purine Nucleoside Phorphoramidase</t>
  </si>
  <si>
    <t>PSURIK</t>
  </si>
  <si>
    <t>Pseudouridine kinase</t>
  </si>
  <si>
    <t>PYK2</t>
  </si>
  <si>
    <t>Pyruvate kinase(2)</t>
  </si>
  <si>
    <t>PYK3</t>
  </si>
  <si>
    <t>Pyruvate kinase(3)</t>
  </si>
  <si>
    <t>PYK4</t>
  </si>
  <si>
    <t>Pyruvate kinase(4)</t>
  </si>
  <si>
    <t>PYK6</t>
  </si>
  <si>
    <t>RE2954</t>
  </si>
  <si>
    <t>URIK1</t>
  </si>
  <si>
    <t xml:space="preserve">Uridine kinase  ATPUridine </t>
  </si>
  <si>
    <t>YUMPS</t>
  </si>
  <si>
    <t>YUMP synthetase</t>
  </si>
  <si>
    <t>ENLIPIDAt1ex</t>
  </si>
  <si>
    <t>Phosphoethanolamine lipid IVa transport via vector periplasm to extracellular</t>
  </si>
  <si>
    <t>lipopolysaccharide biosynthesirecycling</t>
  </si>
  <si>
    <t>ENLIPIDAt2ex</t>
  </si>
  <si>
    <t>23DOGULNt4pp</t>
  </si>
  <si>
    <t>Na+/ 2,3-Dioxo-L-gulonate symport (periplasm)</t>
  </si>
  <si>
    <t>GLCOAS</t>
  </si>
  <si>
    <t>Glutaryl-CoA synthetase</t>
  </si>
  <si>
    <t>lysine metabolism</t>
  </si>
  <si>
    <t>2DGLCptspp</t>
  </si>
  <si>
    <t>2-Deoxy-D-glucose transport via PEP:Pyr PTS (periplasm)</t>
  </si>
  <si>
    <t>OXPTNDH</t>
  </si>
  <si>
    <t>Glutarate-semialdehyde:NAD+ oxidoreductase</t>
  </si>
  <si>
    <t>4ABZGLUtr</t>
  </si>
  <si>
    <t>P-aminobenzoyl glutamate:H+ symporter</t>
  </si>
  <si>
    <t>PPRDNDH</t>
  </si>
  <si>
    <t>Piperideine dehydrogenase</t>
  </si>
  <si>
    <t>4HBZt3pp</t>
  </si>
  <si>
    <t>4-hydroxybenzoate transport out via antiporter</t>
  </si>
  <si>
    <t>AI2abcpp</t>
  </si>
  <si>
    <t>Autoinducer-2 ABC transporter</t>
  </si>
  <si>
    <t>6APAt1</t>
  </si>
  <si>
    <t>6 aminopenicillanic acid transport via outer membrane porin</t>
  </si>
  <si>
    <t>AI2tpp</t>
  </si>
  <si>
    <t>Quorum signal AI-2 exporter</t>
  </si>
  <si>
    <t>PENGt1</t>
  </si>
  <si>
    <t>Penicillin transport via outer membrane porin</t>
  </si>
  <si>
    <t>PHACOAOR</t>
  </si>
  <si>
    <t>CH4t2pp</t>
  </si>
  <si>
    <t>Methane Transport(periplasm)</t>
  </si>
  <si>
    <t>URIDK2r</t>
  </si>
  <si>
    <t>Uridylate kinase (dUMP)</t>
  </si>
  <si>
    <t>CHLt3pp</t>
  </si>
  <si>
    <t>Choline transport via proton antiport (periplasm)</t>
  </si>
  <si>
    <t>PFOR</t>
  </si>
  <si>
    <t>Pyruvate flavodoxin oxidoreductase</t>
  </si>
  <si>
    <t>pyruvate metabolism/tca cycle</t>
  </si>
  <si>
    <t>CHOLATEtpp</t>
  </si>
  <si>
    <t>Cholate transport via proton antiport</t>
  </si>
  <si>
    <t>CUt2pp</t>
  </si>
  <si>
    <t>Copper transport out via permease (no H+)</t>
  </si>
  <si>
    <t>CYSItpp</t>
  </si>
  <si>
    <t>Cystine efflux transport</t>
  </si>
  <si>
    <t>PSUDS</t>
  </si>
  <si>
    <t>Pseudouridylate synthase</t>
  </si>
  <si>
    <t>translation</t>
  </si>
  <si>
    <t>DHPStr</t>
  </si>
  <si>
    <t>2,3-dihydroxypropane 1-sulfonate transporter</t>
  </si>
  <si>
    <t>4HTHRtex</t>
  </si>
  <si>
    <t>4-hydroxy-L-threonine transport</t>
  </si>
  <si>
    <t>transport</t>
  </si>
  <si>
    <t>CHITOBpts</t>
  </si>
  <si>
    <t>Chitobiose transport via PTS</t>
  </si>
  <si>
    <t>FADt</t>
  </si>
  <si>
    <t>FAD transporter, periplasm</t>
  </si>
  <si>
    <t>DDCAt2pp</t>
  </si>
  <si>
    <t>Dodecanoate transport via proton symport</t>
  </si>
  <si>
    <t>FMNt</t>
  </si>
  <si>
    <t>FMN transporter, periplasm</t>
  </si>
  <si>
    <t>Ftpp</t>
  </si>
  <si>
    <t>F- efflux transport</t>
  </si>
  <si>
    <t>FUMt1pp</t>
  </si>
  <si>
    <t>Fumarate transport via diffusion in (periplasm)</t>
  </si>
  <si>
    <t>GULNLtex</t>
  </si>
  <si>
    <t>L-gulonate transport</t>
  </si>
  <si>
    <t>HDCAt2pp</t>
  </si>
  <si>
    <t>Hexadecanoate transport via proton symport</t>
  </si>
  <si>
    <t>INOSTtpp</t>
  </si>
  <si>
    <t>Myo-inositol transport</t>
  </si>
  <si>
    <t>INSTt2</t>
  </si>
  <si>
    <t>Inositol transport in via proton symport</t>
  </si>
  <si>
    <t>LEUt4rpp</t>
  </si>
  <si>
    <t>L-leucine transport in via sodium symport</t>
  </si>
  <si>
    <t>GSNt3pp</t>
  </si>
  <si>
    <t>Guanosine transport out via proton antiport (periplasm)</t>
  </si>
  <si>
    <t>OCDCAt2pp</t>
  </si>
  <si>
    <t>Octadecanoate transport via proton symport</t>
  </si>
  <si>
    <t>ILEt3pp</t>
  </si>
  <si>
    <t>L-isoleucine transport out via proton antiport (periplasm)</t>
  </si>
  <si>
    <t>OCDCEAt2pp</t>
  </si>
  <si>
    <t>Octadecenoate transport via proton symport</t>
  </si>
  <si>
    <t>INSt3pp</t>
  </si>
  <si>
    <t>Inosine transport out via proton antiport (perisplasm)</t>
  </si>
  <si>
    <t>RNAMtpp</t>
  </si>
  <si>
    <t>Nicotinamide riboside transport</t>
  </si>
  <si>
    <t>LEUt3pp</t>
  </si>
  <si>
    <t>L-leucine transport out via proton antiport (periplasm)</t>
  </si>
  <si>
    <t>TCBt2ex</t>
  </si>
  <si>
    <t>Tricarballylate transport into periplasm</t>
  </si>
  <si>
    <t>MEPNabcpp</t>
  </si>
  <si>
    <t>Methylpshophonic acid abc transporter</t>
  </si>
  <si>
    <t>TTDCAt2pp</t>
  </si>
  <si>
    <t>Tetradecanoate transport via proton symport</t>
  </si>
  <si>
    <t>METGLCURt2pp</t>
  </si>
  <si>
    <t>1-O-methyl-Beta-D-glucuronate transport via proton symport (periplasm)</t>
  </si>
  <si>
    <t>SALCHS4FEtonex</t>
  </si>
  <si>
    <t xml:space="preserve">Salmochelin S4 Fe III transport via ton system extracellular </t>
  </si>
  <si>
    <t>transport outer membrane</t>
  </si>
  <si>
    <t>METt3pp</t>
  </si>
  <si>
    <t>L-methionine tranport out via proton antiport (periplasm)</t>
  </si>
  <si>
    <t>2PGtex</t>
  </si>
  <si>
    <t xml:space="preserve">D Glycerate 2 phosphate transport via diffusion extracellular to periplasm </t>
  </si>
  <si>
    <t>MN2tipp</t>
  </si>
  <si>
    <t>Manganese transport in via permease (no H+)</t>
  </si>
  <si>
    <t>3hoxpactex</t>
  </si>
  <si>
    <t xml:space="preserve">3 hydroxyphenylacetic acid transport via diffusion extracellular to periplasm </t>
  </si>
  <si>
    <t>PHEtipp</t>
  </si>
  <si>
    <t>L-phenylalanine transport out (periplasm)</t>
  </si>
  <si>
    <t>3PGtex</t>
  </si>
  <si>
    <t xml:space="preserve">3 Phospho D glycerate transport via diffusion extracellular to periplasm </t>
  </si>
  <si>
    <t>PSURItpp</t>
  </si>
  <si>
    <t>Pseudouridine transport via permease</t>
  </si>
  <si>
    <t>ACONCtex</t>
  </si>
  <si>
    <t xml:space="preserve">Cisaconitat transport via diffusion extracellular to periplasm </t>
  </si>
  <si>
    <t>PUACGAMtr</t>
  </si>
  <si>
    <t>Transport of poly-?-1,6-N-acetyl-D-glucosamine (poly-?-1,6-N-acetyl-D-glucosamine synthase)</t>
  </si>
  <si>
    <t>AEPtex</t>
  </si>
  <si>
    <t xml:space="preserve">AEP transport via diffusion extracellular to periplasm </t>
  </si>
  <si>
    <t>SERtpp</t>
  </si>
  <si>
    <t>L-serine export via facilitated transport</t>
  </si>
  <si>
    <t>AIRStex</t>
  </si>
  <si>
    <t xml:space="preserve">Aminoimidazole riboside transport via diffusion extracellular to periplasm </t>
  </si>
  <si>
    <t>SQtr</t>
  </si>
  <si>
    <t>Sulfoquinovose transporter</t>
  </si>
  <si>
    <t>SUCCt1pp</t>
  </si>
  <si>
    <t>Succinate transport via diffusion in (periplasm)</t>
  </si>
  <si>
    <t>DRIBtex</t>
  </si>
  <si>
    <t xml:space="preserve">Deoxyribose transport via diffusion extracellular to periplasm </t>
  </si>
  <si>
    <t>FOAMtex</t>
  </si>
  <si>
    <t xml:space="preserve">Formamide transport via diffusion extracellular to periplasm </t>
  </si>
  <si>
    <t>GALAMtex</t>
  </si>
  <si>
    <t xml:space="preserve">D Galactosamine transport transport via diffusion extracellular to periplasm </t>
  </si>
  <si>
    <t>TRPtipp</t>
  </si>
  <si>
    <t>L-tryptophan transport out (periplasm)</t>
  </si>
  <si>
    <t>ICITtex</t>
  </si>
  <si>
    <t xml:space="preserve">Citrate transport via diffusion extracellular to periplasm </t>
  </si>
  <si>
    <t>TYRtipp</t>
  </si>
  <si>
    <t>L-tyrosine transport out (periplasm)</t>
  </si>
  <si>
    <t>OAAtex</t>
  </si>
  <si>
    <t xml:space="preserve">Oxaloacetate transport via diffusion extracellular to periplasm </t>
  </si>
  <si>
    <t>RAFFtex</t>
  </si>
  <si>
    <t xml:space="preserve">Raffinose transport transport via diffusion extracellular to periplasm </t>
  </si>
  <si>
    <t>URATEtpp</t>
  </si>
  <si>
    <t>Uric acid transporter</t>
  </si>
  <si>
    <t>SALCHSXtex</t>
  </si>
  <si>
    <t xml:space="preserve">Salmochelin SX via diffusion extracellular to periplasm </t>
  </si>
  <si>
    <t>URAtpp</t>
  </si>
  <si>
    <t>Uracil export via facillitated diffusion (periplasm)</t>
  </si>
  <si>
    <t>SALCNtex</t>
  </si>
  <si>
    <t xml:space="preserve">Salicin transport transport via diffusion extracellular to periplasm </t>
  </si>
  <si>
    <t>VALt3pp</t>
  </si>
  <si>
    <t>L-valine transport out via proton antiport (periplasm)</t>
  </si>
  <si>
    <t>2DGLCtex</t>
  </si>
  <si>
    <t>2-Deoxy-D-glucose transport via diffusion (extracellular)</t>
  </si>
  <si>
    <t>4ABZGLUtex</t>
  </si>
  <si>
    <t>P-aminobenzoyl glutamate transport via diffusion (extracellular to periplasm)</t>
  </si>
  <si>
    <t>TAGtex</t>
  </si>
  <si>
    <t xml:space="preserve">D Tagatose transport via diffusion extracellular to periplasm </t>
  </si>
  <si>
    <t>AI2tex</t>
  </si>
  <si>
    <t>Ai2 transport, outer membrane</t>
  </si>
  <si>
    <t>TETtex</t>
  </si>
  <si>
    <t xml:space="preserve">Tetrathionate transport via diffusion extracellular to periplasm </t>
  </si>
  <si>
    <t>CH4tex</t>
  </si>
  <si>
    <t>Methane Transport(extracellular via diffusion)</t>
  </si>
  <si>
    <t>4HOXPACt2pp</t>
  </si>
  <si>
    <t xml:space="preserve">4 hydroxyphenylacetate transport in via proton symport periplasm </t>
  </si>
  <si>
    <t>CS1tex</t>
  </si>
  <si>
    <t>Cesium transport via diffusion</t>
  </si>
  <si>
    <t>4HTHRtrpp</t>
  </si>
  <si>
    <t>DHPStex</t>
  </si>
  <si>
    <t>2,3-dihydroxypropane 1-sulfonate transport via diffusion</t>
  </si>
  <si>
    <t>FADtex</t>
  </si>
  <si>
    <t>FAD transport, outer membrane</t>
  </si>
  <si>
    <t>AIRStpp</t>
  </si>
  <si>
    <t xml:space="preserve">Aminoimidazole riboside facilitated transport periplasm </t>
  </si>
  <si>
    <t>FMNtex</t>
  </si>
  <si>
    <t>FMN transport, outer membrane</t>
  </si>
  <si>
    <t>Ftex</t>
  </si>
  <si>
    <t>Fluoride transport via diffusion</t>
  </si>
  <si>
    <t>ASNabcpp</t>
  </si>
  <si>
    <t>L-asparagine transport via ABC system (periplasm)</t>
  </si>
  <si>
    <t>MEPNtex</t>
  </si>
  <si>
    <t>Methylphosphonic acid transport via diffusion (extracellular to periplasm)</t>
  </si>
  <si>
    <t>METGLCURtex</t>
  </si>
  <si>
    <t>1-O-methyl-Beta-D-glucuronate via diffusion (extracellular)</t>
  </si>
  <si>
    <t>PSURItex</t>
  </si>
  <si>
    <t>Pseudouridine transport via diffusion (extracellular to periplasm)</t>
  </si>
  <si>
    <t>SQtex</t>
  </si>
  <si>
    <t>Sulphoquinovose transport via diffusion</t>
  </si>
  <si>
    <t>CYSIabcpp</t>
  </si>
  <si>
    <t xml:space="preserve">L cystine uptake via ABC system periplasm </t>
  </si>
  <si>
    <t>URATEtex</t>
  </si>
  <si>
    <t>Uric acid transport</t>
  </si>
  <si>
    <t>DARBabcpp</t>
  </si>
  <si>
    <t>D-arabinose transport via ABC system (periplasm)</t>
  </si>
  <si>
    <t>VPAMTr</t>
  </si>
  <si>
    <t>DARBt2rpp</t>
  </si>
  <si>
    <t>D-arabinose transport via proton symport (periplasm)</t>
  </si>
  <si>
    <t>DARBt3ipp</t>
  </si>
  <si>
    <t>D-arabinose transport via proton antiport (periplasm)</t>
  </si>
  <si>
    <t>OAAt2_2pp</t>
  </si>
  <si>
    <t xml:space="preserve">Oxaloacetate transport via proton symport 2 H  periplasm </t>
  </si>
  <si>
    <t>SUCCt3pp</t>
  </si>
  <si>
    <t>Succinate transport out via proton antiport (periplasm)</t>
  </si>
  <si>
    <t>TARTRtpp</t>
  </si>
  <si>
    <t xml:space="preserve">Tartrate facilitated transport periplasm </t>
  </si>
  <si>
    <t>DARBtex</t>
  </si>
  <si>
    <t>D-arabinose transport via diffusion (extracellular to periplasm)</t>
  </si>
  <si>
    <t>HPAtex</t>
  </si>
  <si>
    <t>4-hydroxyphenylacetate transport via diffusion (extracellular to periplasm)</t>
  </si>
  <si>
    <t>TRPTA</t>
  </si>
  <si>
    <t>Tryptophan transaminase</t>
  </si>
  <si>
    <t>tryptophan metabolism</t>
  </si>
  <si>
    <t>Butanal</t>
  </si>
  <si>
    <r>
      <t>i</t>
    </r>
    <r>
      <rPr>
        <sz val="10"/>
        <color theme="1"/>
        <rFont val="Arial"/>
        <family val="2"/>
      </rPr>
      <t>CZ-Se-EcW(2157)</t>
    </r>
  </si>
  <si>
    <r>
      <t>i</t>
    </r>
    <r>
      <rPr>
        <sz val="10"/>
        <color theme="1"/>
        <rFont val="Arial"/>
        <family val="2"/>
      </rPr>
      <t>CZ-Se-EcK-12(2152)</t>
    </r>
  </si>
  <si>
    <r>
      <t>i</t>
    </r>
    <r>
      <rPr>
        <sz val="10"/>
        <color theme="1"/>
        <rFont val="Arial"/>
        <family val="2"/>
      </rPr>
      <t>CZ-Se-Bs(1629)</t>
    </r>
  </si>
  <si>
    <r>
      <t>i</t>
    </r>
    <r>
      <rPr>
        <sz val="10"/>
        <color theme="1"/>
        <rFont val="Arial"/>
        <family val="2"/>
      </rPr>
      <t>CZ-Se-Yl(1686)</t>
    </r>
  </si>
  <si>
    <t>Molecular weight</t>
  </si>
  <si>
    <t>Supplementary Table 3. Metabolites production parameters by SPC</t>
  </si>
  <si>
    <r>
      <t xml:space="preserve">Supplementary Table 4. Unique metabolic capabilities in </t>
    </r>
    <r>
      <rPr>
        <b/>
        <i/>
        <sz val="11"/>
        <color theme="1"/>
        <rFont val="Arial"/>
        <family val="2"/>
      </rPr>
      <t>E. coli</t>
    </r>
    <r>
      <rPr>
        <b/>
        <sz val="11"/>
        <color theme="1"/>
        <rFont val="Arial"/>
        <family val="2"/>
      </rPr>
      <t xml:space="preserve"> K-12 and </t>
    </r>
    <r>
      <rPr>
        <b/>
        <i/>
        <sz val="11"/>
        <color theme="1"/>
        <rFont val="Arial"/>
        <family val="2"/>
      </rPr>
      <t xml:space="preserve">E. coli </t>
    </r>
    <r>
      <rPr>
        <b/>
        <sz val="11"/>
        <color theme="1"/>
        <rFont val="Arial"/>
        <family val="2"/>
      </rPr>
      <t xml:space="preserve">W </t>
    </r>
  </si>
  <si>
    <t>All except Se-EcK-12</t>
  </si>
  <si>
    <r>
      <t>S. elongatus cscB</t>
    </r>
    <r>
      <rPr>
        <b/>
        <i/>
        <vertAlign val="superscript"/>
        <sz val="9"/>
        <color theme="1"/>
        <rFont val="Arial"/>
        <family val="2"/>
      </rPr>
      <t>+</t>
    </r>
    <r>
      <rPr>
        <b/>
        <i/>
        <sz val="9"/>
        <color theme="1"/>
        <rFont val="Arial"/>
        <family val="2"/>
      </rPr>
      <t xml:space="preserve"> Essential genes</t>
    </r>
  </si>
  <si>
    <t>Essential under mono- and coculture conditions</t>
  </si>
  <si>
    <t>Essential only under coculture conditions</t>
  </si>
  <si>
    <t>Se-Bs, Se-EcW, Se-Yl</t>
  </si>
  <si>
    <t>Commond in all SPCs, 326</t>
  </si>
  <si>
    <t>Se-Bs and Se-Yl, 23</t>
  </si>
  <si>
    <t>Commond in all SPCs, 72</t>
  </si>
  <si>
    <t>Se-Bs and Se-Yl, 35</t>
  </si>
  <si>
    <t>Synpcc7942_1448</t>
  </si>
  <si>
    <t>Synpcc7942_1029</t>
  </si>
  <si>
    <t>Synpcc7942_2409</t>
  </si>
  <si>
    <t>Synpcc7942_0113</t>
  </si>
  <si>
    <t>Synpcc7942_0284</t>
  </si>
  <si>
    <t>Synpcc7942_0808</t>
  </si>
  <si>
    <t>Synpcc7942_0903</t>
  </si>
  <si>
    <t>Synpcc7942_0156</t>
  </si>
  <si>
    <t>Synpcc7942_0285</t>
  </si>
  <si>
    <t>Synpcc7942_0596</t>
  </si>
  <si>
    <t>Synpcc7942_2090</t>
  </si>
  <si>
    <t>Synpcc7942_0224</t>
  </si>
  <si>
    <t>Synpcc7942_0413</t>
  </si>
  <si>
    <t>Synpcc7942_2561</t>
  </si>
  <si>
    <t>Synpcc7942_2434</t>
  </si>
  <si>
    <t>Synpcc7942_0225</t>
  </si>
  <si>
    <t>Synpcc7942_0538</t>
  </si>
  <si>
    <t>Synpcc7942_1225</t>
  </si>
  <si>
    <t>Synpcc7942_0139</t>
  </si>
  <si>
    <t>Synpcc7942_0294</t>
  </si>
  <si>
    <t>Synpcc7942_0584</t>
  </si>
  <si>
    <t>Synpcc7942_1597</t>
  </si>
  <si>
    <t>Synpcc7942_0626</t>
  </si>
  <si>
    <t>Synpcc7942_0322</t>
  </si>
  <si>
    <t>Synpcc7942_0604</t>
  </si>
  <si>
    <t>Synpcc7942_0777</t>
  </si>
  <si>
    <t>Synpcc7942_0428</t>
  </si>
  <si>
    <t>Synpcc7942_0323</t>
  </si>
  <si>
    <t>Synpcc7942_0977</t>
  </si>
  <si>
    <t>Synpcc7942_2062</t>
  </si>
  <si>
    <t>Synpcc7942_0881</t>
  </si>
  <si>
    <t>Synpcc7942_0330</t>
  </si>
  <si>
    <t>Synpcc7942_1106</t>
  </si>
  <si>
    <t>Synpcc7942_1086</t>
  </si>
  <si>
    <t>Synpcc7942_2475</t>
  </si>
  <si>
    <t>Synpcc7942_0331</t>
  </si>
  <si>
    <t>Synpcc7942_1180</t>
  </si>
  <si>
    <t>Synpcc7942_2136</t>
  </si>
  <si>
    <t>Synpcc7942_1440</t>
  </si>
  <si>
    <t>Synpcc7942_0332</t>
  </si>
  <si>
    <t>Synpcc7942_1181</t>
  </si>
  <si>
    <t>Synpcc7942_0775</t>
  </si>
  <si>
    <t>Synpcc7942_2548</t>
  </si>
  <si>
    <t>Synpcc7942_0333</t>
  </si>
  <si>
    <t>Synpcc7942_1182</t>
  </si>
  <si>
    <t>Synpcc7942_0320</t>
  </si>
  <si>
    <t>Synpcc7942_1898</t>
  </si>
  <si>
    <t>Synpcc7942_0334</t>
  </si>
  <si>
    <t>Synpcc7942_1343</t>
  </si>
  <si>
    <t>Synpcc7942_2518</t>
  </si>
  <si>
    <t>Synpcc7942_1505</t>
  </si>
  <si>
    <t>Synpcc7942_0335</t>
  </si>
  <si>
    <t>Synpcc7942_1344</t>
  </si>
  <si>
    <t>Synpcc7942_2545</t>
  </si>
  <si>
    <t>Synpcc7942_0639</t>
  </si>
  <si>
    <t>Synpcc7942_0336</t>
  </si>
  <si>
    <t>Synpcc7942_1345</t>
  </si>
  <si>
    <t>Synpcc7942_0925</t>
  </si>
  <si>
    <t>Synpcc7942_0009</t>
  </si>
  <si>
    <t>Synpcc7942_0337</t>
  </si>
  <si>
    <t>Synpcc7942_1346</t>
  </si>
  <si>
    <t>Synpcc7942_1455</t>
  </si>
  <si>
    <t>Synpcc7942_2445</t>
  </si>
  <si>
    <t>Synpcc7942_0343</t>
  </si>
  <si>
    <t>Synpcc7942_1415</t>
  </si>
  <si>
    <t>Synpcc7942_0264</t>
  </si>
  <si>
    <t>Synpcc7942_2441</t>
  </si>
  <si>
    <t>Synpcc7942_0407</t>
  </si>
  <si>
    <t>Synpcc7942_1421</t>
  </si>
  <si>
    <t>Synpcc7942_0894</t>
  </si>
  <si>
    <t>Synpcc7942_2443</t>
  </si>
  <si>
    <t>Synpcc7942_0424</t>
  </si>
  <si>
    <t>Synpcc7942_1422</t>
  </si>
  <si>
    <t>Synpcc7942_0288</t>
  </si>
  <si>
    <t>Synpcc7942_2444</t>
  </si>
  <si>
    <t>Synpcc7942_0456</t>
  </si>
  <si>
    <t>Synpcc7942_1423</t>
  </si>
  <si>
    <t>Synpcc7942_0861</t>
  </si>
  <si>
    <t>Synpcc7942_2442</t>
  </si>
  <si>
    <t>Synpcc7942_0475</t>
  </si>
  <si>
    <t>Synpcc7942_1424</t>
  </si>
  <si>
    <t>Synpcc7942_0930</t>
  </si>
  <si>
    <t>Synpcc7942_1719</t>
  </si>
  <si>
    <t>Synpcc7942_0511</t>
  </si>
  <si>
    <t>Synpcc7942_1425</t>
  </si>
  <si>
    <t>Synpcc7942_1808</t>
  </si>
  <si>
    <t>Synpcc7942_2252</t>
  </si>
  <si>
    <t>Synpcc7942_0535</t>
  </si>
  <si>
    <t>Synpcc7942_1426</t>
  </si>
  <si>
    <t>Synpcc7942_0684</t>
  </si>
  <si>
    <t>Synpcc7942_2514</t>
  </si>
  <si>
    <t>Synpcc7942_0654</t>
  </si>
  <si>
    <t>Synpcc7942_1427</t>
  </si>
  <si>
    <t>Synpcc7942_0093</t>
  </si>
  <si>
    <t>Synpcc7942_0655</t>
  </si>
  <si>
    <t>Synpcc7942_1447</t>
  </si>
  <si>
    <t>Synpcc7942_1512</t>
  </si>
  <si>
    <t>Synpcc7942_0656</t>
  </si>
  <si>
    <t>Synpcc7942_1743</t>
  </si>
  <si>
    <t>Synpcc7942_1030</t>
  </si>
  <si>
    <t>Synpcc7942_0696</t>
  </si>
  <si>
    <t>Synpcc7942_1908</t>
  </si>
  <si>
    <t>Synpcc7942_1449</t>
  </si>
  <si>
    <t>Synpcc7942_0697</t>
  </si>
  <si>
    <t>Synpcc7942_1982</t>
  </si>
  <si>
    <t>Synpcc7942_1831</t>
  </si>
  <si>
    <t>Synpcc7942_0699</t>
  </si>
  <si>
    <t>Synpcc7942_2091</t>
  </si>
  <si>
    <t>Synpcc7942_2503</t>
  </si>
  <si>
    <t>Synpcc7942_0801</t>
  </si>
  <si>
    <t>Synpcc7942_2092</t>
  </si>
  <si>
    <t>Synpcc7942_0091</t>
  </si>
  <si>
    <t>Synpcc7942_0920</t>
  </si>
  <si>
    <t>Synpcc7942_2093</t>
  </si>
  <si>
    <t>Synpcc7942_0489</t>
  </si>
  <si>
    <t>Synpcc7942_1002</t>
  </si>
  <si>
    <t>Synpcc7942_2094</t>
  </si>
  <si>
    <t>Synpcc7942_1609</t>
  </si>
  <si>
    <t>Synpcc7942_1038</t>
  </si>
  <si>
    <t>Synpcc7942_2234</t>
  </si>
  <si>
    <t>Synpcc7942_1428</t>
  </si>
  <si>
    <t>Synpcc7942_1116</t>
  </si>
  <si>
    <t>Synpcc7942_2257</t>
  </si>
  <si>
    <t>Synpcc7942_0923</t>
  </si>
  <si>
    <t>Synpcc7942_1174</t>
  </si>
  <si>
    <t>Synpcc7942_2487</t>
  </si>
  <si>
    <t>Synpcc7942_0290</t>
  </si>
  <si>
    <t>Synpcc7942_1175</t>
  </si>
  <si>
    <t>Synpcc7942_2613</t>
  </si>
  <si>
    <t>Synpcc7942_2143</t>
  </si>
  <si>
    <t>Synpcc7942_1176</t>
  </si>
  <si>
    <t>Synpcc7942_0411</t>
  </si>
  <si>
    <t>Synpcc7942_1177</t>
  </si>
  <si>
    <t>Synpcc7942_1519</t>
  </si>
  <si>
    <t>Synpcc7942_1231</t>
  </si>
  <si>
    <t>Synpcc7942_1335</t>
  </si>
  <si>
    <t>Synpcc7942_1232</t>
  </si>
  <si>
    <t>Synpcc7942_1151</t>
  </si>
  <si>
    <t>Synpcc7942_1249</t>
  </si>
  <si>
    <t>Synpcc7942_0560</t>
  </si>
  <si>
    <t>Synpcc7942_1250</t>
  </si>
  <si>
    <t>Synpcc7942_2341</t>
  </si>
  <si>
    <t>Synpcc7942_1261</t>
  </si>
  <si>
    <t>Synpcc7942_1639</t>
  </si>
  <si>
    <t>Synpcc7942_1322</t>
  </si>
  <si>
    <t>Synpcc7942_0206</t>
  </si>
  <si>
    <t>Synpcc7942_1443</t>
  </si>
  <si>
    <t>Synpcc7942_0262</t>
  </si>
  <si>
    <t>Synpcc7942_1478</t>
  </si>
  <si>
    <t>Synpcc7942_0097</t>
  </si>
  <si>
    <t>Synpcc7942_1479</t>
  </si>
  <si>
    <t>Synpcc7942_1566</t>
  </si>
  <si>
    <t>Synpcc7942_1637</t>
  </si>
  <si>
    <t>Synpcc7942_1003</t>
  </si>
  <si>
    <t>Synpcc7942_1678</t>
  </si>
  <si>
    <t>Synpcc7942_0400</t>
  </si>
  <si>
    <t>Synpcc7942_1679</t>
  </si>
  <si>
    <t>Synpcc7942_1021</t>
  </si>
  <si>
    <t>Synpcc7942_1705</t>
  </si>
  <si>
    <t>Synpcc7942_2454</t>
  </si>
  <si>
    <t>Synpcc7942_1742</t>
  </si>
  <si>
    <t>Synpcc7942_1366</t>
  </si>
  <si>
    <t>Synpcc7942_1882</t>
  </si>
  <si>
    <t>Synpcc7942_1858</t>
  </si>
  <si>
    <t>Synpcc7942_1912a</t>
  </si>
  <si>
    <t>Synpcc7942_1057</t>
  </si>
  <si>
    <t>Synpcc7942_1962</t>
  </si>
  <si>
    <t>Synpcc7942_1973</t>
  </si>
  <si>
    <t>Synpcc7942_1197</t>
  </si>
  <si>
    <t>Synpcc7942_2010</t>
  </si>
  <si>
    <t>Synpcc7942_1964</t>
  </si>
  <si>
    <t>Synpcc7942_2016</t>
  </si>
  <si>
    <t>Synpcc7942_2029</t>
  </si>
  <si>
    <t>Synpcc7942_0396</t>
  </si>
  <si>
    <t>Synpcc7942_2048</t>
  </si>
  <si>
    <t>Synpcc7942_0578</t>
  </si>
  <si>
    <t>Synpcc7942_2049</t>
  </si>
  <si>
    <t>Synpcc7942_1191</t>
  </si>
  <si>
    <t>Synpcc7942_2245</t>
  </si>
  <si>
    <t>Synpcc7942_0190</t>
  </si>
  <si>
    <t>Synpcc7942_2315</t>
  </si>
  <si>
    <t>Synpcc7942_0660</t>
  </si>
  <si>
    <t>Synpcc7942_2316</t>
  </si>
  <si>
    <t>Synpcc7942_1457</t>
  </si>
  <si>
    <t>Synpcc7942_2321</t>
  </si>
  <si>
    <t>Synpcc7942_2057</t>
  </si>
  <si>
    <t>Synpcc7942_2331</t>
  </si>
  <si>
    <t>Synpcc7942_1454</t>
  </si>
  <si>
    <t>Synpcc7942_2332</t>
  </si>
  <si>
    <t>Synpcc7942_0073</t>
  </si>
  <si>
    <t>Synpcc7942_2342</t>
  </si>
  <si>
    <t>Synpcc7942_1847</t>
  </si>
  <si>
    <t>Synpcc7942_2343</t>
  </si>
  <si>
    <t>Synpcc7942_0315</t>
  </si>
  <si>
    <t>Synpcc7942_2426</t>
  </si>
  <si>
    <t>Synpcc7942_0454</t>
  </si>
  <si>
    <t>Synpcc7942_2478</t>
  </si>
  <si>
    <t>Synpcc7942_1983</t>
  </si>
  <si>
    <t>Synpcc7942_2497</t>
  </si>
  <si>
    <t>Synpcc7942_2375</t>
  </si>
  <si>
    <t>Synpcc7942_2513</t>
  </si>
  <si>
    <t>Synpcc7942_1608</t>
  </si>
  <si>
    <t>Synpcc7942_0776</t>
  </si>
  <si>
    <t>Synpcc7942_2522</t>
  </si>
  <si>
    <t>Synpcc7942_1984</t>
  </si>
  <si>
    <t>Synpcc7942_2381</t>
  </si>
  <si>
    <t>Synpcc7942_1848</t>
  </si>
  <si>
    <t>Synpcc7942_0232</t>
  </si>
  <si>
    <t>Synpcc7942_0944</t>
  </si>
  <si>
    <t>Synpcc7942_1096</t>
  </si>
  <si>
    <t>Synpcc7942_0990</t>
  </si>
  <si>
    <t>Synpcc7942_2362</t>
  </si>
  <si>
    <t>Synpcc7942_2000</t>
  </si>
  <si>
    <t>Synpcc7942_1435</t>
  </si>
  <si>
    <t>Synpcc7942_0125</t>
  </si>
  <si>
    <t>Synpcc7942_2569</t>
  </si>
  <si>
    <t>Synpcc7942_0105</t>
  </si>
  <si>
    <t>Synpcc7942_0504</t>
  </si>
  <si>
    <t>Synpcc7942_1667</t>
  </si>
  <si>
    <t>Synpcc7942_2303</t>
  </si>
  <si>
    <t>Synpcc7942_0711</t>
  </si>
  <si>
    <t>Synpcc7942_2122</t>
  </si>
  <si>
    <t>Synpcc7942_2058</t>
  </si>
  <si>
    <t>Synpcc7942_2188</t>
  </si>
  <si>
    <t>Synpcc7942_0537</t>
  </si>
  <si>
    <t>Synpcc7942_0126</t>
  </si>
  <si>
    <t>Synpcc7942_1740</t>
  </si>
  <si>
    <t>Synpcc7942_1792</t>
  </si>
  <si>
    <t>Synpcc7942_1441</t>
  </si>
  <si>
    <t>Synpcc7942_0534</t>
  </si>
  <si>
    <t>Synpcc7942_0932</t>
  </si>
  <si>
    <t>Synpcc7942_1552</t>
  </si>
  <si>
    <t>Synpcc7942_0292</t>
  </si>
  <si>
    <t>Synpcc7942_0212</t>
  </si>
  <si>
    <t>Synpcc7942_0849</t>
  </si>
  <si>
    <t>Synpcc7942_1083</t>
  </si>
  <si>
    <t>Synpcc7942_0681</t>
  </si>
  <si>
    <t>Synpcc7942_0070</t>
  </si>
  <si>
    <t>Synpcc7942_2268</t>
  </si>
  <si>
    <t>Synpcc7942_0851</t>
  </si>
  <si>
    <t>Synpcc7942_1020</t>
  </si>
  <si>
    <t>Synpcc7942_1855</t>
  </si>
  <si>
    <t>Synpcc7942_0385</t>
  </si>
  <si>
    <t>Synpcc7942_0670</t>
  </si>
  <si>
    <t>Synpcc7942_0203</t>
  </si>
  <si>
    <t>Synpcc7942_1186</t>
  </si>
  <si>
    <t>Synpcc7942_0295</t>
  </si>
  <si>
    <t>Synpcc7942_0273</t>
  </si>
  <si>
    <t>Synpcc7942_2439</t>
  </si>
  <si>
    <t>Synpcc7942_2272</t>
  </si>
  <si>
    <t>Synpcc7942_0618</t>
  </si>
  <si>
    <t>Synpcc7942_1268</t>
  </si>
  <si>
    <t>Synpcc7942_1854</t>
  </si>
  <si>
    <t>Synpcc7942_1595</t>
  </si>
  <si>
    <t>Synpcc7942_1956</t>
  </si>
  <si>
    <t>Synpcc7942_1379</t>
  </si>
  <si>
    <t>Synpcc7942_2564</t>
  </si>
  <si>
    <t>Synpcc7942_2312</t>
  </si>
  <si>
    <t>Synpcc7942_1372</t>
  </si>
  <si>
    <t>Synpcc7942_1099</t>
  </si>
  <si>
    <t>Synpcc7942_2508</t>
  </si>
  <si>
    <t>Synpcc7942_1995</t>
  </si>
  <si>
    <t>Synpcc7942_0929</t>
  </si>
  <si>
    <t>Synpcc7942_1881</t>
  </si>
  <si>
    <t>Synpcc7942_1001</t>
  </si>
  <si>
    <t>Synpcc7942_0430</t>
  </si>
  <si>
    <t>Synpcc7942_2506</t>
  </si>
  <si>
    <t>Synpcc7942_1229</t>
  </si>
  <si>
    <t>Synpcc7942_1927</t>
  </si>
  <si>
    <t>Synpcc7942_1432</t>
  </si>
  <si>
    <t>Synpcc7942_1513</t>
  </si>
  <si>
    <t>Synpcc7942_2244</t>
  </si>
  <si>
    <t>Synpcc7942_2393</t>
  </si>
  <si>
    <t>Synpcc7942_2463</t>
  </si>
  <si>
    <t>Synpcc7942_0488</t>
  </si>
  <si>
    <t>Synpcc7942_0486</t>
  </si>
  <si>
    <t>Synpcc7942_1194</t>
  </si>
  <si>
    <t>Synpcc7942_0441</t>
  </si>
  <si>
    <t>Synpcc7942_0506</t>
  </si>
  <si>
    <t>Synpcc7942_1624</t>
  </si>
  <si>
    <t>Synpcc7942_1850</t>
  </si>
  <si>
    <t>Synpcc7942_2501</t>
  </si>
  <si>
    <t>Synpcc7942_1907</t>
  </si>
  <si>
    <t>Synpcc7942_2567</t>
  </si>
  <si>
    <t>Synpcc7942_0576</t>
  </si>
  <si>
    <t>Synpcc7942_0310</t>
  </si>
  <si>
    <t>Synpcc7942_1359</t>
  </si>
  <si>
    <t>Synpcc7942_2600</t>
  </si>
  <si>
    <t>Synpcc7942_0439</t>
  </si>
  <si>
    <t>Synpcc7942_1741</t>
  </si>
  <si>
    <t>Synpcc7942_0713</t>
  </si>
  <si>
    <t>Synpcc7942_1309</t>
  </si>
  <si>
    <t>Synpcc7942_0853</t>
  </si>
  <si>
    <t>Synpcc7942_1269</t>
  </si>
  <si>
    <t>Synpcc7942_0813</t>
  </si>
  <si>
    <t>Synpcc7942_0783</t>
  </si>
  <si>
    <t>Synpcc7942_0715</t>
  </si>
  <si>
    <t>Synpcc7942_0927</t>
  </si>
  <si>
    <t>Synpcc7942_1371</t>
  </si>
  <si>
    <t>Synpcc7942_0004</t>
  </si>
  <si>
    <t>Synpcc7942_0191</t>
  </si>
  <si>
    <t>Synpcc7942_0271</t>
  </si>
  <si>
    <t>Synpcc7942_0597</t>
  </si>
  <si>
    <t>Synpcc7942_1456</t>
  </si>
  <si>
    <t>Synpcc7942_2379</t>
  </si>
  <si>
    <t>Synpcc7942_0967</t>
  </si>
  <si>
    <t>Synpcc7942_0804</t>
  </si>
  <si>
    <t>Synpcc7942_0152</t>
  </si>
  <si>
    <t>Synpcc7942_0579</t>
  </si>
  <si>
    <t>Synpcc7942_1967</t>
  </si>
  <si>
    <t>Synpcc7942_0915</t>
  </si>
  <si>
    <t>Synpcc7942_2132</t>
  </si>
  <si>
    <t>Synpcc7942_0951</t>
  </si>
  <si>
    <t>Synpcc7942_0939</t>
  </si>
  <si>
    <t>Synpcc7942_1170</t>
  </si>
  <si>
    <t>Synpcc7942_0211</t>
  </si>
  <si>
    <t>Synpcc7942_0408</t>
  </si>
  <si>
    <t>Synpcc7942_2007</t>
  </si>
  <si>
    <t>Synpcc7942_0021</t>
  </si>
  <si>
    <t>Synpcc7942_0003</t>
  </si>
  <si>
    <t>Synpcc7942_0819</t>
  </si>
  <si>
    <t>Synpcc7942_0818</t>
  </si>
  <si>
    <t>Synpcc7942_1852</t>
  </si>
  <si>
    <t>Synpcc7942_0189</t>
  </si>
  <si>
    <t>Synpcc7942_0492</t>
  </si>
  <si>
    <t>Synpcc7942_1851</t>
  </si>
  <si>
    <t>Synpcc7942_2467</t>
  </si>
  <si>
    <t>Synpcc7942_2592</t>
  </si>
  <si>
    <t>Synpcc7942_1734</t>
  </si>
  <si>
    <t>Synpcc7942_2113</t>
  </si>
  <si>
    <t>Synpcc7942_0628</t>
  </si>
  <si>
    <t>Synpcc7942_0137</t>
  </si>
  <si>
    <t>Synpcc7942_0525</t>
  </si>
  <si>
    <t>Synpcc7942_2123</t>
  </si>
  <si>
    <t>Synpcc7942_2213</t>
  </si>
  <si>
    <t>Synpcc7942_0272</t>
  </si>
  <si>
    <t>Synpcc7942_0040</t>
  </si>
  <si>
    <t>Synpcc7942_1825</t>
  </si>
  <si>
    <t>Synpcc7942_1406</t>
  </si>
  <si>
    <t>Synpcc7942_2588</t>
  </si>
  <si>
    <t>Synpcc7942_2055</t>
  </si>
  <si>
    <t>Synpcc7942_1744</t>
  </si>
  <si>
    <t>Synpcc7942_0645</t>
  </si>
  <si>
    <t>Synpcc7942_1484</t>
  </si>
  <si>
    <t>Synpcc7942_2084</t>
  </si>
  <si>
    <t>Synpcc7942_1853</t>
  </si>
  <si>
    <t>Synpcc7942_1109</t>
  </si>
  <si>
    <t>Synpcc7942_1044</t>
  </si>
  <si>
    <t>Synpcc7942_1954</t>
  </si>
  <si>
    <t>Synpcc7942_0986</t>
  </si>
  <si>
    <t>Synpcc7942_0583</t>
  </si>
  <si>
    <t>Synpcc7942_2274</t>
  </si>
  <si>
    <t>Synpcc7942_2137</t>
  </si>
  <si>
    <t>Synpcc7942_1829</t>
  </si>
  <si>
    <t>Synpcc7942_0394</t>
  </si>
  <si>
    <t>Synpcc7942_2361</t>
  </si>
  <si>
    <t>Synpcc7942_2201</t>
  </si>
  <si>
    <t>Synpcc7942_0019</t>
  </si>
  <si>
    <t>Synpcc7942_1334</t>
  </si>
  <si>
    <t>Synpcc7942_1841</t>
  </si>
  <si>
    <t>Synpcc7942_1992</t>
  </si>
  <si>
    <t>Synpcc7942_0370</t>
  </si>
  <si>
    <t>Synpcc7942_1915</t>
  </si>
  <si>
    <t>Synpcc7942_0674</t>
  </si>
  <si>
    <t>Synpcc7942_2406</t>
  </si>
  <si>
    <t>Synpcc7942_1929</t>
  </si>
  <si>
    <t>Synpcc7942_1058</t>
  </si>
  <si>
    <t>Synpcc7942_0603</t>
  </si>
  <si>
    <t>Synpcc7942_2087</t>
  </si>
  <si>
    <t>Synpcc7942_1481</t>
  </si>
  <si>
    <t>Synpcc7942_0543</t>
  </si>
  <si>
    <t>Synpcc7942_1993</t>
  </si>
  <si>
    <t>Synpcc7942_1994</t>
  </si>
  <si>
    <t>Synpcc7942_0608</t>
  </si>
  <si>
    <t>Synpcc7942_1794</t>
  </si>
  <si>
    <t>Synpcc7942_2310</t>
  </si>
  <si>
    <t>Synpcc7942_1184</t>
  </si>
  <si>
    <t>Synpcc7942_1819</t>
  </si>
  <si>
    <t>Synpcc7942_1918</t>
  </si>
  <si>
    <t>Synpcc7942_1596</t>
  </si>
  <si>
    <t>Synpcc7942_1738</t>
  </si>
  <si>
    <t>Synpcc7942_0158</t>
  </si>
  <si>
    <t>Synpcc7942_0827</t>
  </si>
  <si>
    <t>Synpcc7942_0029</t>
  </si>
  <si>
    <t>Synpcc7942_0028</t>
  </si>
  <si>
    <t>Synpcc7942_0027</t>
  </si>
  <si>
    <t>Synpcc7942_0031</t>
  </si>
  <si>
    <t>Synpcc7942_0030</t>
  </si>
  <si>
    <t>Synpcc7942_1735</t>
  </si>
  <si>
    <t>Synpcc7942_1737</t>
  </si>
  <si>
    <t>Synpcc7942_0450</t>
  </si>
  <si>
    <t>Synpcc7942_0419</t>
  </si>
  <si>
    <t>Synpcc7942_1736</t>
  </si>
  <si>
    <t>Synpcc7942_0345</t>
  </si>
  <si>
    <t>Synpcc7942_2353</t>
  </si>
  <si>
    <t>Synpcc7942_1342</t>
  </si>
  <si>
    <t>Synpcc7942_1700</t>
  </si>
  <si>
    <t>Synpcc7942_1594</t>
  </si>
  <si>
    <t>Synpcc7942_1593</t>
  </si>
  <si>
    <t>Synpcc7942_0118</t>
  </si>
  <si>
    <t>Synpcc7942_2117</t>
  </si>
  <si>
    <t>Synpcc7942_2322</t>
  </si>
  <si>
    <t>Synpcc7942_2570</t>
  </si>
  <si>
    <t>Synpcc7942_1142</t>
  </si>
  <si>
    <t>Synpcc7942_0449</t>
  </si>
  <si>
    <t>Synpcc7942_0018</t>
  </si>
  <si>
    <t>Synpcc7942_2457</t>
  </si>
  <si>
    <t>Synpcc7942_1959</t>
  </si>
  <si>
    <t>Synpcc7942_1662</t>
  </si>
  <si>
    <t>Synpcc7942_1577</t>
  </si>
  <si>
    <t>Synpcc7942_1308</t>
  </si>
  <si>
    <t>Synpcc7942_1293</t>
  </si>
  <si>
    <t>Synpcc7942_2064</t>
  </si>
  <si>
    <t>Synpcc7942_2263</t>
  </si>
  <si>
    <t>Synpcc7942_0830</t>
  </si>
  <si>
    <t>Synpcc7942_1313</t>
  </si>
  <si>
    <t>Synpcc7942_2606</t>
  </si>
  <si>
    <t>Synpcc7942_1920</t>
  </si>
  <si>
    <t>Synpcc7942_2437</t>
  </si>
  <si>
    <t>Synpcc7942_2415</t>
  </si>
  <si>
    <t>Synpcc7942_0876</t>
  </si>
  <si>
    <t>Synpcc7942_0587</t>
  </si>
  <si>
    <t>Synpcc7942_0680</t>
  </si>
  <si>
    <t>Synpcc7942_2291</t>
  </si>
  <si>
    <t>Synpcc7942_2289</t>
  </si>
  <si>
    <t>Synpcc7942_2288</t>
  </si>
  <si>
    <t>Synpcc7942_2290</t>
  </si>
  <si>
    <t>Synpcc7942_0552</t>
  </si>
  <si>
    <t>Synpcc7942_0281</t>
  </si>
  <si>
    <t>Synpcc7942_1651</t>
  </si>
  <si>
    <t>Synpcc7942_1884</t>
  </si>
  <si>
    <t>Synpcc7942_2026</t>
  </si>
  <si>
    <t>Synpcc7942_2028</t>
  </si>
  <si>
    <t>Synpcc7942_2025</t>
  </si>
  <si>
    <t>Synpcc7942_2339</t>
  </si>
  <si>
    <t>Synpcc7942_2027</t>
  </si>
  <si>
    <t>Synpcc7942_2286</t>
  </si>
  <si>
    <t>Synpcc7942_2287</t>
  </si>
  <si>
    <t>Synpcc7942_0082</t>
  </si>
  <si>
    <t>Synpcc7942_1902</t>
  </si>
  <si>
    <t>Synpcc7942_1887</t>
  </si>
  <si>
    <t>Synpcc7942_1901</t>
  </si>
  <si>
    <t>Synpcc7942_1903</t>
  </si>
  <si>
    <t>Synpcc7942_1126</t>
  </si>
  <si>
    <t>Synpcc7942_1244</t>
  </si>
  <si>
    <t>Synpcc7942_2041</t>
  </si>
  <si>
    <t>Synpcc7942_2611</t>
  </si>
  <si>
    <t>Synpcc7942_0135</t>
  </si>
  <si>
    <t>Synpcc7942_1005</t>
  </si>
  <si>
    <t>Synpcc7942_1407</t>
  </si>
  <si>
    <t>Synpcc7942_0912</t>
  </si>
  <si>
    <t>Synpcc7942_0405</t>
  </si>
  <si>
    <t>Synpcc7942_0194</t>
  </si>
  <si>
    <t>Synpcc7942_0001</t>
  </si>
  <si>
    <t>Synpcc7942_0094</t>
  </si>
  <si>
    <t>Synpcc7942_0570</t>
  </si>
  <si>
    <t>Synpcc7942_2199</t>
  </si>
  <si>
    <t>Synpcc7942_2610</t>
  </si>
  <si>
    <r>
      <rPr>
        <b/>
        <i/>
        <sz val="11"/>
        <color theme="1"/>
        <rFont val="Calibri"/>
        <family val="2"/>
        <scheme val="minor"/>
      </rPr>
      <t xml:space="preserve">E. coli </t>
    </r>
    <r>
      <rPr>
        <b/>
        <sz val="11"/>
        <color theme="1"/>
        <rFont val="Calibri"/>
        <family val="2"/>
        <scheme val="minor"/>
      </rPr>
      <t>K12</t>
    </r>
  </si>
  <si>
    <r>
      <rPr>
        <b/>
        <i/>
        <sz val="11"/>
        <color theme="1"/>
        <rFont val="Calibri"/>
        <family val="2"/>
        <scheme val="minor"/>
      </rPr>
      <t xml:space="preserve">E. coli </t>
    </r>
    <r>
      <rPr>
        <b/>
        <sz val="11"/>
        <color theme="1"/>
        <rFont val="Calibri"/>
        <family val="2"/>
        <scheme val="minor"/>
      </rPr>
      <t>W</t>
    </r>
  </si>
  <si>
    <t>BSU01780</t>
  </si>
  <si>
    <t>b0003</t>
  </si>
  <si>
    <t>BSU04740</t>
  </si>
  <si>
    <t>BSU06420</t>
  </si>
  <si>
    <t>b0522</t>
  </si>
  <si>
    <t>BSU06430</t>
  </si>
  <si>
    <t>b0523</t>
  </si>
  <si>
    <t>BSU06440</t>
  </si>
  <si>
    <t>BSU06450</t>
  </si>
  <si>
    <t>b1131</t>
  </si>
  <si>
    <t>BSU06460</t>
  </si>
  <si>
    <t>b1136</t>
  </si>
  <si>
    <t>BSU06470</t>
  </si>
  <si>
    <t>b2476</t>
  </si>
  <si>
    <t>BSU06480</t>
  </si>
  <si>
    <t>BSU06490</t>
  </si>
  <si>
    <t>b3608</t>
  </si>
  <si>
    <t>BSU06500</t>
  </si>
  <si>
    <t>b3729</t>
  </si>
  <si>
    <t>BSU06530</t>
  </si>
  <si>
    <t>BSU10020</t>
  </si>
  <si>
    <t>b3771</t>
  </si>
  <si>
    <t>BSU21870</t>
  </si>
  <si>
    <t>BSU22370</t>
  </si>
  <si>
    <t>b4177</t>
  </si>
  <si>
    <t>BSU22830</t>
  </si>
  <si>
    <t>BSU23070</t>
  </si>
  <si>
    <t>BSU27900</t>
  </si>
  <si>
    <t>BSU28290</t>
  </si>
  <si>
    <t>BSU32240</t>
  </si>
  <si>
    <t>BSU32250</t>
  </si>
  <si>
    <t>BSU36510</t>
  </si>
  <si>
    <t>BSU40420</t>
  </si>
  <si>
    <t>ECW_m0003</t>
  </si>
  <si>
    <t>NP_075434</t>
  </si>
  <si>
    <t>ECW_m0004</t>
  </si>
  <si>
    <t>NP_075438</t>
  </si>
  <si>
    <t>ECW_m0593</t>
  </si>
  <si>
    <t>NP_075443</t>
  </si>
  <si>
    <t>ECW_m0594</t>
  </si>
  <si>
    <t>YALI0A02915g</t>
  </si>
  <si>
    <t>ECW_m1038</t>
  </si>
  <si>
    <t>YALI0A14784g</t>
  </si>
  <si>
    <t>ECW_m1239</t>
  </si>
  <si>
    <t>YALI0A14806g</t>
  </si>
  <si>
    <t>ECW_m1244</t>
  </si>
  <si>
    <t>YALI0A17468g</t>
  </si>
  <si>
    <t>ECW_m2827</t>
  </si>
  <si>
    <t>YALI0B01540g</t>
  </si>
  <si>
    <t>ECW_m3887</t>
  </si>
  <si>
    <t>YALI0B06941g</t>
  </si>
  <si>
    <t>ECW_m4032</t>
  </si>
  <si>
    <t>YALI0B15304g</t>
  </si>
  <si>
    <t>ECW_m4069</t>
  </si>
  <si>
    <t>YALI0B17336g</t>
  </si>
  <si>
    <t>ECW_m4070</t>
  </si>
  <si>
    <t>YALI0B17402g</t>
  </si>
  <si>
    <t>ECW_m4073</t>
  </si>
  <si>
    <t>YALI0B20438g</t>
  </si>
  <si>
    <t>ECW_m4539</t>
  </si>
  <si>
    <t>YALI0B23188g</t>
  </si>
  <si>
    <t>YALI0C00253g</t>
  </si>
  <si>
    <t>YALI0C12210g</t>
  </si>
  <si>
    <t>YALI0C23408g</t>
  </si>
  <si>
    <t>YALI0D01089g</t>
  </si>
  <si>
    <t>YALI0D03135g</t>
  </si>
  <si>
    <t>YALI0D09273g</t>
  </si>
  <si>
    <t>YALI0D11374g</t>
  </si>
  <si>
    <t>YALI0D11704g</t>
  </si>
  <si>
    <t>YALI0D13596g</t>
  </si>
  <si>
    <t>YALI0D18568g</t>
  </si>
  <si>
    <t>YALI0D23397g</t>
  </si>
  <si>
    <t>YALI0E10144g</t>
  </si>
  <si>
    <t>YALI0E12628g</t>
  </si>
  <si>
    <t>YALI0E16709g</t>
  </si>
  <si>
    <t>YALI0E19723g</t>
  </si>
  <si>
    <t>YALI0E28963g</t>
  </si>
  <si>
    <t>YALI0E29667g</t>
  </si>
  <si>
    <t>YALI0E33033g</t>
  </si>
  <si>
    <t>YALI0E34037g</t>
  </si>
  <si>
    <t>YALI0F01771g</t>
  </si>
  <si>
    <t>YALI0F03201g</t>
  </si>
  <si>
    <t>YALI0F03567g</t>
  </si>
  <si>
    <t>YALI0F04103g</t>
  </si>
  <si>
    <t>YALI0F04114g</t>
  </si>
  <si>
    <t>YALI0F06468g</t>
  </si>
  <si>
    <t>YALI0F08613g</t>
  </si>
  <si>
    <t>YALI0F09966g</t>
  </si>
  <si>
    <t>YALI0F13453g</t>
  </si>
  <si>
    <t>YALI0F21010g</t>
  </si>
  <si>
    <t>YALI0F23221g</t>
  </si>
  <si>
    <t>YALI0F24673g</t>
  </si>
  <si>
    <t>YALI0F30019g</t>
  </si>
  <si>
    <t xml:space="preserve">Heterotrophic genes switching phenotypes </t>
  </si>
  <si>
    <t>Essential in monoculture but not essential in coculture</t>
  </si>
  <si>
    <t>List of essential genes by condition and SPC</t>
  </si>
  <si>
    <t>Total</t>
  </si>
  <si>
    <t>Coculture (μM)</t>
  </si>
  <si>
    <t>2-oxoglutarate</t>
  </si>
  <si>
    <t>4-hydroxybenzoate</t>
  </si>
  <si>
    <t>Isobutyrate</t>
  </si>
  <si>
    <t>Propylene glycol</t>
  </si>
  <si>
    <t>Proline</t>
  </si>
  <si>
    <t>Tyrosine</t>
  </si>
  <si>
    <t>D-arabinose</t>
  </si>
  <si>
    <t>D-fructose</t>
  </si>
  <si>
    <t>D-fructose-6-phosphate</t>
  </si>
  <si>
    <t>D-glucose</t>
  </si>
  <si>
    <t>D-glucose-6-phosphate</t>
  </si>
  <si>
    <t>D-mannitol</t>
  </si>
  <si>
    <t>3-phosphoglyceric acid</t>
  </si>
  <si>
    <t>D-ribose-5-phosphate</t>
  </si>
  <si>
    <t>Extracellular</t>
  </si>
  <si>
    <t>Intracellular</t>
  </si>
  <si>
    <t>Coculture (Z-score)</t>
  </si>
  <si>
    <t>NMR</t>
  </si>
  <si>
    <t>GC-MS</t>
  </si>
  <si>
    <t>*Glycolate</t>
  </si>
  <si>
    <t>*Acetoacetate</t>
  </si>
  <si>
    <t>NF</t>
  </si>
  <si>
    <t>L-valine</t>
  </si>
  <si>
    <t>L-glutamic acid</t>
  </si>
  <si>
    <t>L-serine</t>
  </si>
  <si>
    <t>L-aspartic acid</t>
  </si>
  <si>
    <t>Predicted metabolites not detected in NMR and GC-MS: L-arganine, L-isoleucine, L-phenylalanine, and homoserine</t>
  </si>
  <si>
    <t xml:space="preserve">Supplementary Table 7. Expression analysis </t>
  </si>
  <si>
    <t>Supplementary Table 8. Gene essentiallity results</t>
  </si>
  <si>
    <t>Supplementary Table 8.1 Overall gene essentiallity results</t>
  </si>
  <si>
    <t>Supplementary Table 9. Genes with different role in monoculture and in the community</t>
  </si>
  <si>
    <t>Clustergram of NMR metabolite data</t>
  </si>
  <si>
    <t>Clustergram of GC-MS metabolite data</t>
  </si>
  <si>
    <t>Alternate measured compound</t>
  </si>
  <si>
    <t>Predicted</t>
  </si>
  <si>
    <t>Exchanged</t>
  </si>
  <si>
    <t>Se-EcK-12</t>
  </si>
  <si>
    <t>Production flux</t>
  </si>
  <si>
    <t>akg</t>
  </si>
  <si>
    <t>g3pg</t>
  </si>
  <si>
    <t>4hbz</t>
  </si>
  <si>
    <t>ac_</t>
  </si>
  <si>
    <t>aact</t>
  </si>
  <si>
    <t>ade</t>
  </si>
  <si>
    <t>arab</t>
  </si>
  <si>
    <t>fru_</t>
  </si>
  <si>
    <t>f6p_</t>
  </si>
  <si>
    <t>glc</t>
  </si>
  <si>
    <t>g6p</t>
  </si>
  <si>
    <t>mnl</t>
  </si>
  <si>
    <t>rib_</t>
  </si>
  <si>
    <t>r5p</t>
  </si>
  <si>
    <t>etoh</t>
  </si>
  <si>
    <t>for</t>
  </si>
  <si>
    <t>glyc</t>
  </si>
  <si>
    <t>gly_</t>
  </si>
  <si>
    <t>but_</t>
  </si>
  <si>
    <t>asp_</t>
  </si>
  <si>
    <t>glu_</t>
  </si>
  <si>
    <t>ser_</t>
  </si>
  <si>
    <t>thr_</t>
  </si>
  <si>
    <t>val_</t>
  </si>
  <si>
    <t>meoh_</t>
  </si>
  <si>
    <t>pnto</t>
  </si>
  <si>
    <t>pro</t>
  </si>
  <si>
    <t>pyr</t>
  </si>
  <si>
    <t>glyclt</t>
  </si>
  <si>
    <t>succ_</t>
  </si>
  <si>
    <t>sucr_</t>
  </si>
  <si>
    <t>tyr</t>
  </si>
  <si>
    <t>lac</t>
  </si>
  <si>
    <t>S. elongatus cscB+</t>
  </si>
  <si>
    <t>Citric acid</t>
  </si>
  <si>
    <t>cit</t>
  </si>
  <si>
    <t>*Metabolites predicted to be exchanged</t>
  </si>
  <si>
    <t>In bold metabolites confirmed experimentally with higher production in coculure</t>
  </si>
  <si>
    <t>Community</t>
  </si>
  <si>
    <t>Model ID</t>
  </si>
  <si>
    <t xml:space="preserve">Model </t>
  </si>
  <si>
    <t>E. coli K-12 MG 1655</t>
  </si>
  <si>
    <t>S. elongatus - E. coli W</t>
  </si>
  <si>
    <t>S. elongatus - E. coli K-12 MG 1655</t>
  </si>
  <si>
    <t>S. elongatus - Bacillus subtilis</t>
  </si>
  <si>
    <t>S. elongatus - Yarrowia lipolytica</t>
  </si>
  <si>
    <r>
      <t>i</t>
    </r>
    <r>
      <rPr>
        <sz val="10"/>
        <color rgb="FF000000"/>
        <rFont val="Arial"/>
        <family val="2"/>
      </rPr>
      <t>ECW1372</t>
    </r>
  </si>
  <si>
    <r>
      <t>i</t>
    </r>
    <r>
      <rPr>
        <sz val="10"/>
        <color rgb="FF000000"/>
        <rFont val="Arial"/>
        <family val="2"/>
      </rPr>
      <t>ML1515</t>
    </r>
  </si>
  <si>
    <r>
      <t>i</t>
    </r>
    <r>
      <rPr>
        <sz val="10"/>
        <color rgb="FF000000"/>
        <rFont val="Arial"/>
        <family val="2"/>
      </rPr>
      <t>YO844</t>
    </r>
  </si>
  <si>
    <r>
      <t>i</t>
    </r>
    <r>
      <rPr>
        <sz val="10"/>
        <color rgb="FF000000"/>
        <rFont val="Arial"/>
        <family val="2"/>
      </rPr>
      <t>Yali4</t>
    </r>
  </si>
  <si>
    <t>Yp,x</t>
  </si>
  <si>
    <t>Formaldehyde was not produced by any of the strains under monoculture conditions</t>
  </si>
  <si>
    <t>Average growth rate (1/h)</t>
  </si>
  <si>
    <t>Average production rate (mmol/gDW h)</t>
  </si>
  <si>
    <t>Phase planes of metabolite production by all SPCs</t>
  </si>
  <si>
    <r>
      <t xml:space="preserve">E. coli </t>
    </r>
    <r>
      <rPr>
        <b/>
        <sz val="10"/>
        <color rgb="FF000000"/>
        <rFont val="Arial"/>
        <family val="2"/>
      </rPr>
      <t>K-12</t>
    </r>
    <r>
      <rPr>
        <b/>
        <i/>
        <sz val="10"/>
        <color rgb="FF000000"/>
        <rFont val="Arial"/>
        <family val="2"/>
      </rPr>
      <t xml:space="preserve"> </t>
    </r>
    <r>
      <rPr>
        <b/>
        <sz val="10"/>
        <color rgb="FF000000"/>
        <rFont val="Arial"/>
        <family val="2"/>
      </rPr>
      <t>(μM)</t>
    </r>
  </si>
  <si>
    <r>
      <t>S. elongatus</t>
    </r>
    <r>
      <rPr>
        <b/>
        <sz val="10"/>
        <color rgb="FF000000"/>
        <rFont val="Arial"/>
        <family val="2"/>
      </rPr>
      <t xml:space="preserve"> (μM)</t>
    </r>
  </si>
  <si>
    <r>
      <t xml:space="preserve">E. coli </t>
    </r>
    <r>
      <rPr>
        <b/>
        <sz val="10"/>
        <color rgb="FF000000"/>
        <rFont val="Arial"/>
        <family val="2"/>
      </rPr>
      <t>K-12 (Z-score)</t>
    </r>
  </si>
  <si>
    <r>
      <t xml:space="preserve">S. elongatus </t>
    </r>
    <r>
      <rPr>
        <b/>
        <sz val="10"/>
        <color rgb="FF000000"/>
        <rFont val="Arial"/>
        <family val="2"/>
      </rPr>
      <t>(Z-score)</t>
    </r>
  </si>
  <si>
    <r>
      <t xml:space="preserve">E. coli </t>
    </r>
    <r>
      <rPr>
        <b/>
        <sz val="10"/>
        <color rgb="FF000000"/>
        <rFont val="Arial"/>
        <family val="2"/>
      </rPr>
      <t>K-12</t>
    </r>
    <r>
      <rPr>
        <b/>
        <i/>
        <sz val="10"/>
        <color rgb="FF000000"/>
        <rFont val="Arial"/>
        <family val="2"/>
      </rPr>
      <t xml:space="preserve"> </t>
    </r>
    <r>
      <rPr>
        <b/>
        <sz val="10"/>
        <color rgb="FF000000"/>
        <rFont val="Arial"/>
        <family val="2"/>
      </rPr>
      <t>(Z-score)</t>
    </r>
  </si>
  <si>
    <r>
      <t>S. elongatus</t>
    </r>
    <r>
      <rPr>
        <b/>
        <sz val="10"/>
        <color rgb="FF000000"/>
        <rFont val="Arial"/>
        <family val="2"/>
      </rPr>
      <t xml:space="preserve"> (Z-score)</t>
    </r>
  </si>
  <si>
    <t>Supplementary Table 6. RNA-seq metadata</t>
  </si>
  <si>
    <t>Supplementary Table 5. Measurements of intracellular and extracellular metabolites by NMR and GC-MS</t>
  </si>
  <si>
    <t>Color code of the yield is given by metabolite considering all yields under monoculture and coculture</t>
  </si>
  <si>
    <r>
      <t>Unique in E. coli K-12 (</t>
    </r>
    <r>
      <rPr>
        <b/>
        <i/>
        <sz val="11"/>
        <color theme="1"/>
        <rFont val="Calibri"/>
        <family val="2"/>
        <scheme val="minor"/>
      </rPr>
      <t>i</t>
    </r>
    <r>
      <rPr>
        <b/>
        <sz val="11"/>
        <color theme="1"/>
        <rFont val="Calibri"/>
        <family val="2"/>
        <scheme val="minor"/>
      </rPr>
      <t>ML1515)</t>
    </r>
  </si>
  <si>
    <r>
      <t>Unique in E. coli W (</t>
    </r>
    <r>
      <rPr>
        <b/>
        <i/>
        <sz val="11"/>
        <color theme="1"/>
        <rFont val="Calibri"/>
        <family val="2"/>
        <scheme val="minor"/>
      </rPr>
      <t>i</t>
    </r>
    <r>
      <rPr>
        <b/>
        <sz val="11"/>
        <color theme="1"/>
        <rFont val="Calibri"/>
        <family val="2"/>
        <scheme val="minor"/>
      </rPr>
      <t>ECW1372)</t>
    </r>
  </si>
  <si>
    <r>
      <rPr>
        <b/>
        <i/>
        <sz val="12"/>
        <color theme="1"/>
        <rFont val="Calibri"/>
        <family val="2"/>
        <scheme val="minor"/>
      </rPr>
      <t>E. coli</t>
    </r>
    <r>
      <rPr>
        <b/>
        <sz val="12"/>
        <color theme="1"/>
        <rFont val="Calibri"/>
        <family val="2"/>
        <scheme val="minor"/>
      </rPr>
      <t xml:space="preserve"> K12</t>
    </r>
  </si>
  <si>
    <r>
      <rPr>
        <b/>
        <i/>
        <sz val="12"/>
        <color theme="1"/>
        <rFont val="Calibri"/>
        <family val="2"/>
        <scheme val="minor"/>
      </rPr>
      <t>E. coli</t>
    </r>
    <r>
      <rPr>
        <b/>
        <sz val="12"/>
        <color theme="1"/>
        <rFont val="Calibri"/>
        <family val="2"/>
        <scheme val="minor"/>
      </rPr>
      <t xml:space="preserve"> W</t>
    </r>
  </si>
  <si>
    <t>Alanine racemase</t>
  </si>
  <si>
    <t xml:space="preserve">ala__L_c_D  -&gt; ala__D_c_D </t>
  </si>
  <si>
    <t>L-alanine transaminase</t>
  </si>
  <si>
    <t xml:space="preserve">akg_c_D + ala__L_c_D  -&gt; glu__L_c_D + pyr_c_D </t>
  </si>
  <si>
    <t>L-asparaginase</t>
  </si>
  <si>
    <t xml:space="preserve">asn__L_c_D + h2o_c_D  -&gt; asp__L_c_D + nh4_c_D </t>
  </si>
  <si>
    <t xml:space="preserve">asn__L_p_D + h2o_p_D  -&gt; asp__L_p_D + nh4_p_D </t>
  </si>
  <si>
    <t>Asparagine synthase (glutamine-hydrolysing)</t>
  </si>
  <si>
    <t xml:space="preserve">asp__L_c_D + atp_c_D + gln__L_c_D + h2o_c_D  -&gt; amp_c_D + asn__L_c_D + glu__L_c_D + h_c_D + ppi_c_D </t>
  </si>
  <si>
    <t>Asparagine synthetase</t>
  </si>
  <si>
    <t xml:space="preserve">asp__L_c_D + atp_c_D + nh4_c_D  -&gt; amp_c_D + asn__L_c_D + h_c_D + ppi_c_D </t>
  </si>
  <si>
    <t>L-aspartase</t>
  </si>
  <si>
    <t xml:space="preserve">asp__L_c_D  -&gt; fum_c_D + nh4_c_D </t>
  </si>
  <si>
    <t>Aspartate transaminase</t>
  </si>
  <si>
    <t xml:space="preserve">akg_c_D + asp__L_c_D  -&gt; glu__L_c_D + oaa_c_D </t>
  </si>
  <si>
    <t>D-Amino acid dehydrogenase</t>
  </si>
  <si>
    <t xml:space="preserve">ala__D_c_D + fad_c_D + h2o_c_D  -&gt; fadh2_c_D + nh4_c_D + pyr_c_D </t>
  </si>
  <si>
    <t>Glutamine synthetase</t>
  </si>
  <si>
    <t xml:space="preserve">atp_c_D + glu__L_c_D + nh4_c_D  -&gt; adp_c_D + gln__L_c_D + h_c_D + pi_c_D </t>
  </si>
  <si>
    <t xml:space="preserve">glu__L_c_D + h_c_D  -&gt; 4abut_c_D + co2_c_D </t>
  </si>
  <si>
    <t>Glutamate dehydrogenase (NADP)</t>
  </si>
  <si>
    <t xml:space="preserve">glu__L_c_D + h2o_c_D + nadp_c_D  -&gt; akg_c_D + h_c_D + nadph_c_D + nh4_c_D </t>
  </si>
  <si>
    <t>Glutaminase</t>
  </si>
  <si>
    <t xml:space="preserve">gln__L_c_D + h2o_c_D  -&gt; glu__L_c_D + nh4_c_D </t>
  </si>
  <si>
    <t xml:space="preserve">gln__L_p_D + h2o_p_D  -&gt; glu__L_p_D + nh4_p_D </t>
  </si>
  <si>
    <t>Glutamate synthase (NADPH)</t>
  </si>
  <si>
    <t xml:space="preserve">akg_c_D + gln__L_c_D + h_c_D + nadph_c_D  -&gt; 2 glu__L_c_D + nadp_c_D </t>
  </si>
  <si>
    <t xml:space="preserve">asp__L_c_A + akg_c_A  -&gt; glu__L_c_A + oaa_c_A </t>
  </si>
  <si>
    <t>ASPTA_A</t>
  </si>
  <si>
    <t xml:space="preserve">glu__L_c_A + atp_c_A + nh4_c_A  -&gt; pi_c_A + adp_c_A + h_c_A + gln__L_c_A </t>
  </si>
  <si>
    <t>GLNS_A</t>
  </si>
  <si>
    <t>Glutamate synthase (ferredoxin)</t>
  </si>
  <si>
    <t xml:space="preserve">2 h_c_A + gln__L_c_A + 2 fdxrd_c_A + akg_c_A  -&gt; 2 glu__L_c_A + 2 fdxox_c_A </t>
  </si>
  <si>
    <t>GLUSfx_A</t>
  </si>
  <si>
    <t>L-alanine dehydrogenase</t>
  </si>
  <si>
    <t xml:space="preserve">ala__L_c_A + h2o_c_A + nad_c_A  -&gt; nadh_c_A + pyr_c_A + h_c_A + nh4_c_A </t>
  </si>
  <si>
    <t>ALAD_L_A</t>
  </si>
  <si>
    <t>L-aspartate oxidase (oxaloacetate forming)</t>
  </si>
  <si>
    <t xml:space="preserve">iasp_c_A + h2o_c_A + h_c_A  -&gt; oaa_c_A + nh4_c_A </t>
  </si>
  <si>
    <t>ASPOb_A</t>
  </si>
  <si>
    <t>Serine-pyruvate aminotransferase</t>
  </si>
  <si>
    <t xml:space="preserve">ala__L_c_A + hpyr_c_A  -&gt; pyr_c_A + ser__L_c_A </t>
  </si>
  <si>
    <t>SPTr_A</t>
  </si>
  <si>
    <t xml:space="preserve">h2o_c_A + asn__L_c_A  -&gt; asp__L_c_A + nh4_c_A </t>
  </si>
  <si>
    <t>ASNN_A</t>
  </si>
  <si>
    <t>4-aminobutyrate transaminase</t>
  </si>
  <si>
    <t xml:space="preserve">4abut_c_D + akg_c_D  -&gt; glu__L_c_D + sucsal_c_D </t>
  </si>
  <si>
    <t>Aminobutyraldehyde dehydrogenase</t>
  </si>
  <si>
    <t xml:space="preserve">4abutn_c_D + h2o_c_D + nad_c_D  -&gt; 4abut_c_D + 2 h_c_D + nadh_c_D </t>
  </si>
  <si>
    <t>Acetylglutamate kinase</t>
  </si>
  <si>
    <t xml:space="preserve">acglu_c_D + atp_c_D  -&gt; acg5p_c_D + adp_c_D </t>
  </si>
  <si>
    <t>N-acetylglutamate synthase</t>
  </si>
  <si>
    <t xml:space="preserve">accoa_c_D + glu__L_c_D  -&gt; acglu_c_D + coa_c_D + h_c_D </t>
  </si>
  <si>
    <t>Acetylornithine deacetylase</t>
  </si>
  <si>
    <t xml:space="preserve">acorn_c_D + h2o_c_D  -&gt; ac_c_D + orn_c_D </t>
  </si>
  <si>
    <t>Acetylornithine transaminase</t>
  </si>
  <si>
    <t xml:space="preserve">acorn_c_D + akg_c_D  -&gt; acg5sa_c_D + glu__L_c_D </t>
  </si>
  <si>
    <t>Adenosylmethionine decarboxylase</t>
  </si>
  <si>
    <t xml:space="preserve">amet_c_D + h_c_D  -&gt; ametam_c_D + co2_c_D </t>
  </si>
  <si>
    <t>Agmatinase</t>
  </si>
  <si>
    <t xml:space="preserve">agm_c_D + h2o_c_D  -&gt; ptrc_c_D + urea_c_D </t>
  </si>
  <si>
    <t>N-acetyl-g-glutamyl-phosphate reductase</t>
  </si>
  <si>
    <t xml:space="preserve">acg5sa_c_D + nadp_c_D + pi_c_D  -&gt; acg5p_c_D + h_c_D + nadph_c_D </t>
  </si>
  <si>
    <t>Aminopeptidase (pro-gly)</t>
  </si>
  <si>
    <t xml:space="preserve">h2o_c_D + progly_c_D  -&gt; gly_c_D + pro__L_c_D </t>
  </si>
  <si>
    <t>Aminopropylcadaverine synthase</t>
  </si>
  <si>
    <t xml:space="preserve">15dap_c_D + ametam_c_D  -&gt; 5mta_c_D + h_c_D + na15dap_c_D </t>
  </si>
  <si>
    <t>Arginine decarboxylase</t>
  </si>
  <si>
    <t xml:space="preserve">arg__L_c_D + h_c_D  -&gt; agm_c_D + co2_c_D </t>
  </si>
  <si>
    <t xml:space="preserve">arg__L_p_D + h_p_D  -&gt; agm_p_D + co2_p_D </t>
  </si>
  <si>
    <t>Argininosuccinate lyase</t>
  </si>
  <si>
    <t xml:space="preserve">argsuc_c_D  -&gt; arg__L_c_D + fum_c_D </t>
  </si>
  <si>
    <t>Argininosuccinate synthase</t>
  </si>
  <si>
    <t xml:space="preserve">asp__L_c_D + atp_c_D + citr__L_c_D  -&gt; amp_c_D + argsuc_c_D + h_c_D + ppi_c_D </t>
  </si>
  <si>
    <t>Arginine succinyltransferase</t>
  </si>
  <si>
    <t xml:space="preserve">arg__L_c_D + succoa_c_D  -&gt; coa_c_D + h_c_D + sucarg_c_D </t>
  </si>
  <si>
    <t>Carbamoyl-phosphate synthase (glutamine-hydrolysing)</t>
  </si>
  <si>
    <t xml:space="preserve">2 atp_c_D + gln__L_c_D + h2o_c_D + hco3_c_D  -&gt; 2 adp_c_D + cbp_c_D + glu__L_c_D + 2 h_c_D + pi_c_D </t>
  </si>
  <si>
    <t>L-glutamate 5-semialdehyde dehydratase (spontaneous)</t>
  </si>
  <si>
    <t xml:space="preserve">glu5sa_c_D  -&gt; 1pyr5c_c_D + h_c_D + h2o_c_D </t>
  </si>
  <si>
    <t>Glutamate-5-semialdehyde dehydrogenase</t>
  </si>
  <si>
    <t xml:space="preserve">glu5p_c_D + h_c_D + nadph_c_D  -&gt; glu5sa_c_D + nadp_c_D + pi_c_D </t>
  </si>
  <si>
    <t>Gamma-hydroxybutyrate dehydrogenase (NADH)</t>
  </si>
  <si>
    <t xml:space="preserve">h_c_D + nadh_c_D + sucsal_c_D  -&gt; ghb_c_D + nad_c_D </t>
  </si>
  <si>
    <t>Glutamate 5-kinase</t>
  </si>
  <si>
    <t xml:space="preserve">atp_c_D + glu__L_c_D  -&gt; adp_c_D + glu5p_c_D </t>
  </si>
  <si>
    <t>Glutathionylspermidine amidase</t>
  </si>
  <si>
    <t xml:space="preserve">gtspmd_c_D + h2o_c_D  -&gt; gthrd_c_D + spmd_c_D </t>
  </si>
  <si>
    <t>Glutathionylspermidine synthetase</t>
  </si>
  <si>
    <t xml:space="preserve">atp_c_D + gthrd_c_D + spmd_c_D  -&gt; adp_c_D + gtspmd_c_D + h_c_D + pi_c_D </t>
  </si>
  <si>
    <t>Methylthioadenosine nucleosidase</t>
  </si>
  <si>
    <t xml:space="preserve">5mta_c_D + h2o_c_D  -&gt; 5mtr_c_D + ade_c_D </t>
  </si>
  <si>
    <t xml:space="preserve">acg5sa_c_D + h2o_c_D  -&gt; ac_c_D + glu5sa_c_D </t>
  </si>
  <si>
    <t>Ornithine carbamoyltransferase</t>
  </si>
  <si>
    <t xml:space="preserve">cbp_c_D + orn_c_D  -&gt; citr__L_c_D + h_c_D + pi_c_D </t>
  </si>
  <si>
    <t>Ornithine Decarboxylase</t>
  </si>
  <si>
    <t xml:space="preserve">h_c_D + orn_c_D  -&gt; co2_c_D + ptrc_c_D </t>
  </si>
  <si>
    <t>1-pyrroline-5-carboxylate dehydrogenase</t>
  </si>
  <si>
    <t xml:space="preserve">1pyr5c_c_D + 2 h2o_c_D + nad_c_D  -&gt; glu__L_c_D + h_c_D + nadh_c_D </t>
  </si>
  <si>
    <t>Pyrroline-5-carboxylate reductase</t>
  </si>
  <si>
    <t xml:space="preserve">1pyr5c_c_D + 2 h_c_D + nadph_c_D  -&gt; nadp_c_D + pro__L_c_D </t>
  </si>
  <si>
    <t xml:space="preserve">fad_c_D + pro__L_c_D  -&gt; 1pyr5c_c_D + fadh2_c_D + h_c_D </t>
  </si>
  <si>
    <t>Putrescine Transaminase</t>
  </si>
  <si>
    <t xml:space="preserve">akg_c_D + ptrc_c_D  -&gt; 4abutn_c_D + glu__L_c_D </t>
  </si>
  <si>
    <t>Succinylarginine dihydrolase</t>
  </si>
  <si>
    <t xml:space="preserve">2 h_c_D + 2 h2o_c_D + sucarg_c_D  -&gt; co2_c_D + 2 nh4_c_D + sucorn_c_D </t>
  </si>
  <si>
    <t>Succinylglutamate desuccinylase</t>
  </si>
  <si>
    <t xml:space="preserve">h2o_c_D + sucglu_c_D  -&gt; glu__L_c_D + succ_c_D </t>
  </si>
  <si>
    <t>Succinylglutamic semialdehyde dehydrogenase</t>
  </si>
  <si>
    <t xml:space="preserve">h2o_c_D + nad_c_D + sucgsa_c_D  -&gt; 2 h_c_D + nadh_c_D + sucglu_c_D </t>
  </si>
  <si>
    <t>Succinylornithine transaminase</t>
  </si>
  <si>
    <t xml:space="preserve">akg_c_D + sucorn_c_D  -&gt; glu__L_c_D + sucgsa_c_D </t>
  </si>
  <si>
    <t>Spermidine acetyltransferase</t>
  </si>
  <si>
    <t xml:space="preserve">accoa_c_D + spmd_c_D  -&gt; N1aspmd_c_D + coa_c_D + h_c_D </t>
  </si>
  <si>
    <t>Spermidine acetyltransferase (N8)</t>
  </si>
  <si>
    <t xml:space="preserve">accoa_c_D + spmd_c_D  -&gt; coa_c_D + h_c_D + n8aspmd_c_D </t>
  </si>
  <si>
    <t>Spermidine synthase</t>
  </si>
  <si>
    <t xml:space="preserve">ametam_c_D + ptrc_c_D  -&gt; 5mta_c_D + h_c_D + spmd_c_D </t>
  </si>
  <si>
    <t>Succinate-semialdehyde dehydrogenase (NAD)</t>
  </si>
  <si>
    <t xml:space="preserve">h2o_c_D + nad_c_D + sucsal_c_D  -&gt; 2 h_c_D + nadh_c_D + succ_c_D </t>
  </si>
  <si>
    <t>Succinate-semialdehyde dehydrogenase (NADP)</t>
  </si>
  <si>
    <t xml:space="preserve">h2o_c_D + nadp_c_D + sucsal_c_D  -&gt; 2 h_c_D + nadph_c_D + succ_c_D </t>
  </si>
  <si>
    <t xml:space="preserve">h_c_A + orn_c_A  -&gt; co2_c_A + ptrc_c_A </t>
  </si>
  <si>
    <t>ORNDC_A</t>
  </si>
  <si>
    <t>Ornithine transaminase</t>
  </si>
  <si>
    <t xml:space="preserve">orn_c_A + akg_c_A  -&gt; glu__L_c_A + glu5sa_c_A </t>
  </si>
  <si>
    <t>ORNTA_A</t>
  </si>
  <si>
    <t xml:space="preserve">acglu_c_A + atp_c_A  -&gt; acg5p_c_A + adp_c_A </t>
  </si>
  <si>
    <t>ACGK_A</t>
  </si>
  <si>
    <t xml:space="preserve">h_c_A + glu5p_c_A + nadph_c_A  -&gt; pi_c_A + glu5sa_c_A + nadp_c_A </t>
  </si>
  <si>
    <t>G5SD_A</t>
  </si>
  <si>
    <t>N-carbamoylputrescine amidase</t>
  </si>
  <si>
    <t xml:space="preserve">cbmp_c_A + h2o_c_A + 2 h_c_A  -&gt; co2_c_A + ptrc_c_A + nh4_c_A </t>
  </si>
  <si>
    <t>CMPA_A</t>
  </si>
  <si>
    <t xml:space="preserve">2 h_c_A + 1pyr5c_c_A + nadph_c_A  -&gt; pro__L_c_A + nadp_c_A </t>
  </si>
  <si>
    <t>P5CR_A</t>
  </si>
  <si>
    <t>Agmatine deiminase</t>
  </si>
  <si>
    <t xml:space="preserve">agm_c_A + h2o_c_A  -&gt; cbmp_c_A + nh4_c_A </t>
  </si>
  <si>
    <t>AGDI_A</t>
  </si>
  <si>
    <t>Proline hydroxylase</t>
  </si>
  <si>
    <t xml:space="preserve">o2_c_A + pro__L_c_A + akg_c_A  -&gt; co2_c_A + succ_c_A + 4hpro__LT_c_A </t>
  </si>
  <si>
    <t>PROHX_A</t>
  </si>
  <si>
    <t>Ornithine transacetylase</t>
  </si>
  <si>
    <t xml:space="preserve">glu__L_c_A + acorn_c_A  -&gt; orn_c_A + acglu_c_A </t>
  </si>
  <si>
    <t>ORNTAC_A</t>
  </si>
  <si>
    <t xml:space="preserve">argsuc_c_A  -&gt; fum_c_A + arg__L_c_A </t>
  </si>
  <si>
    <t>ARGSL_A</t>
  </si>
  <si>
    <t xml:space="preserve">glu5sa_c_A  -&gt; h2o_c_A + h_c_A + 1pyr5c_c_A </t>
  </si>
  <si>
    <t>G5SADs_A</t>
  </si>
  <si>
    <t>4-hydroxy-2-oxoglutarate glyoxylate-lyase</t>
  </si>
  <si>
    <t xml:space="preserve">4h2oglt_c_A  -&gt; pyr_c_A + glx_c_A </t>
  </si>
  <si>
    <t>DDPGA_A</t>
  </si>
  <si>
    <t>Arginine:plastoquinone oxidoreductase (thylakoid)</t>
  </si>
  <si>
    <t xml:space="preserve">h2o_c_A + pq_k_A + arg__L_c_A  -&gt; pqh2_k_A + 5g2oxpt_c_A + nh4_c_A </t>
  </si>
  <si>
    <t>ARGOXRum_A</t>
  </si>
  <si>
    <t>L erythro 4 Hydroxyglutamate2 oxoglutarate aminotransferase</t>
  </si>
  <si>
    <t xml:space="preserve">e4hglu_c_A + akg_c_A  -&gt; 4h2oglt_c_A + glu__L_c_A </t>
  </si>
  <si>
    <t>EHGLAT_A</t>
  </si>
  <si>
    <t xml:space="preserve">h_c_A + arg__L_c_A  -&gt; agm_c_A + co2_c_A </t>
  </si>
  <si>
    <t>ARGDC_A</t>
  </si>
  <si>
    <t xml:space="preserve">hco3_c_A + h2o_c_A + gln__L_c_A + 2 atp_c_A  -&gt; pi_c_A + 2 adp_c_A + 2 h_c_A + glu__L_c_A + cbp_c_A </t>
  </si>
  <si>
    <t>CBPS_A</t>
  </si>
  <si>
    <t xml:space="preserve">akg_c_A + acorn_c_A  -&gt; glu__L_c_A + acg5sa_c_A </t>
  </si>
  <si>
    <t>ACOTA_A</t>
  </si>
  <si>
    <t xml:space="preserve">pi_c_A + acg5sa_c_A + nadp_c_A  -&gt; acg5p_c_A + h_c_A + nadph_c_A </t>
  </si>
  <si>
    <t>AGPR_A</t>
  </si>
  <si>
    <t xml:space="preserve">h2o_c_A + acorn_c_A  -&gt; ac_c_A + orn_c_A </t>
  </si>
  <si>
    <t>ACODA_A</t>
  </si>
  <si>
    <t xml:space="preserve">glu__L_c_A + atp_c_A  -&gt; adp_c_A + glu5p_c_A </t>
  </si>
  <si>
    <t>GLU5K_A</t>
  </si>
  <si>
    <t>L-hydroxyproline reductase NADP</t>
  </si>
  <si>
    <t xml:space="preserve">2 h_c_A + nadph_c_A + 1p3h5c_c_A  -&gt; 4hpro__LT_c_A + nadp_c_A </t>
  </si>
  <si>
    <t>HPROb_A</t>
  </si>
  <si>
    <t xml:space="preserve">asp__L_c_A + citr__L_c_A + atp_c_A  -&gt; h_c_A + argsuc_c_A + amp_c_A + ppi_c_A </t>
  </si>
  <si>
    <t>ARGSS_A</t>
  </si>
  <si>
    <t>Spermine synthase</t>
  </si>
  <si>
    <t xml:space="preserve">ametam_c_A + spmd_c_A  -&gt; h_c_A + sprm_c_A + 5mta_c_A </t>
  </si>
  <si>
    <t>SPRMS_A</t>
  </si>
  <si>
    <t xml:space="preserve">glu__L_c_A + accoa_c_A  -&gt; coa_c_A + h_c_A + acglu_c_A </t>
  </si>
  <si>
    <t>ACGS_A</t>
  </si>
  <si>
    <t>L-arginine oxidoreductase</t>
  </si>
  <si>
    <t xml:space="preserve">h2o_p_A + o2_p_A + arg__L_p_A  -&gt; nh4_p_A + 5g2oxpt_p_A + h2o2_p_A </t>
  </si>
  <si>
    <t>ARGDHpp_A</t>
  </si>
  <si>
    <t xml:space="preserve">ametam_c_A + ptrc_c_A  -&gt; spmd_c_A + h_c_A + 5mta_c_A </t>
  </si>
  <si>
    <t>SPMS_A</t>
  </si>
  <si>
    <t xml:space="preserve">orn_c_A + cbp_c_A  -&gt; pi_c_A + h_c_A + citr__L_c_A </t>
  </si>
  <si>
    <t>OCBT_A</t>
  </si>
  <si>
    <t>E. coli biomass objective function (iJO1366) - WT - with 53.95 GAM estimate</t>
  </si>
  <si>
    <t>0.000223 10fthf_c_D + 0.000223 2dmmql8_c_D + 2.5e-05 2fe2s_c_D + 0.000248 4fe4s_c_D + 0.000223 5mthf_c_D + 0.000279 accoa_c_D + ... &lt;Preview truncated at 128 characters&gt;</t>
  </si>
  <si>
    <t>E. coli biomass objective function (iJO1366) - core - with 53.95 GAM estimate</t>
  </si>
  <si>
    <t>0.000223 10fthf_c_D + 2.6e-05 2fe2s_c_D + 0.000223 2ohph_c_D + 0.00026 4fe4s_c_D + 0.51369 ala__L_c_D + 0.000223 amet_c_D + 0.29... &lt;Preview truncated at 128 characters&gt;</t>
  </si>
  <si>
    <t>Biomass: pigments and xanthophylls</t>
  </si>
  <si>
    <t>0.2276 zeax_c_A + 0.0524 phycy_c_A + 0.1138 caro_c_A + 0.5691 cholphya_c_A + 0.5691 hpdcn_c_A + 0.1707 calxan_c_A + 0.0569 nstxa... &lt;Preview truncated at 128 characters&gt;</t>
  </si>
  <si>
    <t>BM_PIGMENTS_A</t>
  </si>
  <si>
    <t>Biomass objective function</t>
  </si>
  <si>
    <t>0.5112 bm_pro_c_A + 0.0795 bm_cw_c_A + 0.0197 bm_pigm_c_A + 30 h2o_c_A + 0.00119 bm_cofactors_c_A + 0.1136 bm_rna_c_A + 0.0073 b... &lt;Preview truncated at 128 characters&gt;</t>
  </si>
  <si>
    <t>BOF_A</t>
  </si>
  <si>
    <t>Modeling: ATP Maintenance</t>
  </si>
  <si>
    <t xml:space="preserve">h2o_c_A + atp_c_A  -&gt; pi_c_A + adp_c_A + h_c_A </t>
  </si>
  <si>
    <t>ATPM_A</t>
  </si>
  <si>
    <t>Biomass: DNA</t>
  </si>
  <si>
    <t xml:space="preserve">0.7237 dttp_c_A + 0.89986 dctp_c_A + 0.89986 dgtp_c_A + 0.7237 datp_c_A  -&gt; bm_dna_c_A + 3.2471 ppi_c_A </t>
  </si>
  <si>
    <t>BM_DNA_A</t>
  </si>
  <si>
    <t>Biomass: Cell wall (LPS and peptidoglycan)</t>
  </si>
  <si>
    <t xml:space="preserve">0.69414 colipacy_[smp] + 0.19221 murein5p5p5p_p_A  -&gt; bm_cw_c_A </t>
  </si>
  <si>
    <t>BM_CELL_WALL_A</t>
  </si>
  <si>
    <t>Biomass: cofactor pool</t>
  </si>
  <si>
    <t>0.016 coa_c_A + 0.0001 na1_c_A + 0.022 pydx5p_c_A + 0.6518 fe2_c_A + 0.0169 phyQ_c_A + 0.0214 thf_c_A + 0.0214 mlthf_c_A + 0.034... &lt;Preview truncated at 128 characters&gt;</t>
  </si>
  <si>
    <t>BM_COFACTORS_A</t>
  </si>
  <si>
    <t>BioLip</t>
  </si>
  <si>
    <t>0.072114 sqdg160_c_A + 0.04829 sqdg1619Z160_c_A + 0.26732 mgdg1619Z160_c_A + 0.063325 dgdg1619Z160_c_A + 0.04039 dgdg161_c_A + 0... &lt;Preview truncated at 128 characters&gt;</t>
  </si>
  <si>
    <t>BM_MEM_LIPIDS_A</t>
  </si>
  <si>
    <t>Biomass: protein</t>
  </si>
  <si>
    <t>18.0398 gtp_c_A + 27.0597 h2o_c_A + 9.0199 atp_c_A + 0.5465 glutrna_c_A + 0.502 glntrna_c_A + 0.2633 tyrtrna_c_A + 0.177 mettrna... &lt;Preview truncated at 128 characters&gt;</t>
  </si>
  <si>
    <t>BM_PROTEIN_A</t>
  </si>
  <si>
    <t>Biomass: RNA</t>
  </si>
  <si>
    <t xml:space="preserve">0.69466 utp_c_A + 0.86375 gtp_c_A + 0.86375 ctp_c_A + 0.69466 atp_c_A  -&gt; bm_rna_c_A + 3.1168 ppi_c_A </t>
  </si>
  <si>
    <t>BM_RNA_A</t>
  </si>
  <si>
    <t>Biomass: carbohydrates (storage and misc.)</t>
  </si>
  <si>
    <t xml:space="preserve">0.8764 glycogen_c_A + 4.382 14glucan_c_A  -&gt; bm_carbs_c_A </t>
  </si>
  <si>
    <t>BM_CARB_A</t>
  </si>
  <si>
    <t>Modeling: Non-growth associated maintenance</t>
  </si>
  <si>
    <t xml:space="preserve">2 pqh2_k_A + o2_c_A  -&gt; 2 h2o_c_A + 2 pq_k_A </t>
  </si>
  <si>
    <t>NGAM_A</t>
  </si>
  <si>
    <t>2-acyl-glycerophospho-ethanolamine acyltransferase (n-C12:0)</t>
  </si>
  <si>
    <t xml:space="preserve">2agpe120_c_D + atp_c_D + ddca_c_D  -&gt; amp_c_D + pe120_c_D + ppi_c_D </t>
  </si>
  <si>
    <t>2-acyl-glycerophospho-ethanolamine acyltransferase (n-C14:0)</t>
  </si>
  <si>
    <t xml:space="preserve">2agpe140_c_D + atp_c_D + ttdca_c_D  -&gt; amp_c_D + pe140_c_D + ppi_c_D </t>
  </si>
  <si>
    <t>2-acyl-glycerophospho-ethanolamine acyltransferase (n-C14:1)</t>
  </si>
  <si>
    <t xml:space="preserve">2agpe141_c_D + atp_c_D + ttdcea_c_D  -&gt; amp_c_D + pe141_c_D + ppi_c_D </t>
  </si>
  <si>
    <t>2-acyl-glycerophospho-ethanolamine acyltransferase (n-C16:0)</t>
  </si>
  <si>
    <t xml:space="preserve">2agpe160_c_D + atp_c_D + hdca_c_D  -&gt; amp_c_D + pe160_c_D + ppi_c_D </t>
  </si>
  <si>
    <t>2-acyl-glycerophospho-ethanolamine acyltransferase (n-C16:1)</t>
  </si>
  <si>
    <t xml:space="preserve">2agpe161_c_D + atp_c_D + hdcea_c_D  -&gt; amp_c_D + pe161_c_D + ppi_c_D </t>
  </si>
  <si>
    <t>2-acyl-glycerophospho-ethanolamine acyltransferase (n-C18:0)</t>
  </si>
  <si>
    <t xml:space="preserve">2agpe180_c_D + atp_c_D + ocdca_c_D  -&gt; amp_c_D + pe180_c_D + ppi_c_D </t>
  </si>
  <si>
    <t>2-acyl-glycerophospho-ethanolamine acyltransferase (n-C18:1)</t>
  </si>
  <si>
    <t xml:space="preserve">2agpe181_c_D + atp_c_D + ocdcea_c_D  -&gt; amp_c_D + pe181_c_D + ppi_c_D </t>
  </si>
  <si>
    <t>2-acyl-glycerophospho-glycerol acyltransferase (n-C12:0)</t>
  </si>
  <si>
    <t xml:space="preserve">2agpg120_c_D + atp_c_D + ddca_c_D  -&gt; amp_c_D + pg120_c_D + ppi_c_D </t>
  </si>
  <si>
    <t>2-acyl-glycerophospho-glycerol acyltransferase (n-C14:0)</t>
  </si>
  <si>
    <t xml:space="preserve">2agpg140_c_D + atp_c_D + ttdca_c_D  -&gt; amp_c_D + pg140_c_D + ppi_c_D </t>
  </si>
  <si>
    <t>2-acyl-glycerophospho-glycerol acyltransferase (n-C14:1)</t>
  </si>
  <si>
    <t xml:space="preserve">2agpg141_c_D + atp_c_D + ttdcea_c_D  -&gt; amp_c_D + pg141_c_D + ppi_c_D </t>
  </si>
  <si>
    <t>2-acyl-glycerophospho-glycerol acyltransferase (n-C16:0)</t>
  </si>
  <si>
    <t xml:space="preserve">2agpg160_c_D + atp_c_D + hdca_c_D  -&gt; amp_c_D + pg160_c_D + ppi_c_D </t>
  </si>
  <si>
    <t>2-acyl-glycerophospho-glycerol acyltransferase (n-C16:1)</t>
  </si>
  <si>
    <t xml:space="preserve">2agpg161_c_D + atp_c_D + hdcea_c_D  -&gt; amp_c_D + pg161_c_D + ppi_c_D </t>
  </si>
  <si>
    <t>2-acyl-glycerophospho-glycerol acyltransferase (n-C18:0)</t>
  </si>
  <si>
    <t xml:space="preserve">2agpg180_c_D + atp_c_D + ocdca_c_D  -&gt; amp_c_D + pg180_c_D + ppi_c_D </t>
  </si>
  <si>
    <t>2-acyl-glycerophospho-glycerol acyltransferase (n-C18:1)</t>
  </si>
  <si>
    <t xml:space="preserve">2agpg181_c_D + atp_c_D + ocdcea_c_D  -&gt; amp_c_D + pg181_c_D + ppi_c_D </t>
  </si>
  <si>
    <t>3-hydroxyacyl-[acyl-carrier-protein] dehydratase (n-C10:0)</t>
  </si>
  <si>
    <t xml:space="preserve">3hdecACP_c_D  -&gt; h2o_c_D + tdec2eACP_c_D </t>
  </si>
  <si>
    <t>3-hydroxyacyl-[acyl-carrier-protein] dehydratase (n-C12:0)</t>
  </si>
  <si>
    <t xml:space="preserve">3hddecACP_c_D  -&gt; h2o_c_D + tddec2eACP_c_D </t>
  </si>
  <si>
    <t>3-hydroxyacyl-[acyl-carrier-protein] dehydratase (n-C12:1)</t>
  </si>
  <si>
    <t xml:space="preserve">3hcddec5eACP_c_D  -&gt; h2o_c_D + t3c5ddeceACP_c_D </t>
  </si>
  <si>
    <t>3-hydroxyacyl-[acyl-carrier-protein] dehydratase (n-C14:0)</t>
  </si>
  <si>
    <t xml:space="preserve">3hmrsACP_c_D  -&gt; h2o_c_D + tmrs2eACP_c_D </t>
  </si>
  <si>
    <t>3-hydroxyacyl-[acyl-carrier-protein] dehydratase (n-C14:1)</t>
  </si>
  <si>
    <t xml:space="preserve">3hcmrs7eACP_c_D  -&gt; h2o_c_D + t3c7mrseACP_c_D </t>
  </si>
  <si>
    <t>3-hydroxyacyl-[acyl-carrier-protein] dehydratase (n-C16:0)</t>
  </si>
  <si>
    <t xml:space="preserve">3hpalmACP_c_D  -&gt; h2o_c_D + tpalm2eACP_c_D </t>
  </si>
  <si>
    <t>3-hydroxyacyl-[acyl-carrier-protein] dehydratase (n-C16:1)</t>
  </si>
  <si>
    <t xml:space="preserve">3hcpalm9eACP_c_D  -&gt; h2o_c_D + t3c9palmeACP_c_D </t>
  </si>
  <si>
    <t>3-hydroxyacyl-[acyl-carrier-protein] dehydratase (n-C18:0)</t>
  </si>
  <si>
    <t xml:space="preserve">3hoctaACP_c_D  -&gt; h2o_c_D + toctd2eACP_c_D </t>
  </si>
  <si>
    <t>3-hydroxyacyl-[acyl-carrier-protein] dehydratase (n-C18:1)</t>
  </si>
  <si>
    <t xml:space="preserve">3hcvac11eACP_c_D  -&gt; h2o_c_D + t3c11vaceACP_c_D </t>
  </si>
  <si>
    <t>3-hydroxyacyl-[acyl-carrier-protein] dehydratase (n-C4:0)</t>
  </si>
  <si>
    <t xml:space="preserve">3haACP_c_D  -&gt; but2eACP_c_D + h2o_c_D </t>
  </si>
  <si>
    <t>3-hydroxyacyl-[acyl-carrier-protein] dehydratase (n-C6:0)</t>
  </si>
  <si>
    <t xml:space="preserve">3hhexACP_c_D  -&gt; h2o_c_D + thex2eACP_c_D </t>
  </si>
  <si>
    <t>3-hydroxyacyl-[acyl-carrier-protein] dehydratase (n-C8:0)</t>
  </si>
  <si>
    <t xml:space="preserve">3hoctACP_c_D  -&gt; h2o_c_D + toct2eACP_c_D </t>
  </si>
  <si>
    <t>3-oxoacyl-[acyl-carrier-protein] reductase (n-C10:0)</t>
  </si>
  <si>
    <t xml:space="preserve">3odecACP_c_D + h_c_D + nadph_c_D  -&gt; 3hdecACP_c_D + nadp_c_D </t>
  </si>
  <si>
    <t>3-oxoacyl-[acyl-carrier-protein] reductase (n-C12:0)</t>
  </si>
  <si>
    <t xml:space="preserve">3oddecACP_c_D + h_c_D + nadph_c_D  -&gt; 3hddecACP_c_D + nadp_c_D </t>
  </si>
  <si>
    <t>3-oxoacyl-[acyl-carrier-protein] reductase (n-C12:1)</t>
  </si>
  <si>
    <t xml:space="preserve">3ocddec5eACP_c_D + h_c_D + nadph_c_D  -&gt; 3hcddec5eACP_c_D + nadp_c_D </t>
  </si>
  <si>
    <t>3-oxoacyl-[acyl-carrier-protein] reductase (n-C14:0)</t>
  </si>
  <si>
    <t xml:space="preserve">3omrsACP_c_D + h_c_D + nadph_c_D  -&gt; 3hmrsACP_c_D + nadp_c_D </t>
  </si>
  <si>
    <t>3-oxoacyl-[acyl-carrier-protein] reductase (n-C14:1)</t>
  </si>
  <si>
    <t xml:space="preserve">3ocmrs7eACP_c_D + h_c_D + nadph_c_D  -&gt; 3hcmrs7eACP_c_D + nadp_c_D </t>
  </si>
  <si>
    <t>3-oxoacyl-[acyl-carrier-protein] reductase (n-C16:0)</t>
  </si>
  <si>
    <t xml:space="preserve">3opalmACP_c_D + h_c_D + nadph_c_D  -&gt; 3hpalmACP_c_D + nadp_c_D </t>
  </si>
  <si>
    <t>3-oxoacyl-[acyl-carrier-protein] reductase (n-C16:1)</t>
  </si>
  <si>
    <t xml:space="preserve">3ocpalm9eACP_c_D + h_c_D + nadph_c_D  -&gt; 3hcpalm9eACP_c_D + nadp_c_D </t>
  </si>
  <si>
    <t>3-oxoacyl-[acyl-carrier-protein] reductase (n-C18:0)</t>
  </si>
  <si>
    <t xml:space="preserve">3ooctdACP_c_D + h_c_D + nadph_c_D  -&gt; 3hoctaACP_c_D + nadp_c_D </t>
  </si>
  <si>
    <t>3-oxoacyl-[acyl-carrier-protein] reductase (n-C18:1)</t>
  </si>
  <si>
    <t xml:space="preserve">3ocvac11eACP_c_D + h_c_D + nadph_c_D  -&gt; 3hcvac11eACP_c_D + nadp_c_D </t>
  </si>
  <si>
    <t>3-oxoacyl-[acyl-carrier-protein] reductase (n-C4:0)</t>
  </si>
  <si>
    <t xml:space="preserve">actACP_c_D + h_c_D + nadph_c_D  -&gt; 3haACP_c_D + nadp_c_D </t>
  </si>
  <si>
    <t>3-oxoacyl-[acyl-carrier-protein] reductase (n-C6:0)</t>
  </si>
  <si>
    <t xml:space="preserve">3ohexACP_c_D + h_c_D + nadph_c_D  -&gt; 3hhexACP_c_D + nadp_c_D </t>
  </si>
  <si>
    <t>3-oxoacyl-[acyl-carrier-protein] reductase (n-C8:0)</t>
  </si>
  <si>
    <t xml:space="preserve">3ooctACP_c_D + h_c_D + nadph_c_D  -&gt; 3hoctACP_c_D + nadp_c_D </t>
  </si>
  <si>
    <t>3-oxoacyl-[acyl-carrier-protein] synthase (n-C10:0)</t>
  </si>
  <si>
    <t xml:space="preserve">h_c_D + malACP_c_D + ocACP_c_D  -&gt; 3odecACP_c_D + ACP_c_D + co2_c_D </t>
  </si>
  <si>
    <t>3-oxoacyl-[acyl-carrier-protein] synthase (n-C12:0)</t>
  </si>
  <si>
    <t xml:space="preserve">dcaACP_c_D + h_c_D + malACP_c_D  -&gt; 3oddecACP_c_D + ACP_c_D + co2_c_D </t>
  </si>
  <si>
    <t>3-oxoacyl-[acyl-carrier-protein] synthase (n-C12:1)</t>
  </si>
  <si>
    <t xml:space="preserve">cdec3eACP_c_D + h_c_D + malACP_c_D  -&gt; 3ocddec5eACP_c_D + ACP_c_D + co2_c_D </t>
  </si>
  <si>
    <t>3-oxoacyl-[acyl-carrier-protein] synthase (n-C14:0)</t>
  </si>
  <si>
    <t xml:space="preserve">ddcaACP_c_D + h_c_D + malACP_c_D  -&gt; 3omrsACP_c_D + ACP_c_D + co2_c_D </t>
  </si>
  <si>
    <t>3-oxoacyl-[acyl-carrier-protein] synthase (n-C14:1)</t>
  </si>
  <si>
    <t xml:space="preserve">cddec5eACP_c_D + h_c_D + malACP_c_D  -&gt; 3ocmrs7eACP_c_D + ACP_c_D + co2_c_D </t>
  </si>
  <si>
    <t>3-oxoacyl-[acyl-carrier-protein] synthase (n-C16:0)</t>
  </si>
  <si>
    <t xml:space="preserve">h_c_D + malACP_c_D + myrsACP_c_D  -&gt; 3opalmACP_c_D + ACP_c_D + co2_c_D </t>
  </si>
  <si>
    <t>3-oxoacyl-[acyl-carrier-protein] synthase (n-C16:1)</t>
  </si>
  <si>
    <t xml:space="preserve">h_c_D + malACP_c_D + tdeACP_c_D  -&gt; 3ocpalm9eACP_c_D + ACP_c_D + co2_c_D </t>
  </si>
  <si>
    <t>3-oxoacyl-[acyl-carrier-protein] synthase (n-C18:0)</t>
  </si>
  <si>
    <t xml:space="preserve">h_c_D + malACP_c_D + palmACP_c_D  -&gt; 3ooctdACP_c_D + ACP_c_D + co2_c_D </t>
  </si>
  <si>
    <t>3-oxoacyl-[acyl-carrier-protein] synthase (n-C18:1)</t>
  </si>
  <si>
    <t xml:space="preserve">h_c_D + hdeACP_c_D + malACP_c_D  -&gt; 3ocvac11eACP_c_D + ACP_c_D + co2_c_D </t>
  </si>
  <si>
    <t>3-oxoacyl-[acyl-carrier-protein] synthase (n-C6:0)</t>
  </si>
  <si>
    <t xml:space="preserve">butACP_c_D + h_c_D + malACP_c_D  -&gt; 3ohexACP_c_D + ACP_c_D + co2_c_D </t>
  </si>
  <si>
    <t>3-oxoacyl-[acyl-carrier-protein] synthase (n-C8:0)</t>
  </si>
  <si>
    <t xml:space="preserve">h_c_D + hexACP_c_D + malACP_c_D  -&gt; 3ooctACP_c_D + ACP_c_D + co2_c_D </t>
  </si>
  <si>
    <t>Acyl-[acyl-carrier-protein] synthetase (n-C14:0)</t>
  </si>
  <si>
    <t xml:space="preserve">ACP_c_D + atp_c_D + ttdca_c_D  -&gt; amp_c_D + myrsACP_c_D + ppi_c_D </t>
  </si>
  <si>
    <t>Acyl-[acyl-carrier-protein] synthetase  (n-C14:1)</t>
  </si>
  <si>
    <t xml:space="preserve">ACP_c_D + atp_c_D + ttdcea_c_D  -&gt; amp_c_D + ppi_c_D + tdeACP_c_D </t>
  </si>
  <si>
    <t>Acyl-[acyl-carrier-protein] synthetase  (n-C16:0)</t>
  </si>
  <si>
    <t xml:space="preserve">ACP_c_D + atp_c_D + hdca_c_D  -&gt; amp_c_D + palmACP_c_D + ppi_c_D </t>
  </si>
  <si>
    <t>Acyl-[acyl-carrier-protein] synthetase  (n-C16:1)</t>
  </si>
  <si>
    <t xml:space="preserve">ACP_c_D + atp_c_D + hdcea_c_D  -&gt; amp_c_D + hdeACP_c_D + ppi_c_D </t>
  </si>
  <si>
    <t>Acyl-[acyl-carrier-protein] synthetase  (n-C18:1)</t>
  </si>
  <si>
    <t xml:space="preserve">ACP_c_D + atp_c_D + ocdcea_c_D  -&gt; amp_c_D + octeACP_c_D + ppi_c_D </t>
  </si>
  <si>
    <t>Acyl-[acyl-carrier-protein] synthetase  (n-C18:0)</t>
  </si>
  <si>
    <t xml:space="preserve">ACP_c_D + atp_c_D + ocdca_c_D  -&gt; amp_c_D + ocdcaACP_c_D + ppi_c_D </t>
  </si>
  <si>
    <t>Acyl-[acyl-carrier-protein] synthetase  (n-C12:0)</t>
  </si>
  <si>
    <t xml:space="preserve">ACP_c_D + atp_c_D + ddca_c_D  -&gt; amp_c_D + ddcaACP_c_D + ppi_c_D </t>
  </si>
  <si>
    <t>Acyl-[acyl-carrier-protein] synthetase  (n-C10:0)</t>
  </si>
  <si>
    <t xml:space="preserve">ACP_c_D + atp_c_D + dca_c_D  -&gt; amp_c_D + dcaACP_c_D + ppi_c_D </t>
  </si>
  <si>
    <t>Acyl-[acyl-carrier-protein] synthetase  (n-C8:0)</t>
  </si>
  <si>
    <t xml:space="preserve">ACP_c_D + atp_c_D + octa_c_D  -&gt; amp_c_D + ocACP_c_D + ppi_c_D </t>
  </si>
  <si>
    <t>DTDP-N-4-acetamido-4,6-dideoxy-D-galactose transferase</t>
  </si>
  <si>
    <t xml:space="preserve">dtdp4aaddg_c_D + unagamu_c_D  -&gt; dtdp_c_D + h_c_D + unagamuf_c_D </t>
  </si>
  <si>
    <t>Acetyl-CoA C-acetyltransferase</t>
  </si>
  <si>
    <t xml:space="preserve">2 accoa_c_D  -&gt; aacoa_c_D + coa_c_D </t>
  </si>
  <si>
    <t>Acetyl-CoA C-acyltransferase (butanoyl-CoA) (r)</t>
  </si>
  <si>
    <t xml:space="preserve">accoa_c_D + btcoa_c_D  -&gt; 3ohcoa_c_D + coa_c_D </t>
  </si>
  <si>
    <t>Acetyl-CoA C-acyltransferase (hexanoyl-CoA) (r)</t>
  </si>
  <si>
    <t xml:space="preserve">accoa_c_D + hxcoa_c_D  -&gt; 3oocoa_c_D + coa_c_D </t>
  </si>
  <si>
    <t>Acetyl-CoA C-acyltransferase (octanoyl-CoA) (r)</t>
  </si>
  <si>
    <t xml:space="preserve">accoa_c_D + occoa_c_D  -&gt; 3odcoa_c_D + coa_c_D </t>
  </si>
  <si>
    <t>Acetyl-CoA C-acyltransferase (decanoyl-CoA) (r)</t>
  </si>
  <si>
    <t xml:space="preserve">accoa_c_D + dcacoa_c_D  -&gt; 3oddcoa_c_D + coa_c_D </t>
  </si>
  <si>
    <t>Acetyl-CoA C-acyltransferase (dodecanoyl-CoA) (r)</t>
  </si>
  <si>
    <t xml:space="preserve">accoa_c_D + ddcacoa_c_D  -&gt; 3otdcoa_c_D + coa_c_D </t>
  </si>
  <si>
    <t>Acetyl-CoA C-acyltransferase (tetradecanoyl-CoA) (r)</t>
  </si>
  <si>
    <t xml:space="preserve">accoa_c_D + tdcoa_c_D  -&gt; 3ohdcoa_c_D + coa_c_D </t>
  </si>
  <si>
    <t>Acetyl-CoA acyltransferase (hexadecanoyl-CoA), (r)</t>
  </si>
  <si>
    <t xml:space="preserve">3oodcoa_c_D + coa_c_D  -&gt; accoa_c_D + pmtcoa_c_D </t>
  </si>
  <si>
    <t>Acetyl-CoA carboxylase</t>
  </si>
  <si>
    <t xml:space="preserve">accoa_c_D + atp_c_D + hco3_c_D  -&gt; adp_c_D + h_c_D + malcoa_c_D + pi_c_D </t>
  </si>
  <si>
    <t>UDP-N-acetylglucosamine:undecaprenylphosphate N-acetylglucosamine -1-phosphate transferase</t>
  </si>
  <si>
    <t xml:space="preserve">uacgam_c_D + udcpp_c_D  -&gt; ump_c_D + unaga_c_D </t>
  </si>
  <si>
    <t>UDP-N-acetyl-D-mannosaminuronic acid transferase</t>
  </si>
  <si>
    <t xml:space="preserve">uacmamu_c_D + unaga_c_D  -&gt; h_c_D + udp_c_D + unagamu_c_D </t>
  </si>
  <si>
    <t xml:space="preserve">btcoa_c_D + fad_c_D  -&gt; b2coa_c_D + fadh2_c_D </t>
  </si>
  <si>
    <t>Acyl-CoA dehydrogenase (hexanoyl-CoA)</t>
  </si>
  <si>
    <t xml:space="preserve">fad_c_D + hxcoa_c_D  -&gt; fadh2_c_D + hx2coa_c_D </t>
  </si>
  <si>
    <t>Acyl-CoA dehydrogenase (octanoyl-CoA)</t>
  </si>
  <si>
    <t xml:space="preserve">fad_c_D + occoa_c_D  -&gt; fadh2_c_D + oc2coa_c_D </t>
  </si>
  <si>
    <t>Acyl-CoA dehydrogenase (decanoyl-CoA)</t>
  </si>
  <si>
    <t xml:space="preserve">dcacoa_c_D + fad_c_D  -&gt; dc2coa_c_D + fadh2_c_D </t>
  </si>
  <si>
    <t>Acyl-CoA dehydrogenase (dodecanoyl-CoA)</t>
  </si>
  <si>
    <t xml:space="preserve">ddcacoa_c_D + fad_c_D  -&gt; dd2coa_c_D + fadh2_c_D </t>
  </si>
  <si>
    <t>Acyl-CoA dehydrogenase (tetradecanoyl-CoA)</t>
  </si>
  <si>
    <t xml:space="preserve">fad_c_D + tdcoa_c_D  -&gt; fadh2_c_D + td2coa_c_D </t>
  </si>
  <si>
    <t>Acyl-CoA dehydrogenase (hexadecanoyl-CoA)</t>
  </si>
  <si>
    <t xml:space="preserve">fad_c_D + pmtcoa_c_D  -&gt; fadh2_c_D + hdd2coa_c_D </t>
  </si>
  <si>
    <t>Acyl-CoA dehydrogenase (octadecanoyl-CoA)</t>
  </si>
  <si>
    <t xml:space="preserve">fad_c_D + stcoa_c_D  -&gt; fadh2_c_D + od2coa_c_D </t>
  </si>
  <si>
    <t>Acetyl-CoA ACP transacylase</t>
  </si>
  <si>
    <t xml:space="preserve">ACP_c_D + accoa_c_D  -&gt; acACP_c_D + coa_c_D </t>
  </si>
  <si>
    <t>Acyl-(acyl carrier protein):phosphate acyltransferase (C12:0)</t>
  </si>
  <si>
    <t xml:space="preserve">ddcaACP_c_D + h_c_D + pi_c_D  -&gt; ACP_c_D + ddcap_c_D </t>
  </si>
  <si>
    <t>Acyl-(acyl carrier protein):phosphate acyltransferase (C14:0)</t>
  </si>
  <si>
    <t xml:space="preserve">h_c_D + myrsACP_c_D + pi_c_D  -&gt; ACP_c_D + ttdcap_c_D </t>
  </si>
  <si>
    <t>Acyl-(acyl carrier protein):phosphate acyltransferase (C14:1)</t>
  </si>
  <si>
    <t xml:space="preserve">h_c_D + pi_c_D + tdeACP_c_D  -&gt; ACP_c_D + ttdceap_c_D </t>
  </si>
  <si>
    <t>Acyl-(acyl carrier protein):phosphate acyltransferase (C16:0)</t>
  </si>
  <si>
    <t xml:space="preserve">h_c_D + palmACP_c_D + pi_c_D  -&gt; ACP_c_D + hdcap_c_D </t>
  </si>
  <si>
    <t>Acyl-(acyl carrier protein):phosphate acyltransferase (C16:1)</t>
  </si>
  <si>
    <t xml:space="preserve">h_c_D + hdeACP_c_D + pi_c_D  -&gt; ACP_c_D + hdceap_c_D </t>
  </si>
  <si>
    <t>Acyl-(acyl carrier protein):phosphate acyltransferase (C18:0)</t>
  </si>
  <si>
    <t xml:space="preserve">h_c_D + ocdcaACP_c_D + pi_c_D  -&gt; ACP_c_D + ocdcap_c_D </t>
  </si>
  <si>
    <t>Acyl-(acyl carrier protein):phosphate acyltransferase (C18:1)</t>
  </si>
  <si>
    <t xml:space="preserve">h_c_D + octeACP_c_D + pi_c_D  -&gt; ACP_c_D + ocdceap_c_D </t>
  </si>
  <si>
    <t>1-tetradecanoyl-sn-glycerol 3-phosphate O-acyltransferase (n-C12:0)</t>
  </si>
  <si>
    <t xml:space="preserve">1ddecg3p_c_D + ddcaACP_c_D  -&gt; ACP_c_D + pa120_c_D </t>
  </si>
  <si>
    <t>1-tetradecanoyl-sn-glycerol 3-phosphate O-acyltransferase (n-C14:0)</t>
  </si>
  <si>
    <t xml:space="preserve">1tdecg3p_c_D + myrsACP_c_D  -&gt; ACP_c_D + pa140_c_D </t>
  </si>
  <si>
    <t>1-tetradec-7-enoyl-sn-glycerol 3-phosphate O-acyltransferase (n-C14:1)</t>
  </si>
  <si>
    <t xml:space="preserve">1tdec7eg3p_c_D + tdeACP_c_D  -&gt; ACP_c_D + pa141_c_D </t>
  </si>
  <si>
    <t>1-hexadecanoyl-sn-glycerol 3-phosphate O-acyltransferase (n-C16:0)</t>
  </si>
  <si>
    <t xml:space="preserve">1hdecg3p_c_D + palmACP_c_D  -&gt; ACP_c_D + pa160_c_D </t>
  </si>
  <si>
    <t>1-hexadec-7-enoyl-sn-glycerol 3-phosphate O-acyltransferase (n-C16:1)</t>
  </si>
  <si>
    <t xml:space="preserve">1hdec9eg3p_c_D + hdeACP_c_D  -&gt; ACP_c_D + pa161_c_D </t>
  </si>
  <si>
    <t>1-octadecanoyl-sn-glycerol 3-phosphate O-acyltransferase (n-C18:0)</t>
  </si>
  <si>
    <t xml:space="preserve">1odecg3p_c_D + ocdcaACP_c_D  -&gt; ACP_c_D + pa180_c_D </t>
  </si>
  <si>
    <t>1-octadec-7-enoyl-sn-glycerol 3-phosphate O-acyltransferase (n-C18:1)</t>
  </si>
  <si>
    <t xml:space="preserve">1odec11eg3p_c_D + octeACP_c_D  -&gt; ACP_c_D + pa181_c_D </t>
  </si>
  <si>
    <t>D-alanine-D-alanine ligase (reversible)</t>
  </si>
  <si>
    <t xml:space="preserve">2 ala__D_c_D + atp_c_D  -&gt; adp_c_D + alaala_c_D + h_c_D + pi_c_D </t>
  </si>
  <si>
    <t>Aldose reductase (acetol)</t>
  </si>
  <si>
    <t xml:space="preserve">acetol_c_D + h_c_D + nadh_c_D  -&gt; 12ppd__R_c_D + nad_c_D </t>
  </si>
  <si>
    <t>Acyl-phosphate:glycerol-3-phosphate acyltransferase (C12:0)</t>
  </si>
  <si>
    <t xml:space="preserve">ddcap_c_D + glyc3p_c_D  -&gt; 1ddecg3p_c_D + h_c_D + pi_c_D </t>
  </si>
  <si>
    <t>Acyl-phosphate:glycerol-3-phosphate acyltransferase (C14:0)</t>
  </si>
  <si>
    <t xml:space="preserve">glyc3p_c_D + ttdcap_c_D  -&gt; 1tdecg3p_c_D + h_c_D + pi_c_D </t>
  </si>
  <si>
    <t>Acyl-phosphate:glycerol-3-phosphate acyltransferase (C14:1)</t>
  </si>
  <si>
    <t xml:space="preserve">glyc3p_c_D + ttdceap_c_D  -&gt; 1tdec7eg3p_c_D + h_c_D + pi_c_D </t>
  </si>
  <si>
    <t>Acyl-phosphate:glycerol-3-phosphate acyltransferase (C16:0)</t>
  </si>
  <si>
    <t xml:space="preserve">glyc3p_c_D + hdcap_c_D  -&gt; 1hdecg3p_c_D + h_c_D + pi_c_D </t>
  </si>
  <si>
    <t>Acyl-phosphate:glycerol-3-phosphate acyltransferase (C16:1)</t>
  </si>
  <si>
    <t xml:space="preserve">glyc3p_c_D + hdceap_c_D  -&gt; 1hdec9eg3p_c_D + h_c_D + pi_c_D </t>
  </si>
  <si>
    <t>Acyl-phosphate:glycerol-3-phosphate acyltransferase (C18:0)</t>
  </si>
  <si>
    <t xml:space="preserve">glyc3p_c_D + ocdcap_c_D  -&gt; 1odecg3p_c_D + h_c_D + pi_c_D </t>
  </si>
  <si>
    <t>Acyl-phosphate:glycerol-3-phosphate acyltransferase (C18:1)</t>
  </si>
  <si>
    <t xml:space="preserve">glyc3p_c_D + ocdceap_c_D  -&gt; 1odec11eg3p_c_D + h_c_D + pi_c_D </t>
  </si>
  <si>
    <t>Acylphosphatase (C12:0)</t>
  </si>
  <si>
    <t xml:space="preserve">ddcap_c_D + h2o_c_D  -&gt; ddca_c_D + 2 h_c_D + pi_c_D </t>
  </si>
  <si>
    <t>Acylphosphatase (C14:0)</t>
  </si>
  <si>
    <t xml:space="preserve">h2o_c_D + ttdcap_c_D  -&gt; 2 h_c_D + pi_c_D + ttdca_c_D </t>
  </si>
  <si>
    <t>Acylphosphatase (C14:1)</t>
  </si>
  <si>
    <t xml:space="preserve">h2o_c_D + ttdceap_c_D  -&gt; 2 h_c_D + pi_c_D + ttdcea_c_D </t>
  </si>
  <si>
    <t>Acylphosphatase (C16:0)</t>
  </si>
  <si>
    <t xml:space="preserve">h2o_c_D + hdcap_c_D  -&gt; 2 h_c_D + hdca_c_D + pi_c_D </t>
  </si>
  <si>
    <t>Acylphosphatase (C16:1)</t>
  </si>
  <si>
    <t xml:space="preserve">h2o_c_D + hdceap_c_D  -&gt; 2 h_c_D + hdcea_c_D + pi_c_D </t>
  </si>
  <si>
    <t>Acylphosphatase (C18:0)</t>
  </si>
  <si>
    <t xml:space="preserve">h2o_c_D + ocdcap_c_D  -&gt; 2 h_c_D + ocdca_c_D + pi_c_D </t>
  </si>
  <si>
    <t>Acylphosphatase (C18:1)</t>
  </si>
  <si>
    <t xml:space="preserve">h2o_c_D + ocdceap_c_D  -&gt; 2 h_c_D + ocdcea_c_D + pi_c_D </t>
  </si>
  <si>
    <t>CDP-Diacylglycerol pyrophostatase (n-C12:0)</t>
  </si>
  <si>
    <t xml:space="preserve">cdpdddecg_c_D + h2o_c_D  -&gt; cmp_c_D + 2 h_c_D + pa120_c_D </t>
  </si>
  <si>
    <t>CDP-Diacylglycerol pyrophostatase (n-C14:0)</t>
  </si>
  <si>
    <t xml:space="preserve">cdpdtdecg_c_D + h2o_c_D  -&gt; cmp_c_D + 2 h_c_D + pa140_c_D </t>
  </si>
  <si>
    <t>CDP-Diacylglycerol pyrophostatase (n-C14:1)</t>
  </si>
  <si>
    <t xml:space="preserve">cdpdtdec7eg_c_D + h2o_c_D  -&gt; cmp_c_D + 2 h_c_D + pa141_c_D </t>
  </si>
  <si>
    <t>CDP-Diacylglycerol pyrophostatase (n-C16:0)</t>
  </si>
  <si>
    <t xml:space="preserve">cdpdhdecg_c_D + h2o_c_D  -&gt; cmp_c_D + 2 h_c_D + pa160_c_D </t>
  </si>
  <si>
    <t>CDP-Diacylglycerol pyrophostatase (n-C16:1)</t>
  </si>
  <si>
    <t xml:space="preserve">cdpdhdec9eg_c_D + h2o_c_D  -&gt; cmp_c_D + 2 h_c_D + pa161_c_D </t>
  </si>
  <si>
    <t>CDP-Diacylglycerol pyrophostatase (n-C18:0)</t>
  </si>
  <si>
    <t xml:space="preserve">cdpdodecg_c_D + h2o_c_D  -&gt; cmp_c_D + 2 h_c_D + pa180_c_D </t>
  </si>
  <si>
    <t>CDP-Diacylglycerol pyrophostatase (n-C18:1)</t>
  </si>
  <si>
    <t xml:space="preserve">cdpdodec11eg_c_D + h2o_c_D  -&gt; cmp_c_D + 2 h_c_D + pa181_c_D </t>
  </si>
  <si>
    <t>Cyclopropane fatty acid synthase (Phosphatidylethanolamine, n-C16:0)</t>
  </si>
  <si>
    <t xml:space="preserve">2 amet_c_D + pe161_c_D  -&gt; 2 ahcys_c_D + cpe160_c_D + 2 h_c_D </t>
  </si>
  <si>
    <t>Cyclopropane fatty acid synthase (Phosphatidylglycerol, n-C16:0)</t>
  </si>
  <si>
    <t xml:space="preserve">2 amet_c_D + pg161_c_D  -&gt; 2 ahcys_c_D + cpg160_c_D + 2 h_c_D </t>
  </si>
  <si>
    <t>Cyclopropane fatty acid synthase (Phosphatidylethanolamine, n-C18:0)</t>
  </si>
  <si>
    <t xml:space="preserve">2 amet_c_D + pe181_c_D  -&gt; 2 ahcys_c_D + cpe180_c_D + 2 h_c_D </t>
  </si>
  <si>
    <t>Cyclopropane fatty acid synthase (Phosphatidylglycerol, n-C18:0)</t>
  </si>
  <si>
    <t xml:space="preserve">2 amet_c_D + pg181_c_D  -&gt; 2 ahcys_c_D + cpg180_c_D + 2 h_c_D </t>
  </si>
  <si>
    <t>Cardiolipin hydrolase (periplasm, n-C12:0)</t>
  </si>
  <si>
    <t xml:space="preserve">clpn120_p_D + h2o_p_D  -&gt; h_p_D + pa120_p_D + pg120_p_D </t>
  </si>
  <si>
    <t>Cardiolipin hydrolase (periplasm, n-C14:0)</t>
  </si>
  <si>
    <t xml:space="preserve">clpn140_p_D + h2o_p_D  -&gt; h_p_D + pa140_p_D + pg140_p_D </t>
  </si>
  <si>
    <t>Cardiolipin hydrolase (periplasm, n-C14:1)</t>
  </si>
  <si>
    <t xml:space="preserve">clpn141_p_D + h2o_p_D  -&gt; h_p_D + pa141_p_D + pg141_p_D </t>
  </si>
  <si>
    <t>Cardiolipin hydrolase (periplasm, n-C16:0)</t>
  </si>
  <si>
    <t xml:space="preserve">clpn160_p_D + h2o_p_D  -&gt; h_p_D + pa160_p_D + pg160_p_D </t>
  </si>
  <si>
    <t>Cardiolipin hydrolase (periplasm, n-C16:1)</t>
  </si>
  <si>
    <t xml:space="preserve">clpn161_p_D + h2o_p_D  -&gt; h_p_D + pa161_p_D + pg161_p_D </t>
  </si>
  <si>
    <t>Cardiolipin hydrolase (periplasm, n-C18:0)</t>
  </si>
  <si>
    <t xml:space="preserve">clpn180_p_D + h2o_p_D  -&gt; h_p_D + pa180_p_D + pg180_p_D </t>
  </si>
  <si>
    <t>Cardiolipin hydrolase (periplasm, n-C18:1)</t>
  </si>
  <si>
    <t xml:space="preserve">clpn181_p_D + h2o_p_D  -&gt; h_p_D + pa181_p_D + pg181_p_D </t>
  </si>
  <si>
    <t>Cardiolipin synthase (periplasmic, n-C12:0)</t>
  </si>
  <si>
    <t xml:space="preserve">2 pg120_p_D  -&gt; clpn120_p_D + glyc_p_D </t>
  </si>
  <si>
    <t>Cardiolipin synthase (periplasmic, n-C14:0)</t>
  </si>
  <si>
    <t xml:space="preserve">2 pg140_p_D  -&gt; clpn140_p_D + glyc_p_D </t>
  </si>
  <si>
    <t>Cardiolipin synthase (periplasmic, n-C14:1)</t>
  </si>
  <si>
    <t xml:space="preserve">2 pg141_p_D  -&gt; clpn141_p_D + glyc_p_D </t>
  </si>
  <si>
    <t>Cardiolipin synthase (periplasmic, n-C16:0)</t>
  </si>
  <si>
    <t xml:space="preserve">2 pg160_p_D  -&gt; clpn160_p_D + glyc_p_D </t>
  </si>
  <si>
    <t>Cardiolipin synthase (periplasmic, n-C16:1)</t>
  </si>
  <si>
    <t xml:space="preserve">2 pg161_p_D  -&gt; clpn161_p_D + glyc_p_D </t>
  </si>
  <si>
    <t>Cardiolipin synthase (periplasmic, n-C18:0)</t>
  </si>
  <si>
    <t xml:space="preserve">2 pg180_p_D  -&gt; clpn180_p_D + glyc_p_D </t>
  </si>
  <si>
    <t>Cardiolipin synthase (periplasmic, n-C18:1)</t>
  </si>
  <si>
    <t xml:space="preserve">2 pg181_p_D  -&gt; clpn181_p_D + glyc_p_D </t>
  </si>
  <si>
    <t>3-cis-2-trans-enoyl-CoA isomerase</t>
  </si>
  <si>
    <t xml:space="preserve">tdecoa_c_D  -&gt; td2coa_c_D </t>
  </si>
  <si>
    <t xml:space="preserve">hdcoa_c_D  -&gt; hdd2coa_c_D </t>
  </si>
  <si>
    <t xml:space="preserve">odecoa_c_D  -&gt; od2coa_c_D </t>
  </si>
  <si>
    <t>Diacylglycerol kinase (n-C12:0)</t>
  </si>
  <si>
    <t xml:space="preserve">12dgr120_c_D + atp_c_D  -&gt; adp_c_D + h_c_D + pa120_c_D </t>
  </si>
  <si>
    <t>Diacylglycerol kinase (n-C14:0)</t>
  </si>
  <si>
    <t xml:space="preserve">12dgr140_c_D + atp_c_D  -&gt; adp_c_D + h_c_D + pa140_c_D </t>
  </si>
  <si>
    <t>Diacylglycerol kinase (n-C14:1)</t>
  </si>
  <si>
    <t xml:space="preserve">12dgr141_c_D + atp_c_D  -&gt; adp_c_D + h_c_D + pa141_c_D </t>
  </si>
  <si>
    <t>Diacylglycerol kinase (n-C16:0)</t>
  </si>
  <si>
    <t xml:space="preserve">12dgr160_c_D + atp_c_D  -&gt; adp_c_D + h_c_D + pa160_c_D </t>
  </si>
  <si>
    <t>Diacylglycerol kinase (n-C16:1)</t>
  </si>
  <si>
    <t xml:space="preserve">12dgr161_c_D + atp_c_D  -&gt; adp_c_D + h_c_D + pa161_c_D </t>
  </si>
  <si>
    <t>Diacylglycerol kinase (n-C18:0)</t>
  </si>
  <si>
    <t xml:space="preserve">12dgr180_c_D + atp_c_D  -&gt; adp_c_D + h_c_D + pa180_c_D </t>
  </si>
  <si>
    <t>Diacylglycerol kinase (n-C18:1)</t>
  </si>
  <si>
    <t xml:space="preserve">12dgr181_c_D + atp_c_D  -&gt; adp_c_D + h_c_D + pa181_c_D </t>
  </si>
  <si>
    <t>CDP-diacylglycerol synthetase (n-C12:0)</t>
  </si>
  <si>
    <t xml:space="preserve">ctp_c_D + h_c_D + pa120_c_D  -&gt; cdpdddecg_c_D + ppi_c_D </t>
  </si>
  <si>
    <t>CDP-diacylglycerol synthetase (n-C14:0)</t>
  </si>
  <si>
    <t xml:space="preserve">ctp_c_D + h_c_D + pa140_c_D  -&gt; cdpdtdecg_c_D + ppi_c_D </t>
  </si>
  <si>
    <t>CDP-diacylglycerol synthetase (n-C14:1)</t>
  </si>
  <si>
    <t xml:space="preserve">ctp_c_D + h_c_D + pa141_c_D  -&gt; cdpdtdec7eg_c_D + ppi_c_D </t>
  </si>
  <si>
    <t>CDP-diacylglycerol synthetase (n-C16:0)</t>
  </si>
  <si>
    <t xml:space="preserve">ctp_c_D + h_c_D + pa160_c_D  -&gt; cdpdhdecg_c_D + ppi_c_D </t>
  </si>
  <si>
    <t>CDP-diacylglycerol synthetase (n-C16:1)</t>
  </si>
  <si>
    <t xml:space="preserve">ctp_c_D + h_c_D + pa161_c_D  -&gt; cdpdhdec9eg_c_D + ppi_c_D </t>
  </si>
  <si>
    <t>CDP-diacylglycerol synthetase (n-C18:0)</t>
  </si>
  <si>
    <t xml:space="preserve">ctp_c_D + h_c_D + pa180_c_D  -&gt; cdpdodecg_c_D + ppi_c_D </t>
  </si>
  <si>
    <t>CDP-diacylglycerol synthetase (n-C18:1)</t>
  </si>
  <si>
    <t xml:space="preserve">ctp_c_D + h_c_D + pa181_c_D  -&gt; cdpdodec11eg_c_D + ppi_c_D </t>
  </si>
  <si>
    <t>Enoyl-[acyl-carrier-protein] reductase (NADH) (n-C10:0)</t>
  </si>
  <si>
    <t xml:space="preserve">h_c_D + nadh_c_D + tdec2eACP_c_D  -&gt; dcaACP_c_D + nad_c_D </t>
  </si>
  <si>
    <t>Enoyl-[acyl-carrier-protein] reductase (NADPH) (n-C10:0)</t>
  </si>
  <si>
    <t xml:space="preserve">h_c_D + nadph_c_D + tdec2eACP_c_D  -&gt; dcaACP_c_D + nadp_c_D </t>
  </si>
  <si>
    <t>Enoyl-[acyl-carrier-protein] reductase (NADH) (n-C12:0)</t>
  </si>
  <si>
    <t xml:space="preserve">h_c_D + nadh_c_D + tddec2eACP_c_D  -&gt; ddcaACP_c_D + nad_c_D </t>
  </si>
  <si>
    <t>Enoyl-[acyl-carrier-protein] reductase (NADPH) (n-C12:0)</t>
  </si>
  <si>
    <t xml:space="preserve">h_c_D + nadph_c_D + tddec2eACP_c_D  -&gt; ddcaACP_c_D + nadp_c_D </t>
  </si>
  <si>
    <t>Enoyl-[acyl-carrier-protein] reductase (NADH) (n-C12:1)</t>
  </si>
  <si>
    <t xml:space="preserve">h_c_D + nadh_c_D + t3c5ddeceACP_c_D  -&gt; cddec5eACP_c_D + nad_c_D </t>
  </si>
  <si>
    <t>Enoyl-[acyl-carrier-protein] reductase (NADPH) (n-C12:1)</t>
  </si>
  <si>
    <t xml:space="preserve">h_c_D + nadph_c_D + t3c5ddeceACP_c_D  -&gt; cddec5eACP_c_D + nadp_c_D </t>
  </si>
  <si>
    <t>Enoyl-[acyl-carrier-protein] reductase (NADH) (n-C14:0)</t>
  </si>
  <si>
    <t xml:space="preserve">h_c_D + nadh_c_D + tmrs2eACP_c_D  -&gt; myrsACP_c_D + nad_c_D </t>
  </si>
  <si>
    <t>Enoyl-[acyl-carrier-protein] reductase (NADPH) (n-C14:0)</t>
  </si>
  <si>
    <t xml:space="preserve">h_c_D + nadph_c_D + tmrs2eACP_c_D  -&gt; myrsACP_c_D + nadp_c_D </t>
  </si>
  <si>
    <t>Enoyl-[acyl-carrier-protein] reductase (NADH) (n-C14:1)</t>
  </si>
  <si>
    <t xml:space="preserve">h_c_D + nadh_c_D + t3c7mrseACP_c_D  -&gt; nad_c_D + tdeACP_c_D </t>
  </si>
  <si>
    <t>Enoyl-[acyl-carrier-protein] reductase (NADPH) (n-C14:1)</t>
  </si>
  <si>
    <t xml:space="preserve">h_c_D + nadph_c_D + t3c7mrseACP_c_D  -&gt; nadp_c_D + tdeACP_c_D </t>
  </si>
  <si>
    <t>Enoyl-[acyl-carrier-protein] reductase (NADH) (n-C16:0)</t>
  </si>
  <si>
    <t xml:space="preserve">h_c_D + nadh_c_D + tpalm2eACP_c_D  -&gt; nad_c_D + palmACP_c_D </t>
  </si>
  <si>
    <t>Enoyl-[acyl-carrier-protein] reductase (NADPH) (n-C16:0)</t>
  </si>
  <si>
    <t xml:space="preserve">h_c_D + nadph_c_D + tpalm2eACP_c_D  -&gt; nadp_c_D + palmACP_c_D </t>
  </si>
  <si>
    <t>Enoyl-[acyl-carrier-protein] reductase (NADH) (n-C16:1)</t>
  </si>
  <si>
    <t xml:space="preserve">h_c_D + nadh_c_D + t3c9palmeACP_c_D  -&gt; hdeACP_c_D + nad_c_D </t>
  </si>
  <si>
    <t>Enoyl-[acyl-carrier-protein] reductase (NADPH) (n-C16:1)</t>
  </si>
  <si>
    <t xml:space="preserve">h_c_D + nadph_c_D + t3c9palmeACP_c_D  -&gt; hdeACP_c_D + nadp_c_D </t>
  </si>
  <si>
    <t>Enoyl-[acyl-carrier-protein] reductase (NADH) (n-C18:0)</t>
  </si>
  <si>
    <t xml:space="preserve">h_c_D + nadh_c_D + toctd2eACP_c_D  -&gt; nad_c_D + ocdcaACP_c_D </t>
  </si>
  <si>
    <t>Enoyl-[acyl-carrier-protein] reductase (NADPH) (n-C18:0)</t>
  </si>
  <si>
    <t xml:space="preserve">h_c_D + nadph_c_D + toctd2eACP_c_D  -&gt; nadp_c_D + ocdcaACP_c_D </t>
  </si>
  <si>
    <t>Enoyl-[acyl-carrier-protein] reductase (NADH) (n-C18:1)</t>
  </si>
  <si>
    <t xml:space="preserve">h_c_D + nadh_c_D + t3c11vaceACP_c_D  -&gt; nad_c_D + octeACP_c_D </t>
  </si>
  <si>
    <t>Enoyl-[acyl-carrier-protein] reductase (NADPH) (n-C18:1)</t>
  </si>
  <si>
    <t xml:space="preserve">h_c_D + nadph_c_D + t3c11vaceACP_c_D  -&gt; nadp_c_D + octeACP_c_D </t>
  </si>
  <si>
    <t>Enoyl-[acyl-carrier-protein] reductase (NADH) (n-C4:0)</t>
  </si>
  <si>
    <t xml:space="preserve">but2eACP_c_D + h_c_D + nadh_c_D  -&gt; butACP_c_D + nad_c_D </t>
  </si>
  <si>
    <t>Enoyl-[acyl-carrier-protein] reductase (NADPH) (n-C4:0)</t>
  </si>
  <si>
    <t xml:space="preserve">but2eACP_c_D + h_c_D + nadph_c_D  -&gt; butACP_c_D + nadp_c_D </t>
  </si>
  <si>
    <t>Enoyl-[acyl-carrier-protein] reductase (NADH) (n-C6:0)</t>
  </si>
  <si>
    <t xml:space="preserve">h_c_D + nadh_c_D + thex2eACP_c_D  -&gt; hexACP_c_D + nad_c_D </t>
  </si>
  <si>
    <t>Enoyl-[acyl-carrier-protein] reductase (NADPH) (n-C6:0)</t>
  </si>
  <si>
    <t xml:space="preserve">h_c_D + nadph_c_D + thex2eACP_c_D  -&gt; hexACP_c_D + nadp_c_D </t>
  </si>
  <si>
    <t>Enoyl-[acyl-carrier-protein] reductase (NADH) (n-C8:0)</t>
  </si>
  <si>
    <t xml:space="preserve">h_c_D + nadh_c_D + toct2eACP_c_D  -&gt; nad_c_D + ocACP_c_D </t>
  </si>
  <si>
    <t>Enoyl-[acyl-carrier-protein] reductase (NADPH) (n-C8:0)</t>
  </si>
  <si>
    <t xml:space="preserve">h_c_D + nadph_c_D + toct2eACP_c_D  -&gt; nadp_c_D + ocACP_c_D </t>
  </si>
  <si>
    <t>3-hydroxyacyl-CoA dehydratase (3-hydroxybutanoyl-CoA)</t>
  </si>
  <si>
    <t xml:space="preserve">3hbcoa_c_D  -&gt; b2coa_c_D + h2o_c_D </t>
  </si>
  <si>
    <t>3-hydroxyacyl-CoA dehydratase (3-hydroxyhexanoyl-CoA)</t>
  </si>
  <si>
    <t xml:space="preserve">3hhcoa_c_D  -&gt; h2o_c_D + hx2coa_c_D </t>
  </si>
  <si>
    <t>3-hydroxyacyl-CoA dehydratase (3-hydroxyoctanoyl-CoA)</t>
  </si>
  <si>
    <t xml:space="preserve">3hocoa_c_D  -&gt; h2o_c_D + oc2coa_c_D </t>
  </si>
  <si>
    <t>3-hydroxyacyl-CoA dehydratase (3-hydroxydecanoyl-CoA)</t>
  </si>
  <si>
    <t xml:space="preserve">3hdcoa_c_D  -&gt; dc2coa_c_D + h2o_c_D </t>
  </si>
  <si>
    <t>3-hydroxyacyl-CoA dehydratase (3-hydroxydodecanoyl-CoA)</t>
  </si>
  <si>
    <t xml:space="preserve">3hddcoa_c_D  -&gt; dd2coa_c_D + h2o_c_D </t>
  </si>
  <si>
    <t>3-hydroxyacyl-CoA dehydratase (3-hydroxytetradecanoyl-CoA)</t>
  </si>
  <si>
    <t xml:space="preserve">3htdcoa_c_D  -&gt; h2o_c_D + td2coa_c_D </t>
  </si>
  <si>
    <t>3-hydroxyacyl-CoA dehydratase (3-hydroxyhexadecanoyl-CoA)</t>
  </si>
  <si>
    <t xml:space="preserve">3hhdcoa_c_D  -&gt; h2o_c_D + hdd2coa_c_D </t>
  </si>
  <si>
    <t>3-hydroxyacyl-CoA dehydratase (3-hydroxyoctadecanoyl-CoA)</t>
  </si>
  <si>
    <t xml:space="preserve">3hodcoa_c_D  -&gt; h2o_c_D + od2coa_c_D </t>
  </si>
  <si>
    <t>Ethanolamine ammonia-lyase</t>
  </si>
  <si>
    <t xml:space="preserve">etha_c_D  -&gt; acald_c_D + nh4_c_D </t>
  </si>
  <si>
    <t>Fatty-acyl-ACP hydrolase</t>
  </si>
  <si>
    <t xml:space="preserve">dcaACP_c_D + h2o_c_D  -&gt; ACP_c_D + dca_c_D + h_c_D </t>
  </si>
  <si>
    <t xml:space="preserve">ddcaACP_c_D + h2o_c_D  -&gt; ACP_c_D + ddca_c_D + h_c_D </t>
  </si>
  <si>
    <t xml:space="preserve">h2o_c_D + myrsACP_c_D  -&gt; ACP_c_D + h_c_D + ttdca_c_D </t>
  </si>
  <si>
    <t xml:space="preserve">h2o_c_D + tdeACP_c_D  -&gt; ACP_c_D + h_c_D + ttdcea_c_D </t>
  </si>
  <si>
    <t xml:space="preserve">h2o_c_D + palmACP_c_D  -&gt; ACP_c_D + h_c_D + hdca_c_D </t>
  </si>
  <si>
    <t xml:space="preserve">h2o_c_D + hdeACP_c_D  -&gt; ACP_c_D + h_c_D + hdcea_c_D </t>
  </si>
  <si>
    <t xml:space="preserve">h2o_c_D + ocACP_c_D  -&gt; ACP_c_D + h_c_D + octa_c_D </t>
  </si>
  <si>
    <t>Fatty-acid-CoA thioesterase (decanoate)</t>
  </si>
  <si>
    <t xml:space="preserve">dcacoa_c_D + h2o_c_D  -&gt; coa_c_D + dca_c_D + h_c_D </t>
  </si>
  <si>
    <t>Fatty-acid-CoA thioesterase (dodecanoate)</t>
  </si>
  <si>
    <t xml:space="preserve">ddcacoa_c_D + h2o_c_D  -&gt; coa_c_D + ddca_c_D + h_c_D </t>
  </si>
  <si>
    <t>Fatty-acid-CoA thioesterase (tetradecanoate)</t>
  </si>
  <si>
    <t xml:space="preserve">h2o_c_D + tdcoa_c_D  -&gt; coa_c_D + h_c_D + ttdca_c_D </t>
  </si>
  <si>
    <t>Fatty-acid-CoA thioesterase (tetradecenoate)</t>
  </si>
  <si>
    <t xml:space="preserve">h2o_c_D + tdecoa_c_D  -&gt; coa_c_D + h_c_D + ttdcea_c_D </t>
  </si>
  <si>
    <t>Fatty-acid-CoA thioesterase (hexadecanoate)</t>
  </si>
  <si>
    <t xml:space="preserve">h2o_c_D + pmtcoa_c_D  -&gt; coa_c_D + h_c_D + hdca_c_D </t>
  </si>
  <si>
    <t>Fatty-acid-CoA thioesterase (hexadecenoate)</t>
  </si>
  <si>
    <t xml:space="preserve">h2o_c_D + hdcoa_c_D  -&gt; coa_c_D + h_c_D + hdcea_c_D </t>
  </si>
  <si>
    <t>Fatty-acid-CoA thioesterase (octadecanoate)</t>
  </si>
  <si>
    <t xml:space="preserve">h2o_c_D + stcoa_c_D  -&gt; coa_c_D + h_c_D + ocdca_c_D </t>
  </si>
  <si>
    <t>Fatty-acid-CoA thioesterase (octadecenoate)</t>
  </si>
  <si>
    <t xml:space="preserve">h2o_c_D + odecoa_c_D  -&gt; coa_c_D + h_c_D + ocdcea_c_D </t>
  </si>
  <si>
    <t>Fatty-acid-CoA thioesterase (hexanoate)</t>
  </si>
  <si>
    <t xml:space="preserve">h2o_c_D + hxcoa_c_D  -&gt; coa_c_D + h_c_D + hxa_c_D </t>
  </si>
  <si>
    <t>Fatty-acid-CoA thioesterase (octanoate)</t>
  </si>
  <si>
    <t xml:space="preserve">h2o_c_D + occoa_c_D  -&gt; coa_c_D + h_c_D + octa_c_D </t>
  </si>
  <si>
    <t>Fatty-acid-CoA ligase (decanoate transport via vectoral Co-A coupling)</t>
  </si>
  <si>
    <t xml:space="preserve">atp_c_D + coa_c_D + dca_p_D + h_p_D  -&gt; amp_c_D + dcacoa_c_D + h_c_D + ppi_c_D </t>
  </si>
  <si>
    <t>Fatty-acid-CoA ligase (dodecanoate transport via vectoral Co-A coupling)</t>
  </si>
  <si>
    <t xml:space="preserve">atp_c_D + coa_c_D + ddca_p_D + h_p_D  -&gt; amp_c_D + ddcacoa_c_D + h_c_D + ppi_c_D </t>
  </si>
  <si>
    <t>Fatty-acid-CoA ligase (tetradecanoate transport via vectoral Co-A coupling)</t>
  </si>
  <si>
    <t xml:space="preserve">atp_c_D + coa_c_D + h_p_D + ttdca_p_D  -&gt; amp_c_D + h_c_D + ppi_c_D + tdcoa_c_D </t>
  </si>
  <si>
    <t>Fatty-acid-CoA ligase (tetradecenoate transport via vectoral Co-A coupling)</t>
  </si>
  <si>
    <t xml:space="preserve">atp_c_D + coa_c_D + h_p_D + ttdcea_p_D  -&gt; amp_c_D + h_c_D + ppi_c_D + tdecoa_c_D </t>
  </si>
  <si>
    <t>Fatty-acid-CoA ligase (hexadecanoate transport via vectoral Co-A coupling)</t>
  </si>
  <si>
    <t xml:space="preserve">atp_c_D + coa_c_D + h_p_D + hdca_p_D  -&gt; amp_c_D + h_c_D + pmtcoa_c_D + ppi_c_D </t>
  </si>
  <si>
    <t>Fatty-acid-CoA ligase (hexadecenoate transport via vectoral Co-A coupling)</t>
  </si>
  <si>
    <t xml:space="preserve">atp_c_D + coa_c_D + h_p_D + hdcea_p_D  -&gt; amp_c_D + h_c_D + hdcoa_c_D + ppi_c_D </t>
  </si>
  <si>
    <t>Fatty-acid-CoA ligase (octadecanoate transport via vectoral Co-A coupling)</t>
  </si>
  <si>
    <t xml:space="preserve">atp_c_D + coa_c_D + h_p_D + ocdca_p_D  -&gt; amp_c_D + h_c_D + ppi_c_D + stcoa_c_D </t>
  </si>
  <si>
    <t>Fatty-acid-CoA ligase (octadecenoate transport via vectoral Co-A coupling)</t>
  </si>
  <si>
    <t xml:space="preserve">atp_c_D + coa_c_D + h_p_D + ocdcea_p_D  -&gt; amp_c_D + h_c_D + odecoa_c_D + ppi_c_D </t>
  </si>
  <si>
    <t>Fatty-acid-CoA ligase (hexanoate transport via vectoral Co-A coupling)</t>
  </si>
  <si>
    <t xml:space="preserve">atp_c_D + coa_c_D + h_p_D + hxa_p_D  -&gt; amp_c_D + h_c_D + hxcoa_c_D + ppi_c_D </t>
  </si>
  <si>
    <t>Fatty-acid-CoA ligase (octanoate transport via vectoral Co-A coupling)</t>
  </si>
  <si>
    <t xml:space="preserve">atp_c_D + coa_c_D + h_p_D + octa_p_D  -&gt; amp_c_D + h_c_D + occoa_c_D + ppi_c_D </t>
  </si>
  <si>
    <t>Glucosamine-1-phosphate N-acetyltransferase</t>
  </si>
  <si>
    <t xml:space="preserve">accoa_c_D + gam1p_c_D  -&gt; acgam1p_c_D + coa_c_D + h_c_D </t>
  </si>
  <si>
    <t>Glucose-1-phosphate thymidylyltransferase</t>
  </si>
  <si>
    <t xml:space="preserve">dttp_c_D + g1p_c_D + h_c_D  -&gt; dtdpglu_c_D + ppi_c_D </t>
  </si>
  <si>
    <t>Glycerol-3-phosphate acyltransferase (C12:0)</t>
  </si>
  <si>
    <t xml:space="preserve">ddcaACP_c_D + glyc3p_c_D  -&gt; 1ddecg3p_c_D + ACP_c_D </t>
  </si>
  <si>
    <t>Glycerol-3-phosphate acyltransferase (C14:0)</t>
  </si>
  <si>
    <t xml:space="preserve">glyc3p_c_D + myrsACP_c_D  -&gt; 1tdecg3p_c_D + ACP_c_D </t>
  </si>
  <si>
    <t>Glycerol-3-phosphate acyltransferase (C14:1)</t>
  </si>
  <si>
    <t xml:space="preserve">glyc3p_c_D + tdeACP_c_D  -&gt; 1tdec7eg3p_c_D + ACP_c_D </t>
  </si>
  <si>
    <t>Glycerol-3-phosphate acyltransferase (C16:0)</t>
  </si>
  <si>
    <t xml:space="preserve">glyc3p_c_D + palmACP_c_D  -&gt; 1hdecg3p_c_D + ACP_c_D </t>
  </si>
  <si>
    <t>Glycerol-3-phosphate acyltransferase (C16:1)</t>
  </si>
  <si>
    <t xml:space="preserve">glyc3p_c_D + hdeACP_c_D  -&gt; 1hdec9eg3p_c_D + ACP_c_D </t>
  </si>
  <si>
    <t>Glycerol-3-phosphate acyltransferase (C18:0)</t>
  </si>
  <si>
    <t xml:space="preserve">glyc3p_c_D + ocdcaACP_c_D  -&gt; 1odecg3p_c_D + ACP_c_D </t>
  </si>
  <si>
    <t>Glycerol-3-phosphate acyltransferase (C18:1)</t>
  </si>
  <si>
    <t xml:space="preserve">glyc3p_c_D + octeACP_c_D  -&gt; 1odec11eg3p_c_D + ACP_c_D </t>
  </si>
  <si>
    <t>UTP-glucose-1-phosphate uridylyltransferase (irreversible)</t>
  </si>
  <si>
    <t xml:space="preserve">g1p_c_D + h_c_D + utp_c_D  -&gt; ppi_c_D + udpg_c_D </t>
  </si>
  <si>
    <t>GDP-4-dehydro-6-deoxy-D-mannose epimerase</t>
  </si>
  <si>
    <t xml:space="preserve">gdpddman_c_D  -&gt; gdpofuc_c_D </t>
  </si>
  <si>
    <t>GDP-mannose mannosyl hydrolase</t>
  </si>
  <si>
    <t xml:space="preserve">gdpmann_c_D + h2o_c_D  -&gt; gdp_c_D + h_c_D + man_c_D </t>
  </si>
  <si>
    <t>GDP-mannose phyrophosphatase</t>
  </si>
  <si>
    <t xml:space="preserve">gdpmann_c_D + h2o_c_D  -&gt; gmp_c_D + 2 h_c_D + man1p_c_D </t>
  </si>
  <si>
    <t>Glutamine-fructose-6-phosphate transaminase</t>
  </si>
  <si>
    <t xml:space="preserve">f6p_c_D + gln__L_c_D  -&gt; gam6p_c_D + glu__L_c_D </t>
  </si>
  <si>
    <t>Glutamate racemase</t>
  </si>
  <si>
    <t xml:space="preserve">glu__D_c_D  -&gt; glu__L_c_D </t>
  </si>
  <si>
    <t>GDP-D-mannose dehydratase</t>
  </si>
  <si>
    <t xml:space="preserve">gdpmann_c_D  -&gt; gdpddman_c_D + h2o_c_D </t>
  </si>
  <si>
    <t>GDP-4-oxo-L-fucose reductase</t>
  </si>
  <si>
    <t xml:space="preserve">gdpofuc_c_D + h_c_D + nadph_c_D  -&gt; gdpfuc_c_D + nadp_c_D </t>
  </si>
  <si>
    <t>Glycerophosphodiester phosphodiesterase (Glycerophosphocholine)</t>
  </si>
  <si>
    <t xml:space="preserve">g3pc_c_D + h2o_c_D  -&gt; chol_c_D + glyc3p_c_D + h_c_D </t>
  </si>
  <si>
    <t xml:space="preserve">g3pc_p_D + h2o_p_D  -&gt; chol_p_D + glyc3p_p_D + h_p_D </t>
  </si>
  <si>
    <t>Glycerophosphodiester phosphodiesterase (Glycerophosphoethanolamine)</t>
  </si>
  <si>
    <t xml:space="preserve">g3pe_c_D + h2o_c_D  -&gt; etha_c_D + glyc3p_c_D + h_c_D </t>
  </si>
  <si>
    <t xml:space="preserve">g3pe_p_D + h2o_p_D  -&gt; etha_p_D + glyc3p_p_D + h_p_D </t>
  </si>
  <si>
    <t>Glycerophosphodiester phosphodiesterase (Glycerophosphoserine)</t>
  </si>
  <si>
    <t xml:space="preserve">g3ps_c_D + h2o_c_D  -&gt; glyc3p_c_D + h_c_D + ser__L_c_D </t>
  </si>
  <si>
    <t xml:space="preserve">g3ps_p_D + h2o_p_D  -&gt; glyc3p_p_D + h_p_D + ser__L_p_D </t>
  </si>
  <si>
    <t>Glycerophosphodiester phosphodiesterase (Glycerophosphoglycerol)</t>
  </si>
  <si>
    <t xml:space="preserve">g3pg_c_D + h2o_c_D  -&gt; glyc_c_D + glyc3p_c_D + h_c_D </t>
  </si>
  <si>
    <t xml:space="preserve">g3pg_p_D + h2o_p_D  -&gt; glyc_p_D + glyc3p_p_D + h_p_D </t>
  </si>
  <si>
    <t>Glycerophosphodiester phosphodiesterase (Glycerophosphoinositol)</t>
  </si>
  <si>
    <t xml:space="preserve">g3pi_c_D + h2o_c_D  -&gt; glyc3p_c_D + h_c_D + inost_c_D </t>
  </si>
  <si>
    <t xml:space="preserve">g3pi_p_D + h2o_p_D  -&gt; glyc3p_p_D + h_p_D + inost_p_D </t>
  </si>
  <si>
    <t xml:space="preserve">aacoa_c_D + h_c_D + nadh_c_D  -&gt; 3hbcoa_c_D + nad_c_D </t>
  </si>
  <si>
    <t xml:space="preserve">3ohcoa_c_D + h_c_D + nadh_c_D  -&gt; 3hhcoa_c_D + nad_c_D </t>
  </si>
  <si>
    <t xml:space="preserve">3oocoa_c_D + h_c_D + nadh_c_D  -&gt; 3hocoa_c_D + nad_c_D </t>
  </si>
  <si>
    <t xml:space="preserve">3odcoa_c_D + h_c_D + nadh_c_D  -&gt; 3hdcoa_c_D + nad_c_D </t>
  </si>
  <si>
    <t xml:space="preserve">3oddcoa_c_D + h_c_D + nadh_c_D  -&gt; 3hddcoa_c_D + nad_c_D </t>
  </si>
  <si>
    <t xml:space="preserve">3otdcoa_c_D + h_c_D + nadh_c_D  -&gt; 3htdcoa_c_D + nad_c_D </t>
  </si>
  <si>
    <t xml:space="preserve">3ohdcoa_c_D + h_c_D + nadh_c_D  -&gt; 3hhdcoa_c_D + nad_c_D </t>
  </si>
  <si>
    <t>3-hydroxyacyl-CoA dehydrogenase (3-oxooctadecanoyl-CoA), peroxisomal</t>
  </si>
  <si>
    <t xml:space="preserve">3oodcoa_c_D + h_c_D + nadh_c_D  -&gt; 3hodcoa_c_D + nad_c_D </t>
  </si>
  <si>
    <t>Beta-ketoacyl-ACP synthase</t>
  </si>
  <si>
    <t xml:space="preserve">acACP_c_D + h_c_D + malACP_c_D  -&gt; ACP_c_D + actACP_c_D + co2_c_D </t>
  </si>
  <si>
    <t>Beta-ketoacyl-ACP synthase (2)</t>
  </si>
  <si>
    <t xml:space="preserve">accoa_c_D + h_c_D + malACP_c_D  -&gt; actACP_c_D + co2_c_D + coa_c_D </t>
  </si>
  <si>
    <t>Lysophospholipase L1 (2-acylglycerophosphotidate, n-C12:0) (periplasm)</t>
  </si>
  <si>
    <t xml:space="preserve">1ddecg3p_p_D + h2o_p_D  -&gt; ddca_p_D + glyc3p_p_D + h_p_D </t>
  </si>
  <si>
    <t>Lysophospholipase L1 (2-acylglycerophosphotidate, n-C14:0) (periplasm)</t>
  </si>
  <si>
    <t xml:space="preserve">1tdecg3p_p_D + h2o_p_D  -&gt; glyc3p_p_D + h_p_D + ttdca_p_D </t>
  </si>
  <si>
    <t>Lysophospholipase L1 (2-acylglycerophosphotidate, n-C14:1) (periplasm)</t>
  </si>
  <si>
    <t xml:space="preserve">1tdec7eg3p_p_D + h2o_p_D  -&gt; glyc3p_p_D + h_p_D + ttdcea_p_D </t>
  </si>
  <si>
    <t>Lysophospholipase L1 (2-acylglycerophosphotidate, n-C16:0) (periplasm)</t>
  </si>
  <si>
    <t xml:space="preserve">1hdecg3p_p_D + h2o_p_D  -&gt; glyc3p_p_D + h_p_D + hdca_p_D </t>
  </si>
  <si>
    <t>Lysophospholipase L1 (2-acylglycerophosphotidate, n-C16:1) (periplasm)</t>
  </si>
  <si>
    <t xml:space="preserve">1hdec9eg3p_p_D + h2o_p_D  -&gt; glyc3p_p_D + h_p_D + hdcea_p_D </t>
  </si>
  <si>
    <t>Lysophospholipase L1 (2-acylglycerophosphotidate, n-C18:0) (periplasm)</t>
  </si>
  <si>
    <t xml:space="preserve">1odecg3p_p_D + h2o_p_D  -&gt; glyc3p_p_D + h_p_D + ocdca_p_D </t>
  </si>
  <si>
    <t>Lysophospholipase L1 (2-acylglycerophosphotidate, n-C18:1) (periplasm)</t>
  </si>
  <si>
    <t xml:space="preserve">1odec11eg3p_p_D + h2o_p_D  -&gt; glyc3p_p_D + h_p_D + ocdcea_p_D </t>
  </si>
  <si>
    <t>Lysophospholipase L1 (2-acylglycerophosphoethanolamine, n-C12:0) (periplasm)</t>
  </si>
  <si>
    <t xml:space="preserve">1agpe120_p_D + h2o_p_D  -&gt; ddca_p_D + g3pe_p_D + h_p_D </t>
  </si>
  <si>
    <t>Lysophospholipase L1 (2-acylglycerophosphoethanolamine, n-C14:0) (periplasm)</t>
  </si>
  <si>
    <t xml:space="preserve">1agpe140_p_D + h2o_p_D  -&gt; g3pe_p_D + h_p_D + ttdca_p_D </t>
  </si>
  <si>
    <t>Lysophospholipase L1 (2-acylglycerophosphoethanolamine, n-C14:1) (periplasm)</t>
  </si>
  <si>
    <t xml:space="preserve">1agpe141_p_D + h2o_p_D  -&gt; g3pe_p_D + h_p_D + ttdcea_p_D </t>
  </si>
  <si>
    <t>Lysophospholipase L1 (2-acylglycerophosphoethanolamine, n-C16:0) (periplasm)</t>
  </si>
  <si>
    <t xml:space="preserve">1agpe160_p_D + h2o_p_D  -&gt; g3pe_p_D + h_p_D + hdca_p_D </t>
  </si>
  <si>
    <t>Lysophospholipase L1 (2-acylglycerophosphoethanolamine, n-C16:1) (periplasm)</t>
  </si>
  <si>
    <t xml:space="preserve">1agpe161_p_D + h2o_p_D  -&gt; g3pe_p_D + h_p_D + hdcea_p_D </t>
  </si>
  <si>
    <t>Lysophospholipase L1 (2-acylglycerophosphoethanolamine, n-C18:0) (periplasm)</t>
  </si>
  <si>
    <t xml:space="preserve">1agpe180_p_D + h2o_p_D  -&gt; g3pe_p_D + h_p_D + ocdca_p_D </t>
  </si>
  <si>
    <t>Lysophospholipase L1 (2-acylglycerophosphoethanolamine, n-C18:1) (periplasm)</t>
  </si>
  <si>
    <t xml:space="preserve">1agpe181_p_D + h2o_p_D  -&gt; g3pe_p_D + h_p_D + ocdcea_p_D </t>
  </si>
  <si>
    <t>Lysophospholipase L1 (2-acylglycerophosphoglycerol, n-C12:0) (periplasm)</t>
  </si>
  <si>
    <t xml:space="preserve">1agpg120_p_D + h2o_p_D  -&gt; ddca_p_D + g3pg_p_D + h_p_D </t>
  </si>
  <si>
    <t>Lysophospholipase L1 (2-acylglycerophosphoglycerol, n-C14:0) (periplasm)</t>
  </si>
  <si>
    <t xml:space="preserve">1agpg140_p_D + h2o_p_D  -&gt; g3pg_p_D + h_p_D + ttdca_p_D </t>
  </si>
  <si>
    <t>Lysophospholipase L1 (2-acylglycerophosphoglycerol, n-C14:1) (periplasm)</t>
  </si>
  <si>
    <t xml:space="preserve">1agpg141_p_D + h2o_p_D  -&gt; g3pg_p_D + h_p_D + ttdcea_p_D </t>
  </si>
  <si>
    <t>Lysophospholipase L1 (2-acylglycerophosphoglycerol, n-C16:0) (periplasm)</t>
  </si>
  <si>
    <t xml:space="preserve">1agpg160_p_D + h2o_p_D  -&gt; g3pg_p_D + h_p_D + hdca_p_D </t>
  </si>
  <si>
    <t>Lysophospholipase L1 (2-acylglycerophosphoglycerol, n-C16:1) (periplasm)</t>
  </si>
  <si>
    <t xml:space="preserve">1agpg161_p_D + h2o_p_D  -&gt; g3pg_p_D + h_p_D + hdcea_p_D </t>
  </si>
  <si>
    <t>Lysophospholipase L1 (2-acylglycerophosphoglycerol, n-C18:0) (periplasm)</t>
  </si>
  <si>
    <t xml:space="preserve">1agpg180_p_D + h2o_p_D  -&gt; g3pg_p_D + h_p_D + ocdca_p_D </t>
  </si>
  <si>
    <t>Lysophospholipase L1 (2-acylglycerophosphoglycerol, n-C18:1) (periplasm)</t>
  </si>
  <si>
    <t xml:space="preserve">1agpg181_p_D + h2o_p_D  -&gt; g3pg_p_D + h_p_D + ocdcea_p_D </t>
  </si>
  <si>
    <t>Lysophospholipase L2 (2-acylglycerophosphotidate, n-C12:0)</t>
  </si>
  <si>
    <t xml:space="preserve">2ddecg3p_c_D + h2o_c_D  -&gt; ddca_c_D + glyc3p_c_D + 2 h_c_D </t>
  </si>
  <si>
    <t>Lysophospholipase L2 (2-acylglycerophosphotidate, n-C14:0)</t>
  </si>
  <si>
    <t xml:space="preserve">2tdecg3p_c_D + h2o_c_D  -&gt; glyc3p_c_D + 2 h_c_D + ttdca_c_D </t>
  </si>
  <si>
    <t>Lysophospholipase L2 (2-acylglycerophosphotidate, n-C14:1)</t>
  </si>
  <si>
    <t xml:space="preserve">2tdec7eg3p_c_D + h2o_c_D  -&gt; glyc3p_c_D + 2 h_c_D + ttdcea_c_D </t>
  </si>
  <si>
    <t>Lysophospholipase L2 (2-acylglycerophosphotidate, n-C16:0)</t>
  </si>
  <si>
    <t xml:space="preserve">2hdecg3p_c_D + h2o_c_D  -&gt; glyc3p_c_D + 2 h_c_D + hdca_c_D </t>
  </si>
  <si>
    <t>Lysophospholipase L2 (2-acylglycerophosphotidate, n-C16:1)</t>
  </si>
  <si>
    <t xml:space="preserve">2hdec9eg3p_c_D + h2o_c_D  -&gt; glyc3p_c_D + 2 h_c_D + hdcea_c_D </t>
  </si>
  <si>
    <t>Lysophospholipase L2 (2-acylglycerophosphotidate, n-C18:0)</t>
  </si>
  <si>
    <t xml:space="preserve">2odecg3p_c_D + h2o_c_D  -&gt; glyc3p_c_D + 2 h_c_D + ocdca_c_D </t>
  </si>
  <si>
    <t>Lysophospholipase L2 (2-acylglycerophosphotidate, n-C18:1)</t>
  </si>
  <si>
    <t xml:space="preserve">2odec11eg3p_c_D + h2o_c_D  -&gt; glyc3p_c_D + 2 h_c_D + ocdcea_c_D </t>
  </si>
  <si>
    <t>Lysophospholipase L2 (acyltransferase, 2-acyl-glycerophosphoethanolamine, n-C12:0)</t>
  </si>
  <si>
    <t xml:space="preserve">2agpe120_c_D + pg120_c_D  -&gt; apg120_c_D + g3pe_c_D </t>
  </si>
  <si>
    <t>Lysophospholipase L2 (acyltransferase, 2-acyl-glycerophosphoethanolamine, n-C14:0)</t>
  </si>
  <si>
    <t xml:space="preserve">2agpe140_c_D + pg140_c_D  -&gt; apg140_c_D + g3pe_c_D </t>
  </si>
  <si>
    <t>Lysophospholipase L2 (acyltransferase, 2-acyl-glycerophosphoethanolamine, n-C14:1)</t>
  </si>
  <si>
    <t xml:space="preserve">2agpe141_c_D + pg141_c_D  -&gt; apg141_c_D + g3pe_c_D </t>
  </si>
  <si>
    <t>Lysophospholipase L2 (acyltransferase, 2-acyl-glycerophosphoethanolamine, n-C16:0)</t>
  </si>
  <si>
    <t xml:space="preserve">2agpe160_c_D + pg160_c_D  -&gt; apg160_c_D + g3pe_c_D </t>
  </si>
  <si>
    <t>Lysophospholipase L2 (acyltransferase, 2-acyl-glycerophosphoethanolamine, n-C16:1)</t>
  </si>
  <si>
    <t xml:space="preserve">2agpe161_c_D + pg161_c_D  -&gt; apg161_c_D + g3pe_c_D </t>
  </si>
  <si>
    <t>Lysophospholipase L2 (acyltransferase, 2-acyl-glycerophosphoethanolamine, n-C18:0)</t>
  </si>
  <si>
    <t xml:space="preserve">2agpe180_c_D + pg180_c_D  -&gt; apg180_c_D + g3pe_c_D </t>
  </si>
  <si>
    <t>Lysophospholipase L2 (acyltransferase, 2-acyl-glycerophosphoethanolamine, n-C18:1)</t>
  </si>
  <si>
    <t xml:space="preserve">2agpe181_c_D + pg181_c_D  -&gt; apg181_c_D + g3pe_c_D </t>
  </si>
  <si>
    <t>Lysophospholipase L2 (acyltransferase, 2-acyl-glycerophosphoglycerol, n-C12:0)</t>
  </si>
  <si>
    <t xml:space="preserve">2agpg120_c_D + pg120_c_D  -&gt; apg120_c_D + g3pg_c_D </t>
  </si>
  <si>
    <t>Lysophospholipase L2 (acyltransferase, 2-acyl-glycerophosphoglycerol, n-C14:0)</t>
  </si>
  <si>
    <t xml:space="preserve">2agpg140_c_D + pg140_c_D  -&gt; apg140_c_D + g3pg_c_D </t>
  </si>
  <si>
    <t>Lysophospholipase L2 (acyltransferase, 2-acyl-glycerophosphoglycerol, n-C14:1)</t>
  </si>
  <si>
    <t xml:space="preserve">2agpg141_c_D + pg141_c_D  -&gt; apg141_c_D + g3pg_c_D </t>
  </si>
  <si>
    <t>Lysophospholipase L2 (acyltransferase, 2-acyl-glycerophosphoglycerol, n-C16:0)</t>
  </si>
  <si>
    <t xml:space="preserve">2agpg160_c_D + pg160_c_D  -&gt; apg160_c_D + g3pg_c_D </t>
  </si>
  <si>
    <t>Lysophospholipase L2 (acyltransferase, 2-acyl-glycerophosphoglycerol, n-C16:1)</t>
  </si>
  <si>
    <t xml:space="preserve">2agpg161_c_D + pg161_c_D  -&gt; apg161_c_D + g3pg_c_D </t>
  </si>
  <si>
    <t>Lysophospholipase L2 (acyltransferase, 2-acyl-glycerophosphoglycerol, n-C18:0)</t>
  </si>
  <si>
    <t xml:space="preserve">2agpg180_c_D + pg180_c_D  -&gt; apg180_c_D + g3pg_c_D </t>
  </si>
  <si>
    <t>Lysophospholipase L2 (acyltransferase, 2-acyl-glycerophosphoglycerol, n-C18:1)</t>
  </si>
  <si>
    <t xml:space="preserve">2agpg181_c_D + pg181_c_D  -&gt; apg181_c_D + g3pg_c_D </t>
  </si>
  <si>
    <t>Lysophospholipase L2 (2-acylglycerophosphoethanolamine, n-C12:0)</t>
  </si>
  <si>
    <t xml:space="preserve">2agpe120_c_D + h2o_c_D  -&gt; ddca_c_D + g3pe_c_D + h_c_D </t>
  </si>
  <si>
    <t>Lysophospholipase L2 (2-acylglycerophosphoethanolamine, n-C14:0)</t>
  </si>
  <si>
    <t xml:space="preserve">2agpe140_c_D + h2o_c_D  -&gt; g3pe_c_D + h_c_D + ttdca_c_D </t>
  </si>
  <si>
    <t>Lysophospholipase L2 (2-acylglycerophosphoethanolamine, n-C14:1)</t>
  </si>
  <si>
    <t xml:space="preserve">2agpe141_c_D + h2o_c_D  -&gt; g3pe_c_D + h_c_D + ttdcea_c_D </t>
  </si>
  <si>
    <t>Lysophospholipase L2 (2-acylglycerophosphoethanolamine, n-C16:0)</t>
  </si>
  <si>
    <t xml:space="preserve">2agpe160_c_D + h2o_c_D  -&gt; g3pe_c_D + h_c_D + hdca_c_D </t>
  </si>
  <si>
    <t>Lysophospholipase L2 (2-acylglycerophosphoethanolamine, n-C16:1)</t>
  </si>
  <si>
    <t xml:space="preserve">2agpe161_c_D + h2o_c_D  -&gt; g3pe_c_D + h_c_D + hdcea_c_D </t>
  </si>
  <si>
    <t>Lysophospholipase L2 (2-acylglycerophosphoethanolamine, n-C18:0)</t>
  </si>
  <si>
    <t xml:space="preserve">2agpe180_c_D + h2o_c_D  -&gt; g3pe_c_D + h_c_D + ocdca_c_D </t>
  </si>
  <si>
    <t>Lysophospholipase L2 (2-acylglycerophosphoethanolamine, n-C18:1)</t>
  </si>
  <si>
    <t xml:space="preserve">2agpe181_c_D + h2o_c_D  -&gt; g3pe_c_D + h_c_D + ocdcea_c_D </t>
  </si>
  <si>
    <t>Lysophospholipase L2 (2-acylglycerophosphoglycerol, n-C12:0)</t>
  </si>
  <si>
    <t xml:space="preserve">2agpg120_c_D + h2o_c_D  -&gt; ddca_c_D + g3pg_c_D + h_c_D </t>
  </si>
  <si>
    <t>Lysophospholipase L2 (2-acylglycerophosphoglycerol, n-C14:0)</t>
  </si>
  <si>
    <t xml:space="preserve">2agpg140_c_D + h2o_c_D  -&gt; g3pg_c_D + h_c_D + ttdca_c_D </t>
  </si>
  <si>
    <t>Lysophospholipase L2 (2-acylglycerophosphoglycerol, n-C14:1)</t>
  </si>
  <si>
    <t xml:space="preserve">2agpg141_c_D + h2o_c_D  -&gt; g3pg_c_D + h_c_D + ttdcea_c_D </t>
  </si>
  <si>
    <t>Lysophospholipase L2 (2-acylglycerophosphoglycerol, n-C16:0)</t>
  </si>
  <si>
    <t xml:space="preserve">2agpg160_c_D + h2o_c_D  -&gt; g3pg_c_D + h_c_D + hdca_c_D </t>
  </si>
  <si>
    <t>Lysophospholipase L2 (2-acylglycerophosphoglycerol, n-C16:1)</t>
  </si>
  <si>
    <t xml:space="preserve">2agpg161_c_D + h2o_c_D  -&gt; g3pg_c_D + h_c_D + hdcea_c_D </t>
  </si>
  <si>
    <t>Lysophospholipase L2 (2-acylglycerophosphoglycerol, n-C18:0)</t>
  </si>
  <si>
    <t xml:space="preserve">2agpg180_c_D + h2o_c_D  -&gt; g3pg_c_D + h_c_D + ocdca_c_D </t>
  </si>
  <si>
    <t>Lysophospholipase L2 (2-acylglycerophosphoglycerol, n-C18:1)</t>
  </si>
  <si>
    <t xml:space="preserve">2agpg181_c_D + h2o_c_D  -&gt; g3pg_c_D + h_c_D + ocdcea_c_D </t>
  </si>
  <si>
    <t>Malonyl-ACP decarboxylase</t>
  </si>
  <si>
    <t xml:space="preserve">h_c_D + malACP_c_D  -&gt; acACP_c_D + co2_c_D </t>
  </si>
  <si>
    <t>Mannose-1-phosphate guanylyltransferase (GDP)</t>
  </si>
  <si>
    <t xml:space="preserve">gdp_c_D + h_c_D + man1p_c_D  -&gt; gdpmann_c_D + pi_c_D </t>
  </si>
  <si>
    <t>Malonyl-CoA-ACP transacylase</t>
  </si>
  <si>
    <t xml:space="preserve">ACP_c_D + malcoa_c_D  -&gt; coa_c_D + malACP_c_D </t>
  </si>
  <si>
    <t>Myo-inositol 1-phosphatase</t>
  </si>
  <si>
    <t xml:space="preserve">h2o_c_D + mi1p__D_c_D  -&gt; inost_c_D + pi_c_D </t>
  </si>
  <si>
    <t>Phosphatidate phosphatase (n-C12:0)</t>
  </si>
  <si>
    <t xml:space="preserve">h2o_c_D + pa120_c_D  -&gt; 12dgr120_c_D + pi_c_D </t>
  </si>
  <si>
    <t>Phosphatidate phosphatase (periplasmic, n-C12:0)</t>
  </si>
  <si>
    <t xml:space="preserve">h2o_p_D + pa120_p_D  -&gt; 12dgr120_p_D + pi_p_D </t>
  </si>
  <si>
    <t>Phosphatidate phosphatase (n-C14:0)</t>
  </si>
  <si>
    <t xml:space="preserve">h2o_c_D + pa140_c_D  -&gt; 12dgr140_c_D + pi_c_D </t>
  </si>
  <si>
    <t>Phosphatidate phosphatase (periplasmic, n-C14:0)</t>
  </si>
  <si>
    <t xml:space="preserve">h2o_p_D + pa140_p_D  -&gt; 12dgr140_p_D + pi_p_D </t>
  </si>
  <si>
    <t>Phosphatidate phosphatase (n-C14:1)</t>
  </si>
  <si>
    <t xml:space="preserve">h2o_c_D + pa141_c_D  -&gt; 12dgr141_c_D + pi_c_D </t>
  </si>
  <si>
    <t>Phosphatidate phosphatase (periplasmic, n-C14:1)</t>
  </si>
  <si>
    <t xml:space="preserve">h2o_p_D + pa141_p_D  -&gt; 12dgr141_p_D + pi_p_D </t>
  </si>
  <si>
    <t>Phosphatidate phosphatase (n-C16:0)</t>
  </si>
  <si>
    <t xml:space="preserve">h2o_c_D + pa160_c_D  -&gt; 12dgr160_c_D + pi_c_D </t>
  </si>
  <si>
    <t>Phosphatidate phosphatase (periplasmic, n-C16:0)</t>
  </si>
  <si>
    <t xml:space="preserve">h2o_p_D + pa160_p_D  -&gt; 12dgr160_p_D + pi_p_D </t>
  </si>
  <si>
    <t>Phosphatidate phosphatase (n-C16:1)</t>
  </si>
  <si>
    <t xml:space="preserve">h2o_c_D + pa161_c_D  -&gt; 12dgr161_c_D + pi_c_D </t>
  </si>
  <si>
    <t>Phosphatidate phosphatase (periplasmic, n-C16:1)</t>
  </si>
  <si>
    <t xml:space="preserve">h2o_p_D + pa161_p_D  -&gt; 12dgr161_p_D + pi_p_D </t>
  </si>
  <si>
    <t>Phosphatidate phosphatase (n-C18:0)</t>
  </si>
  <si>
    <t xml:space="preserve">h2o_c_D + pa180_c_D  -&gt; 12dgr180_c_D + pi_c_D </t>
  </si>
  <si>
    <t>Phosphatidate phosphatase (periplasmic, n-C18:0)</t>
  </si>
  <si>
    <t xml:space="preserve">h2o_p_D + pa180_p_D  -&gt; 12dgr180_p_D + pi_p_D </t>
  </si>
  <si>
    <t>Phosphatidate phosphatase (n-C18:1)</t>
  </si>
  <si>
    <t xml:space="preserve">h2o_c_D + pa181_c_D  -&gt; 12dgr181_c_D + pi_c_D </t>
  </si>
  <si>
    <t>Phosphatidate phosphatase (periplasmic, n-C18:1)</t>
  </si>
  <si>
    <t xml:space="preserve">h2o_p_D + pa181_p_D  -&gt; 12dgr181_p_D + pi_p_D </t>
  </si>
  <si>
    <t>Phospho-N-acetylmuramoyl-pentapeptide-transferase (meso-2,6-diaminopimelate)</t>
  </si>
  <si>
    <t xml:space="preserve">udcpp_c_D + ugmda_c_D  -&gt; uagmda_c_D + ump_c_D </t>
  </si>
  <si>
    <t>Phosphoglucosamine mutase</t>
  </si>
  <si>
    <t xml:space="preserve">gam1p_c_D  -&gt; gam6p_c_D </t>
  </si>
  <si>
    <t>Phosphatidylglycerol phosphate phosphatase (n-C14:0)</t>
  </si>
  <si>
    <t xml:space="preserve">h2o_c_D + pgp120_c_D  -&gt; pg120_c_D + pi_c_D </t>
  </si>
  <si>
    <t>Phosphatidylglycerol phosphate phosphatase (periplasm, n-C14:0)</t>
  </si>
  <si>
    <t xml:space="preserve">h2o_p_D + pgp120_p_D  -&gt; pg120_p_D + pi_p_D </t>
  </si>
  <si>
    <t xml:space="preserve">h2o_c_D + pgp140_c_D  -&gt; pg140_c_D + pi_c_D </t>
  </si>
  <si>
    <t xml:space="preserve">h2o_p_D + pgp140_p_D  -&gt; pg140_p_D + pi_p_D </t>
  </si>
  <si>
    <t>Phosphatidylglycerol phosphate phosphatase (n-C14:1)</t>
  </si>
  <si>
    <t xml:space="preserve">h2o_c_D + pgp141_c_D  -&gt; pg141_c_D + pi_c_D </t>
  </si>
  <si>
    <t>Phosphatidylglycerol phosphate phosphatase (periplasm, n-C14:1)</t>
  </si>
  <si>
    <t xml:space="preserve">h2o_p_D + pgp141_p_D  -&gt; pg141_p_D + pi_p_D </t>
  </si>
  <si>
    <t>Phosphatidylglycerol phosphate phosphatase (n-C16:0)</t>
  </si>
  <si>
    <t xml:space="preserve">h2o_c_D + pgp160_c_D  -&gt; pg160_c_D + pi_c_D </t>
  </si>
  <si>
    <t>Phosphatidylglycerol phosphate phosphatase (periplasm, n-C16:0)</t>
  </si>
  <si>
    <t xml:space="preserve">h2o_p_D + pgp160_p_D  -&gt; pg160_p_D + pi_p_D </t>
  </si>
  <si>
    <t>Phosphatidylglycerol phosphate phosphatase (n-C16:1)</t>
  </si>
  <si>
    <t xml:space="preserve">h2o_c_D + pgp161_c_D  -&gt; pg161_c_D + pi_c_D </t>
  </si>
  <si>
    <t>Phosphatidylglycerol phosphate phosphatase (periplasm, n-C16:1)</t>
  </si>
  <si>
    <t xml:space="preserve">h2o_p_D + pgp161_p_D  -&gt; pg161_p_D + pi_p_D </t>
  </si>
  <si>
    <t>Phosphatidylglycerol phosphate phosphatase (n-C18:0)</t>
  </si>
  <si>
    <t xml:space="preserve">h2o_c_D + pgp180_c_D  -&gt; pg180_c_D + pi_c_D </t>
  </si>
  <si>
    <t>Phosphatidylglycerol phosphate phosphatase (periplasm, n-C18:0)</t>
  </si>
  <si>
    <t xml:space="preserve">h2o_p_D + pgp180_p_D  -&gt; pg180_p_D + pi_p_D </t>
  </si>
  <si>
    <t>Phosphatidylglycerol phosphate phosphatase (n-C18:1)</t>
  </si>
  <si>
    <t xml:space="preserve">h2o_c_D + pgp181_c_D  -&gt; pg181_c_D + pi_c_D </t>
  </si>
  <si>
    <t>Phosphatidylglycerol phosphate phosphatase (periplasm, n-C18:1)</t>
  </si>
  <si>
    <t xml:space="preserve">h2o_p_D + pgp181_p_D  -&gt; pg181_p_D + pi_p_D </t>
  </si>
  <si>
    <t>Phosphatidylglycerol synthase (n-C12:0)</t>
  </si>
  <si>
    <t xml:space="preserve">cdpdddecg_c_D + glyc3p_c_D  -&gt; cmp_c_D + h_c_D + pgp120_c_D </t>
  </si>
  <si>
    <t>Phosphatidylglycerol synthase (n-C14:0)</t>
  </si>
  <si>
    <t xml:space="preserve">cdpdtdecg_c_D + glyc3p_c_D  -&gt; cmp_c_D + h_c_D + pgp140_c_D </t>
  </si>
  <si>
    <t>Phosphatidylglycerol synthase (n-C14:1)</t>
  </si>
  <si>
    <t xml:space="preserve">cdpdtdec7eg_c_D + glyc3p_c_D  -&gt; cmp_c_D + h_c_D + pgp141_c_D </t>
  </si>
  <si>
    <t>Phosphatidylglycerol synthase (n-C16:0)</t>
  </si>
  <si>
    <t xml:space="preserve">cdpdhdecg_c_D + glyc3p_c_D  -&gt; cmp_c_D + h_c_D + pgp160_c_D </t>
  </si>
  <si>
    <t>Phosphatidylglycerol synthase (n-C16:1)</t>
  </si>
  <si>
    <t xml:space="preserve">cdpdhdec9eg_c_D + glyc3p_c_D  -&gt; cmp_c_D + h_c_D + pgp161_c_D </t>
  </si>
  <si>
    <t>Phosphatidylglycerol synthase (n-C18:0)</t>
  </si>
  <si>
    <t xml:space="preserve">cdpdodecg_c_D + glyc3p_c_D  -&gt; cmp_c_D + h_c_D + pgp180_c_D </t>
  </si>
  <si>
    <t>Phosphatidylglycerol synthase (n-C18:1)</t>
  </si>
  <si>
    <t xml:space="preserve">cdpdodec11eg_c_D + glyc3p_c_D  -&gt; cmp_c_D + h_c_D + pgp181_c_D </t>
  </si>
  <si>
    <t>Phospholipase A1 (phosphatidate, n-C12:0) (periplasm)</t>
  </si>
  <si>
    <t xml:space="preserve">h2o_p_D + pa120_p_D  -&gt; 2ddecg3p_p_D + ddca_p_D </t>
  </si>
  <si>
    <t>Phospholipase A1 (phosphatidate, n-C14:0) (periplasm)</t>
  </si>
  <si>
    <t xml:space="preserve">h2o_p_D + pa140_p_D  -&gt; 2tdecg3p_p_D + ttdca_p_D </t>
  </si>
  <si>
    <t>Phospholipase A1 (phosphatidate, n-C14:1) (periplasm)</t>
  </si>
  <si>
    <t xml:space="preserve">h2o_p_D + pa141_p_D  -&gt; 2tdec7eg3p_p_D + ttdcea_p_D </t>
  </si>
  <si>
    <t>Phospholipase A1 (phosphatidate, n-C16:0) (periplasm)</t>
  </si>
  <si>
    <t xml:space="preserve">h2o_p_D + pa160_p_D  -&gt; 2hdecg3p_p_D + hdca_p_D </t>
  </si>
  <si>
    <t>Phospholipase A1 (phosphatidate, n-C16:1) (periplasm)</t>
  </si>
  <si>
    <t xml:space="preserve">h2o_p_D + pa161_p_D  -&gt; 2hdec9eg3p_p_D + hdcea_p_D </t>
  </si>
  <si>
    <t>Phospholipase A1 (phosphatidate, n-C18:0) (periplasm)</t>
  </si>
  <si>
    <t xml:space="preserve">h2o_p_D + pa180_p_D  -&gt; 2odecg3p_p_D + ocdca_p_D </t>
  </si>
  <si>
    <t>Phospholipase A1 (phosphatidate, n-C18:1) (periplasm)</t>
  </si>
  <si>
    <t xml:space="preserve">h2o_p_D + pa181_p_D  -&gt; 2odec11eg3p_p_D + ocdcea_p_D </t>
  </si>
  <si>
    <t>Phospholipase A1 (phosphatidylethanolamine, n-C12:0) (periplasm)</t>
  </si>
  <si>
    <t xml:space="preserve">h2o_p_D + pe120_p_D  -&gt; 2agpe120_p_D + ddca_p_D + h_p_D </t>
  </si>
  <si>
    <t>Phospholipase A1 (phosphatidylethanolamine, n-C14:0) (periplasm)</t>
  </si>
  <si>
    <t xml:space="preserve">h2o_p_D + pe140_p_D  -&gt; 2agpe140_p_D + h_p_D + ttdca_p_D </t>
  </si>
  <si>
    <t>Phospholipase A1 (phosphatidylethanolamine, n-C14:1) (periplasm)</t>
  </si>
  <si>
    <t xml:space="preserve">h2o_p_D + pe141_p_D  -&gt; 2agpe141_p_D + h_p_D + ttdcea_p_D </t>
  </si>
  <si>
    <t>Phospholipase A1 (phosphatidylethanolamine, n-C16:0) (periplasm)</t>
  </si>
  <si>
    <t xml:space="preserve">h2o_p_D + pe160_p_D  -&gt; 2agpe160_p_D + h_p_D + hdca_p_D </t>
  </si>
  <si>
    <t>Phospholipase A1 (phosphatidylethanolamine, n-C16:1) (periplasm)</t>
  </si>
  <si>
    <t xml:space="preserve">h2o_p_D + pe161_p_D  -&gt; 2agpe161_p_D + h_p_D + hdcea_p_D </t>
  </si>
  <si>
    <t>Phospholipase A1 (phosphatidylethanolamine, n-C18:0) (periplasm)</t>
  </si>
  <si>
    <t xml:space="preserve">h2o_p_D + pe180_p_D  -&gt; 2agpe180_p_D + h_p_D + ocdca_p_D </t>
  </si>
  <si>
    <t>Phospholipase A1 (phosphatidylethanolamine, n-C18:1) (periplasm)</t>
  </si>
  <si>
    <t xml:space="preserve">h2o_p_D + pe181_p_D  -&gt; 2agpe181_p_D + h_p_D + ocdcea_p_D </t>
  </si>
  <si>
    <t>Phospholipase A1 (phosphatidylglycerol, n-C12:0) (periplasm)</t>
  </si>
  <si>
    <t xml:space="preserve">h2o_p_D + pg120_p_D  -&gt; 2agpg120_p_D + ddca_p_D + h_p_D </t>
  </si>
  <si>
    <t>Phospholipase A1 (phosphatidylglycerol, n-C14:0) (periplasm)</t>
  </si>
  <si>
    <t xml:space="preserve">h2o_p_D + pg140_p_D  -&gt; 2agpg140_p_D + h_p_D + ttdca_p_D </t>
  </si>
  <si>
    <t>Phospholipase A1 (phosphatidylglycerol, n-C14:1) (periplasm)</t>
  </si>
  <si>
    <t xml:space="preserve">h2o_p_D + pg141_p_D  -&gt; 2agpg141_p_D + h_p_D + ttdcea_p_D </t>
  </si>
  <si>
    <t>Phospholipase A1 (phosphatidylglycerol, n-C16:0) (periplasm)</t>
  </si>
  <si>
    <t xml:space="preserve">h2o_p_D + pg160_p_D  -&gt; 2agpg160_p_D + h_p_D + hdca_p_D </t>
  </si>
  <si>
    <t>Phospholipase A1 (phosphatidylglycerol, n-C16:1) (periplasm)</t>
  </si>
  <si>
    <t xml:space="preserve">h2o_p_D + pg161_p_D  -&gt; 2agpg161_p_D + h_p_D + hdcea_p_D </t>
  </si>
  <si>
    <t>Phospholipase A1 (phosphatidylglycerol, n-C18:0) (periplasm)</t>
  </si>
  <si>
    <t xml:space="preserve">h2o_p_D + pg180_p_D  -&gt; 2agpg180_p_D + h_p_D + ocdca_p_D </t>
  </si>
  <si>
    <t>Phospholipase A1 (phosphatidylglycerol, n-C18:1) (periplasm)</t>
  </si>
  <si>
    <t xml:space="preserve">h2o_p_D + pg181_p_D  -&gt; 2agpg181_p_D + h_p_D + ocdcea_p_D </t>
  </si>
  <si>
    <t>Phospholipase A2 (phosphatidate, n-C12:0) (periplasm)</t>
  </si>
  <si>
    <t xml:space="preserve">h2o_p_D + pa120_p_D  -&gt; 1ddecg3p_p_D + ddca_p_D + h_p_D </t>
  </si>
  <si>
    <t>Phospholipase A2 (phosphatidate, n-C14:0) (periplasm)</t>
  </si>
  <si>
    <t xml:space="preserve">h2o_p_D + pa140_p_D  -&gt; 1tdecg3p_p_D + h_p_D + ttdca_p_D </t>
  </si>
  <si>
    <t>Phospholipase A2 (phosphatidate, n-C14:1) (periplasm)</t>
  </si>
  <si>
    <t xml:space="preserve">h2o_p_D + pa141_p_D  -&gt; 1tdec7eg3p_p_D + h_p_D + ttdcea_p_D </t>
  </si>
  <si>
    <t>Phospholipase A2 (phosphatidate, n-C16:0) (periplasm)</t>
  </si>
  <si>
    <t xml:space="preserve">h2o_p_D + pa160_p_D  -&gt; 1hdecg3p_p_D + h_p_D + hdca_p_D </t>
  </si>
  <si>
    <t>Phospholipase A2 (phosphatidate, n-C16:1) (periplasm)</t>
  </si>
  <si>
    <t xml:space="preserve">h2o_p_D + pa161_p_D  -&gt; 1hdec9eg3p_p_D + h_p_D + hdcea_p_D </t>
  </si>
  <si>
    <t>Phospholipase A2 (phosphatidate, n-C18:0) (periplasm)</t>
  </si>
  <si>
    <t xml:space="preserve">h2o_p_D + pa180_p_D  -&gt; 1odecg3p_p_D + h_p_D + ocdca_p_D </t>
  </si>
  <si>
    <t>Phospholipase A2 (phosphatidate, n-C18:1) (periplasm)</t>
  </si>
  <si>
    <t xml:space="preserve">h2o_p_D + pa181_p_D  -&gt; 1odec11eg3p_p_D + h_p_D + ocdcea_p_D </t>
  </si>
  <si>
    <t>Phospholipase A2 (phosphatidylethanolamine, n-C12:0) (periplasm)</t>
  </si>
  <si>
    <t xml:space="preserve">h2o_p_D + pe120_p_D  -&gt; 1agpe120_p_D + ddca_p_D + h_p_D </t>
  </si>
  <si>
    <t>Phospholipase A2 (phosphatidylethanolamine, n-C14:0) (periplasm)</t>
  </si>
  <si>
    <t xml:space="preserve">h2o_p_D + pe140_p_D  -&gt; 1agpe140_p_D + h_p_D + ttdca_p_D </t>
  </si>
  <si>
    <t>Phospholipase A2 (phosphatidylethanolamine, n-C14:1) (periplasm)</t>
  </si>
  <si>
    <t xml:space="preserve">h2o_p_D + pe141_p_D  -&gt; 1agpe141_p_D + h_p_D + ttdcea_p_D </t>
  </si>
  <si>
    <t>Phospholipase A2 (phosphatidylethanolamine, n-C16:0) (periplasm)</t>
  </si>
  <si>
    <t xml:space="preserve">h2o_p_D + pe160_p_D  -&gt; 1agpe160_p_D + h_p_D + hdca_p_D </t>
  </si>
  <si>
    <t>Phospholipase A2 (phosphatidylethanolamine, n-C16:1) (periplasm)</t>
  </si>
  <si>
    <t xml:space="preserve">h2o_p_D + pe161_p_D  -&gt; 1agpe161_p_D + h_p_D + hdcea_p_D </t>
  </si>
  <si>
    <t>Phospholipase A2 (phosphatidylethanolamine, n-C18:0) (periplasm)</t>
  </si>
  <si>
    <t xml:space="preserve">h2o_p_D + pe180_p_D  -&gt; 1agpe180_p_D + h_p_D + ocdca_p_D </t>
  </si>
  <si>
    <t>Phospholipase A2 (phosphatidylethanolamine, n-C18:1) (periplasm)</t>
  </si>
  <si>
    <t xml:space="preserve">h2o_p_D + pe181_p_D  -&gt; 1agpe181_p_D + h_p_D + ocdcea_p_D </t>
  </si>
  <si>
    <t>Phospholipase A2 (phosphatidylglycerol, n-C12:0) (periplasm)</t>
  </si>
  <si>
    <t xml:space="preserve">h2o_p_D + pg120_p_D  -&gt; 1agpg120_p_D + ddca_p_D + h_p_D </t>
  </si>
  <si>
    <t>Phospholipase A2 (phosphatidylglycerol, n-C14:0) (periplasm)</t>
  </si>
  <si>
    <t xml:space="preserve">h2o_p_D + pg140_p_D  -&gt; 1agpg140_p_D + h_p_D + ttdca_p_D </t>
  </si>
  <si>
    <t>Phospholipase A2 (phosphatidylglycerol, n-C14:1) (periplasm)</t>
  </si>
  <si>
    <t xml:space="preserve">h2o_p_D + pg141_p_D  -&gt; 1agpg141_p_D + h_p_D + ttdcea_p_D </t>
  </si>
  <si>
    <t>Phospholipase A2 (phosphatidylglycerol, n-C16:0) (periplasm)</t>
  </si>
  <si>
    <t xml:space="preserve">h2o_p_D + pg160_p_D  -&gt; 1agpg160_p_D + h_p_D + hdca_p_D </t>
  </si>
  <si>
    <t>Phospholipase A2 (phosphatidylglycerol, n-C16:1) (periplasm)</t>
  </si>
  <si>
    <t xml:space="preserve">h2o_p_D + pg161_p_D  -&gt; 1agpg161_p_D + h_p_D + hdcea_p_D </t>
  </si>
  <si>
    <t>Phospholipase A2 (phosphatidylglycerol, n-C18:0) (periplasm)</t>
  </si>
  <si>
    <t xml:space="preserve">h2o_p_D + pg180_p_D  -&gt; 1agpg180_p_D + h_p_D + ocdca_p_D </t>
  </si>
  <si>
    <t>Phospholipase A2 (phosphatidylglycerol, n-C18:1) (periplasm)</t>
  </si>
  <si>
    <t xml:space="preserve">h2o_p_D + pg181_p_D  -&gt; 1agpg181_p_D + h_p_D + ocdcea_p_D </t>
  </si>
  <si>
    <t>Phosphatidylserine decarboxylase (n-C12:0)</t>
  </si>
  <si>
    <t xml:space="preserve">h_c_D + ps120_c_D  -&gt; co2_c_D + pe120_c_D </t>
  </si>
  <si>
    <t>Phosphatidylserine decarboxylase (n-C14:0)</t>
  </si>
  <si>
    <t xml:space="preserve">h_c_D + ps140_c_D  -&gt; co2_c_D + pe140_c_D </t>
  </si>
  <si>
    <t>Phosphatidylserine decarboxylase (n-C14:1)</t>
  </si>
  <si>
    <t xml:space="preserve">h_c_D + ps141_c_D  -&gt; co2_c_D + pe141_c_D </t>
  </si>
  <si>
    <t>Phosphatidylserine decarboxylase (n-C16:0)</t>
  </si>
  <si>
    <t xml:space="preserve">h_c_D + ps160_c_D  -&gt; co2_c_D + pe160_c_D </t>
  </si>
  <si>
    <t>Phosphatidylserine decarboxylase (n-C16:1)</t>
  </si>
  <si>
    <t xml:space="preserve">h_c_D + ps161_c_D  -&gt; co2_c_D + pe161_c_D </t>
  </si>
  <si>
    <t>Phosphatidylserine decarboxylase (n-C18:0)</t>
  </si>
  <si>
    <t xml:space="preserve">h_c_D + ps180_c_D  -&gt; co2_c_D + pe180_c_D </t>
  </si>
  <si>
    <t>Phosphatidylserine decarboxylase (n-C18:1)</t>
  </si>
  <si>
    <t xml:space="preserve">h_c_D + ps181_c_D  -&gt; co2_c_D + pe181_c_D </t>
  </si>
  <si>
    <t>Phosphatidylserine syntase (n-C12:0)</t>
  </si>
  <si>
    <t xml:space="preserve">cdpdddecg_c_D + ser__L_c_D  -&gt; cmp_c_D + h_c_D + ps120_c_D </t>
  </si>
  <si>
    <t>Phosphatidylserine syntase (n-C14:0)</t>
  </si>
  <si>
    <t xml:space="preserve">cdpdtdecg_c_D + ser__L_c_D  -&gt; cmp_c_D + h_c_D + ps140_c_D </t>
  </si>
  <si>
    <t>Phosphatidylserine syntase (n-C14:1)</t>
  </si>
  <si>
    <t xml:space="preserve">cdpdtdec7eg_c_D + ser__L_c_D  -&gt; cmp_c_D + h_c_D + ps141_c_D </t>
  </si>
  <si>
    <t>Phosphatidylserine syntase (n-C16:0)</t>
  </si>
  <si>
    <t xml:space="preserve">cdpdhdecg_c_D + ser__L_c_D  -&gt; cmp_c_D + h_c_D + ps160_c_D </t>
  </si>
  <si>
    <t>Phosphatidylserine syntase (n-C16:1)</t>
  </si>
  <si>
    <t xml:space="preserve">cdpdhdec9eg_c_D + ser__L_c_D  -&gt; cmp_c_D + h_c_D + ps161_c_D </t>
  </si>
  <si>
    <t>Phosphatidylserine syntase (n-C18:0)</t>
  </si>
  <si>
    <t xml:space="preserve">cdpdodecg_c_D + ser__L_c_D  -&gt; cmp_c_D + h_c_D + ps180_c_D </t>
  </si>
  <si>
    <t>Phosphatidylserine syntase (n-C18:1)</t>
  </si>
  <si>
    <t xml:space="preserve">cdpdodec11eg_c_D + ser__L_c_D  -&gt; cmp_c_D + h_c_D + ps181_c_D </t>
  </si>
  <si>
    <t>Trans-2-decenoyl-ACP isomerase</t>
  </si>
  <si>
    <t xml:space="preserve">tdec2eACP_c_D  -&gt; cdec3eACP_c_D </t>
  </si>
  <si>
    <t>DTDP-4-amino-4,6-dideoxy-D-glucose acetyltransferase</t>
  </si>
  <si>
    <t xml:space="preserve">accoa_c_D + dtdp4addg_c_D  -&gt; coa_c_D + dtdp4aaddg_c_D + h_c_D </t>
  </si>
  <si>
    <t>DTDP-4-amino-4,6-dideoxy-D-glucose transaminase</t>
  </si>
  <si>
    <t xml:space="preserve">dtdp4d6dg_c_D + glu__L_c_D  -&gt; akg_c_D + dtdp4addg_c_D </t>
  </si>
  <si>
    <t xml:space="preserve">dtdp4d6dg_c_D  -&gt; dtdp4d6dm_c_D </t>
  </si>
  <si>
    <t xml:space="preserve">dtdp4d6dm_c_D + h_c_D + nadph_c_D  -&gt; dtdprmn_c_D + nadp_c_D </t>
  </si>
  <si>
    <t>DTDPglucose 4,6-dehydratase</t>
  </si>
  <si>
    <t xml:space="preserve">dtdpglu_c_D  -&gt; dtdp4d6dg_c_D + h2o_c_D </t>
  </si>
  <si>
    <t>UDP-N-acetylmuramoyl-L-alanyl-D-glutamyl-meso-2,6-diaminopimelate synthetase</t>
  </si>
  <si>
    <t xml:space="preserve">26dap__M_c_D + atp_c_D + uamag_c_D  -&gt; adp_c_D + h_c_D + pi_c_D + ugmd_c_D </t>
  </si>
  <si>
    <t>UDP-N-acetyl-D-mannosamine oxidoreductase</t>
  </si>
  <si>
    <t xml:space="preserve">h2o_c_D + 2 nad_c_D + uacmam_c_D  -&gt; 3 h_c_D + 2 nadh_c_D + uacmamu_c_D </t>
  </si>
  <si>
    <t>UDP-N-acetylglucosamine 2-epimerase</t>
  </si>
  <si>
    <t xml:space="preserve">uacgam_c_D  -&gt; uacmam_c_D </t>
  </si>
  <si>
    <t>UDP-N-acetylglucosamine 1-carboxyvinyltransferase</t>
  </si>
  <si>
    <t xml:space="preserve">pep_c_D + uacgam_c_D  -&gt; pi_c_D + uaccg_c_D </t>
  </si>
  <si>
    <t>UDP-N-acetylglucosamine diphosphorylase</t>
  </si>
  <si>
    <t xml:space="preserve">acgam1p_c_D + h_c_D + utp_c_D  -&gt; ppi_c_D + uacgam_c_D </t>
  </si>
  <si>
    <t>UDP-N-acetylglucosamine-N-acetylmuramyl-(pentapeptide)pyrophosphoryl-undecaprenol N-acetylglucosamine transferase</t>
  </si>
  <si>
    <t xml:space="preserve">uacgam_c_D + uagmda_c_D  -&gt; h_c_D + uaagmda_c_D + udp_c_D </t>
  </si>
  <si>
    <t>UDP-N-acetylmuramoyl-L-alanyl-D-glutamate synthetase</t>
  </si>
  <si>
    <t xml:space="preserve">atp_c_D + glu__D_c_D + uama_c_D  -&gt; adp_c_D + h_c_D + pi_c_D + uamag_c_D </t>
  </si>
  <si>
    <t>UDP-N-acetylmuramoyl-L-alanine synthetase</t>
  </si>
  <si>
    <t xml:space="preserve">ala__L_c_D + atp_c_D + uamr_c_D  -&gt; adp_c_D + h_c_D + pi_c_D + uama_c_D </t>
  </si>
  <si>
    <t>UDP-N-acetylenolpyruvoylglucosamine reductase</t>
  </si>
  <si>
    <t xml:space="preserve">h_c_D + nadph_c_D + uaccg_c_D  -&gt; nadp_c_D + uamr_c_D </t>
  </si>
  <si>
    <t>Undecaprenyl-diphosphatase</t>
  </si>
  <si>
    <t xml:space="preserve">h2o_c_D + udcpdp_c_D  -&gt; h_c_D + pi_c_D + udcpp_c_D </t>
  </si>
  <si>
    <t>Undecaprenyl-diphosphatase (periplasm)</t>
  </si>
  <si>
    <t xml:space="preserve">h2o_p_D + udcpdp_p_D  -&gt; h_p_D + pi_p_D + udcpp_p_D </t>
  </si>
  <si>
    <t xml:space="preserve">udpgal_c_D  -&gt; udpgalfur_c_D </t>
  </si>
  <si>
    <t>UDPglucose 6-dehydrogenase</t>
  </si>
  <si>
    <t xml:space="preserve">h2o_c_D + 2 nad_c_D + udpg_c_D  -&gt; 3 h_c_D + 2 nadh_c_D + udpglcur_c_D </t>
  </si>
  <si>
    <t>UDP-N-acetylmuramoyl-L-alanyl-D-glutamyl-meso-2,6-diaminopimeloyl-D-alanyl-D-alanine synthetase</t>
  </si>
  <si>
    <t xml:space="preserve">alaala_c_D + atp_c_D + ugmd_c_D  -&gt; adp_c_D + h_c_D + pi_c_D + ugmda_c_D </t>
  </si>
  <si>
    <t>Stearoyl ACP delta-9 desaturase</t>
  </si>
  <si>
    <t xml:space="preserve">o2_c_A + h_c_A + nadph_c_A + ocdcaACP_c_A  -&gt; octe9ACP_c_A + 2 h2o_c_A + nadp_c_A </t>
  </si>
  <si>
    <t>DESAT18a_A</t>
  </si>
  <si>
    <t>UDP-sulfoquinovose synthase</t>
  </si>
  <si>
    <t xml:space="preserve">h_c_A + so3_c_A + udpg_c_A  -&gt; udpsq_c_A + h2o_c_A </t>
  </si>
  <si>
    <t>UDPSQS_A</t>
  </si>
  <si>
    <t>Glycerol-3-phosphate dehydrogenase (NADP)</t>
  </si>
  <si>
    <t xml:space="preserve">glyc3p_c_A + nadp_c_A  -&gt; h_c_A + dhap_c_A + nadph_c_A </t>
  </si>
  <si>
    <t>G3PD2_A</t>
  </si>
  <si>
    <t>Palmitoyl ACP delta-9 desaturase</t>
  </si>
  <si>
    <t xml:space="preserve">o2_c_A + palmACP_c_A + h_c_A + nadph_c_A  -&gt; hdeACP_c_A + 2 h2o_c_A + nadp_c_A </t>
  </si>
  <si>
    <t>DESAT16a_A</t>
  </si>
  <si>
    <t>glycerol-3-phosphate: acyl-ACP acyltransferase (16:0)</t>
  </si>
  <si>
    <t xml:space="preserve">glyc3p_c_A + palmACP_c_A  -&gt; ACP_c_A + 1hdecg3p_c_A </t>
  </si>
  <si>
    <t>G3PAT160_A</t>
  </si>
  <si>
    <t>glycerol-3-phosphate: acyl-ACP acyltransferase (16:1(9Z))</t>
  </si>
  <si>
    <t xml:space="preserve">glyc3p_c_A + hdeACP_c_A  -&gt; ACP_c_A + 1hdec9eg3p_c_A </t>
  </si>
  <si>
    <t>G3PAT161_A</t>
  </si>
  <si>
    <t>glycerol-3-phosphate: acyl-ACP acyltransferase (18:1(9Z))</t>
  </si>
  <si>
    <t xml:space="preserve">octe9ACP_c_A + glyc3p_c_A  -&gt; ACP_c_A + 1odec9eg3p_c_A </t>
  </si>
  <si>
    <t>G3PAT1819Z_A</t>
  </si>
  <si>
    <t>1-Hexadecanoyl-sn-glycerol-3-phosphate O-acyltransferase (16:0) (ACP Substrate)</t>
  </si>
  <si>
    <t xml:space="preserve">palmACP_c_A + 1hdecg3p_c_A  -&gt; ACP_c_A + pa160_c_A </t>
  </si>
  <si>
    <t>AGPAT160_A</t>
  </si>
  <si>
    <t>1-9-Hexadecenoyl-sn-glycerol-3-phosphate O-acyltransferase (16:0) (ACP Substrate)</t>
  </si>
  <si>
    <t xml:space="preserve">palmACP_c_A + 1hdec9eg3p_c_A  -&gt; ACP_c_A + pa1619Z160_c_A </t>
  </si>
  <si>
    <t>AGPATACP_HDE_PALM_A</t>
  </si>
  <si>
    <t>1-9-Hexadecenoyl-sn-glycerol-3-phosphate O-acyltransferase (16:1(9Z)) (ACP Substrate)</t>
  </si>
  <si>
    <t xml:space="preserve">hdeACP_c_A + 1hdec9eg3p_c_A  -&gt; ACP_c_A + pa161_c_A </t>
  </si>
  <si>
    <t>AGPAT161_A</t>
  </si>
  <si>
    <t>1-9-Octadecenoyl-sn-glycerol-3-phosphate O-acyltransferase (16:1(9Z)) (ACP Substrate)</t>
  </si>
  <si>
    <t xml:space="preserve">hdeACP_c_A + 1odec9eg3p_c_A  -&gt; ACP_c_A + pa1819Z1619Z_c_A </t>
  </si>
  <si>
    <t>AGPATACP_OLE_HDE_A</t>
  </si>
  <si>
    <t>1-9-Octadecenoyl-sn-glycerol-3-phosphate O-acyltransferase (16:0) (ACP Substrate)</t>
  </si>
  <si>
    <t xml:space="preserve">palmACP_c_A + 1odec9eg3p_c_A  -&gt; ACP_c_A + pa1819Z160_c_A </t>
  </si>
  <si>
    <t>AGPATACP_OLE_PALM_A</t>
  </si>
  <si>
    <t>Phosphatidate phosphatase (16:0/16:0)</t>
  </si>
  <si>
    <t xml:space="preserve">h2o_c_A + pa160_c_A  -&gt; pi_c_A + 12dgr160_c_A </t>
  </si>
  <si>
    <t>PAPA160_A</t>
  </si>
  <si>
    <t>Phosphatidate phosphatase(16:1(9Z)/16:0)</t>
  </si>
  <si>
    <t xml:space="preserve">h2o_c_A + pa1619Z160_c_A  -&gt; pi_c_A + 12dgr1619Z160_c_A </t>
  </si>
  <si>
    <t>PAPA_HDE_PALM_A</t>
  </si>
  <si>
    <t>Phosphatidate phosphatase(16:1(9Z)/16:1(9Z))</t>
  </si>
  <si>
    <t xml:space="preserve">h2o_c_A + pa161_c_A  -&gt; pi_c_A + 12dgr161_c_A </t>
  </si>
  <si>
    <t>PAPA161_A</t>
  </si>
  <si>
    <t>Phosphatidate phosphatase(18:1(9Z)/16:1(9Z))</t>
  </si>
  <si>
    <t xml:space="preserve">h2o_c_A + pa1819Z1619Z_c_A  -&gt; pi_c_A + 12dgr1819Z1619Z_c_A </t>
  </si>
  <si>
    <t>PAPA_OLE_HDE_A</t>
  </si>
  <si>
    <t>Phosphatidate phosphatase(18:1(9Z)/16:0)</t>
  </si>
  <si>
    <t xml:space="preserve">h2o_c_A + pa1819Z160_c_A  -&gt; pi_c_A + 12dgr1819Z160_c_A </t>
  </si>
  <si>
    <t>PAPA_OLE_PALM_A</t>
  </si>
  <si>
    <t>Sulfoquinovosyldiacylglycerol synthase(16:0/16:0)</t>
  </si>
  <si>
    <t xml:space="preserve">udpsq_c_A + 12dgr160_c_A  -&gt; udp_c_A + h_c_A + sqdg160_c_A </t>
  </si>
  <si>
    <t>SQDGS_PALM_PALM_A</t>
  </si>
  <si>
    <t>Sulfoquinovosyldiacylglycerol synthase(16:1(9Z)/16:0)</t>
  </si>
  <si>
    <t xml:space="preserve">udpsq_c_A + 12dgr1619Z160_c_A  -&gt; udp_c_A + h_c_A + sqdg1619Z160_c_A </t>
  </si>
  <si>
    <t>SQDGS_HDE_PALM_A</t>
  </si>
  <si>
    <t>UDP-galactose-dependent DGDG synthase(16:1(9Z)/16:0)</t>
  </si>
  <si>
    <t xml:space="preserve">udpgal_c_A + mgdg1619Z160_c_A  -&gt; udp_c_A + h_c_A + dgdg1619Z160_c_A </t>
  </si>
  <si>
    <t>DGDGS_HDE_PALM_A</t>
  </si>
  <si>
    <t>UDP-galactose-dependent DGDG synthase(16:1(9Z)/16:1(9Z))</t>
  </si>
  <si>
    <t xml:space="preserve">udpgal_c_A + mgdg161_c_A  -&gt; udp_c_A + h_c_A + dgdg161_c_A </t>
  </si>
  <si>
    <t>DGDGS_HDE_HDE_A</t>
  </si>
  <si>
    <t>UDP-galactose-dependent DGDG synthase(18:1(9Z)/16:1(9Z))</t>
  </si>
  <si>
    <t xml:space="preserve">udpgal_c_A + mgdg1819Z1619Z_c_A  -&gt; udp_c_A + h_c_A + dgdg1819Z1619Z_c_A </t>
  </si>
  <si>
    <t>DGDGS_OLE_HDE_A</t>
  </si>
  <si>
    <t>CDP-diacylglycerol synthase (18:1(9Z)/16:0)</t>
  </si>
  <si>
    <t xml:space="preserve">h_c_A + ctp_c_A + pa1819Z160_c_A  -&gt; ppi_c_A + cdp12dgr1819Z160_c_A </t>
  </si>
  <si>
    <t>CDPDAGS_OLE_PALM_A</t>
  </si>
  <si>
    <t>Phosphatidylglycerol phosphate synthetase (18:1(9Z)/16:0)</t>
  </si>
  <si>
    <t xml:space="preserve">glyc3p_c_A + cdp12dgr1819Z160_c_A  -&gt; cmp_c_A + h_c_A + pgp1819Z160_c_A </t>
  </si>
  <si>
    <t>PGPS_OLE_PALM_A</t>
  </si>
  <si>
    <t>Phosphatidylglycerol phosphate phosphatase (18:1(9Z)/16:0)</t>
  </si>
  <si>
    <t xml:space="preserve">h2o_c_A + pgp1819Z160_c_A  -&gt; pi_c_A + pg1819Z160_c_A </t>
  </si>
  <si>
    <t>PGPP_OLE_PALM_A</t>
  </si>
  <si>
    <t>Diacylglycerol kinase(16:0/16:0)</t>
  </si>
  <si>
    <t xml:space="preserve">atp_c_A + 12dgr160_c_A  -&gt; adp_c_A + h_c_A + pa160_c_A </t>
  </si>
  <si>
    <t>DAGK160_A</t>
  </si>
  <si>
    <t>Diacylglycerol kinase(16:1(9Z)/16:0)</t>
  </si>
  <si>
    <t xml:space="preserve">atp_c_A + 12dgr1619Z160_c_A  -&gt; adp_c_A + h_c_A + pa1619Z160_c_A </t>
  </si>
  <si>
    <t>DAGK_HDE_PALM_A</t>
  </si>
  <si>
    <t>Diacylglycerol kinase(16:1(9Z)/16:1(9Z))</t>
  </si>
  <si>
    <t xml:space="preserve">atp_c_A + 12dgr161_c_A  -&gt; adp_c_A + h_c_A + pa161_c_A </t>
  </si>
  <si>
    <t>DAGK161_A</t>
  </si>
  <si>
    <t>Diacylglycerol kinase(18:1(9Z)/16:1(9Z))</t>
  </si>
  <si>
    <t xml:space="preserve">atp_c_A + 12dgr1819Z1619Z_c_A  -&gt; adp_c_A + h_c_A + pa1819Z1619Z_c_A </t>
  </si>
  <si>
    <t>DAGK_OLE_HDE_A</t>
  </si>
  <si>
    <t>Diacylglycerol kinase(18:1(9Z)/16:0)</t>
  </si>
  <si>
    <t xml:space="preserve">atp_c_A + 12dgr1819Z160_c_A  -&gt; adp_c_A + h_c_A + pa1819Z160_c_A </t>
  </si>
  <si>
    <t>DAGK_OLE_PALM_A</t>
  </si>
  <si>
    <t>Monoglucosyldiacylglycerol synthase(16:1(9Z)/16:0)</t>
  </si>
  <si>
    <t xml:space="preserve">udpg_c_A + 12dgr1619Z160_c_A  -&gt; udp_c_A + h_c_A + glcdg1619Z160_c_A </t>
  </si>
  <si>
    <t>GLUDGS_HDE_PALM_A</t>
  </si>
  <si>
    <t>Monoglucosyldiacylglycerol epimerase(16:1(9Z)/16:0)</t>
  </si>
  <si>
    <t xml:space="preserve">glcdg1619Z160_c_A  -&gt; mgdg1619Z160_c_A </t>
  </si>
  <si>
    <t>GLUDGE_HDE_PALM_A</t>
  </si>
  <si>
    <t>Monoglucosyldiacylglycerol synthase(16:1(9Z)/16:1(9Z))</t>
  </si>
  <si>
    <t xml:space="preserve">udpg_c_A + 12dgr161_c_A  -&gt; udp_c_A + h_c_A + glcdg161_c_A </t>
  </si>
  <si>
    <t>GLUDGS_HDE_HDE_A</t>
  </si>
  <si>
    <t>Monoglucosyldiacylglycerol epimerase(16:1(9Z)/16:1(9Z))</t>
  </si>
  <si>
    <t xml:space="preserve">glcdg161_c_A  -&gt; mgdg161_c_A </t>
  </si>
  <si>
    <t>GLUDGE_HDE_HDE_A</t>
  </si>
  <si>
    <t>Monoglucosyldiacylglycerol synthase(18:1(9Z)/16:1(9Z))</t>
  </si>
  <si>
    <t xml:space="preserve">udpg_c_A + 12dgr1819Z1619Z_c_A  -&gt; udp_c_A + h_c_A + glcdg1819Z1619Z_c_A </t>
  </si>
  <si>
    <t>GLUDGS_OLE_HDE_A</t>
  </si>
  <si>
    <t>Monoglucosyldiacylglycerol epimerase(18:1(9Z)/16:1(9Z))</t>
  </si>
  <si>
    <t xml:space="preserve">glcdg1819Z1619Z_c_A  -&gt; mgdg1819Z1619Z_c_A </t>
  </si>
  <si>
    <t>GLUDGE_OLE_HDE_A</t>
  </si>
  <si>
    <t>Monoglucosyldiacylglycerol synthase(18:1(9Z)/16:0)</t>
  </si>
  <si>
    <t xml:space="preserve">udpg_c_A + 12dgr1819Z160_c_A  -&gt; udp_c_A + h_c_A + glcdg1819Z160_c_A </t>
  </si>
  <si>
    <t>GLUDGS_OLE_PALM_A</t>
  </si>
  <si>
    <t>Monoglucosyldiacylglycerol epimerase(18:1(9Z)/16:0)</t>
  </si>
  <si>
    <t xml:space="preserve">glcdg1819Z160_c_A  -&gt; mgdg1819Z160_c_A </t>
  </si>
  <si>
    <t>GLUDGE_OLE_PALM_A</t>
  </si>
  <si>
    <t>UDP-galactose-dependent DGDG synthase(18:1(9Z)/16:0)</t>
  </si>
  <si>
    <t xml:space="preserve">udpgal_c_A + mgdg1819Z160_c_A  -&gt; udp_c_A + h_c_A + dgdg1819Z160Z_c_A </t>
  </si>
  <si>
    <t>DGDGS_OLE_PALM_A</t>
  </si>
  <si>
    <t>2-Methyl-4-amino-5-hydroxymethylpyrimidine diphosphatase</t>
  </si>
  <si>
    <t xml:space="preserve">2mahmp_c_D + h2o_c_D  -&gt; 4ampm_c_D + h_c_D + pi_c_D </t>
  </si>
  <si>
    <t xml:space="preserve">h2o_c_D + phthr_c_D  -&gt; 4hthr_c_D + pi_c_D </t>
  </si>
  <si>
    <t>5-deoxyadenosine nuclosidase</t>
  </si>
  <si>
    <t xml:space="preserve">dad_5_c_D + h2o_c_D  -&gt; 5drib_c_D + ade_c_D </t>
  </si>
  <si>
    <t>Adenosyl cobinamide phosphate guanyltransferase</t>
  </si>
  <si>
    <t xml:space="preserve">adocbip_c_D + gtp_c_D + h_c_D  -&gt; agdpcbi_c_D + ppi_c_D </t>
  </si>
  <si>
    <t>Acyl-carrier protein synthase</t>
  </si>
  <si>
    <t xml:space="preserve">apoACP_c_D + coa_c_D  -&gt; ACP_c_D + h_c_D + pap_c_D </t>
  </si>
  <si>
    <t>4-aminobenzoate synthase</t>
  </si>
  <si>
    <t xml:space="preserve">4adcho_c_D  -&gt; 4abz_c_D + h_c_D + pyr_c_D </t>
  </si>
  <si>
    <t>4-amino-4-deoxychorismate synthase</t>
  </si>
  <si>
    <t xml:space="preserve">chor_c_D + gln__L_c_D  -&gt; 4adcho_c_D + glu__L_c_D </t>
  </si>
  <si>
    <t>Adenosyl cobinamide kinase</t>
  </si>
  <si>
    <t xml:space="preserve">adocbi_c_D + atp_c_D  -&gt; adocbip_c_D + adp_c_D + h_c_D </t>
  </si>
  <si>
    <t>Adenosylcobalamin 5-phosphate synthase</t>
  </si>
  <si>
    <t xml:space="preserve">agdpcbi_c_D + rdmbzi_c_D  -&gt; adocbl_c_D + gmp_c_D + h_c_D </t>
  </si>
  <si>
    <t>D-alanine transaminase</t>
  </si>
  <si>
    <t xml:space="preserve">ala__D_c_D + pydx5p_c_D  -&gt; pyam5p_c_D + pyr_c_D </t>
  </si>
  <si>
    <t>Alanine transaminase</t>
  </si>
  <si>
    <t xml:space="preserve">ala__L_c_D + pydx5p_c_D  -&gt; pyam5p_c_D + pyr_c_D </t>
  </si>
  <si>
    <t>Adenosylmethionine-8-amino-7-oxononanoate transaminase</t>
  </si>
  <si>
    <t xml:space="preserve">8aonn_c_D + amet_c_D  -&gt; amob_c_D + dann_c_D </t>
  </si>
  <si>
    <t>S-adenosylmethione:2-demthylmenaquinole methyltransferase (menaquinone 8)</t>
  </si>
  <si>
    <t xml:space="preserve">2dmmql8_c_D + amet_c_D  -&gt; ahcys_c_D + h_c_D + mql8_c_D </t>
  </si>
  <si>
    <t>4-amino-2-methyl-5-phosphomethylpyrimidine synthetase</t>
  </si>
  <si>
    <t xml:space="preserve">air_c_D + h2o_c_D + nad_c_D  -&gt; 4ampm_c_D + 2 for_c_D + 3 h_c_D + nadh_c_D </t>
  </si>
  <si>
    <t>8-amino-7-oxononanoate synthase</t>
  </si>
  <si>
    <t xml:space="preserve">ala__L_c_D + pimACP_c_D  -&gt; 8aonn_c_D + ACP_c_D + co2_c_D </t>
  </si>
  <si>
    <t>5-amino-6-(5-phosphoribosylamino)uracil reductase</t>
  </si>
  <si>
    <t xml:space="preserve">5apru_c_D + h_c_D + nadph_c_D  -&gt; 5aprbu_c_D + nadp_c_D </t>
  </si>
  <si>
    <t>Aspartate 1-decarboxylase</t>
  </si>
  <si>
    <t xml:space="preserve">asp__L_c_D + h_c_D  -&gt; ala_B_c_D + co2_c_D </t>
  </si>
  <si>
    <t>L-aspartate oxidase</t>
  </si>
  <si>
    <t xml:space="preserve">asp__L_c_D + q8_c_D  -&gt; h_c_D + iasp_c_D + q8h2_c_D </t>
  </si>
  <si>
    <t xml:space="preserve">asp__L_c_D + mqn8_c_D  -&gt; h_c_D + iasp_c_D + mql8_c_D </t>
  </si>
  <si>
    <t xml:space="preserve">asp__L_c_D + fum_c_D  -&gt; h_c_D + iasp_c_D + succ_c_D </t>
  </si>
  <si>
    <t xml:space="preserve">asp__L_c_D + o2_c_D  -&gt; h_c_D + h2o2_c_D + iasp_c_D </t>
  </si>
  <si>
    <t>Bis-molybdenum cofactor synthase</t>
  </si>
  <si>
    <t xml:space="preserve">moco_c_D + mptamp_c_D  -&gt; amp_c_D + bmoco_c_D + cu2_c_D </t>
  </si>
  <si>
    <t>Bis-molybdopterin guanine dinucleotide synthase (single GDP)</t>
  </si>
  <si>
    <t xml:space="preserve">bmoco_c_D + gtp_c_D + h_c_D  -&gt; bmoco1gdp_c_D + ppi_c_D </t>
  </si>
  <si>
    <t>Bis-molybdopterin guanine dinucleotide synthase</t>
  </si>
  <si>
    <t xml:space="preserve">bmoco1gdp_c_D + gtp_c_D + h_c_D  -&gt; bmocogdp_c_D + ppi_c_D </t>
  </si>
  <si>
    <t>Biotin sulfoxide reductase</t>
  </si>
  <si>
    <t xml:space="preserve">btnso_c_D + h_c_D + nadh_c_D  -&gt; btn_c_D + h2o_c_D + nad_c_D </t>
  </si>
  <si>
    <t xml:space="preserve">btnso_c_D + h_c_D + nadph_c_D  -&gt; btn_c_D + h2o_c_D + nadp_c_D </t>
  </si>
  <si>
    <t>Biotin synthase</t>
  </si>
  <si>
    <t xml:space="preserve">2fe2s_c_D + amet_c_D + dtbt_c_D  -&gt; 2fe1s_c_D + btn_c_D + dad_5_c_D + h_c_D + met__L_c_D </t>
  </si>
  <si>
    <t>Tungsten bispterin guanine dinucleotide synthase (single GDP)</t>
  </si>
  <si>
    <t xml:space="preserve">bwco_c_D + gtp_c_D + h_c_D  -&gt; bwco1gdp_c_D + ppi_c_D </t>
  </si>
  <si>
    <t>Tungsten bispterin guanine dinucleotide synthase</t>
  </si>
  <si>
    <t xml:space="preserve">bwco1gdp_c_D + gtp_c_D + h_c_D  -&gt; bwcogdp_c_D + ppi_c_D </t>
  </si>
  <si>
    <t>Tungsten bispterin cofactor synthase</t>
  </si>
  <si>
    <t xml:space="preserve">mptamp_c_D + wco_c_D  -&gt; amp_c_D + bwco_c_D + cu2_c_D </t>
  </si>
  <si>
    <t>Cobinamide adenyltransferase</t>
  </si>
  <si>
    <t xml:space="preserve">atp_c_D + cbi_c_D + h_c_D  -&gt; adocbi_c_D + pppi_c_D </t>
  </si>
  <si>
    <t>Cob(I)alamin adenosyltransferase</t>
  </si>
  <si>
    <t xml:space="preserve">atp_c_D + cbl1_c_D + h_c_D  -&gt; adocbl_c_D + pppi_c_D </t>
  </si>
  <si>
    <t>7-cyano-7-carbaguanine synthase</t>
  </si>
  <si>
    <t xml:space="preserve">atp_c_D + cdg_c_D + nh4_c_D  -&gt; adp_c_D + h_c_D + h2o_c_D + pi_c_D + preq0_c_D </t>
  </si>
  <si>
    <t>7-cyano-7-deazaguanine reductase</t>
  </si>
  <si>
    <t xml:space="preserve">3 h_c_D + 2 nadph_c_D + preq0_c_D  -&gt; 2 nadp_c_D + preq1_c_D </t>
  </si>
  <si>
    <t>7-deaza-7-carboxyguanine synthase</t>
  </si>
  <si>
    <t xml:space="preserve">cph4_c_D + h_c_D  -&gt; cdg_c_D + nh4_c_D </t>
  </si>
  <si>
    <t>4-(cytidine 5-diphospho)-2-C-methyl-D-erythritol kinase</t>
  </si>
  <si>
    <t xml:space="preserve">4c2me_c_D + atp_c_D  -&gt; 2p4c2me_c_D + adp_c_D + h_c_D </t>
  </si>
  <si>
    <t>Chorismate pyruvate lyase</t>
  </si>
  <si>
    <t xml:space="preserve">chor_c_D  -&gt; 4hbz_c_D + pyr_c_D </t>
  </si>
  <si>
    <t>6-carboxy-5,6,7,8-tetrahydropterin synthase</t>
  </si>
  <si>
    <t xml:space="preserve">ahdt_c_D + h2o_c_D  -&gt; acald_c_D + cph4_c_D + h_c_D + pppi_c_D </t>
  </si>
  <si>
    <t>Cyclic pyranopterin monophosphate synthase</t>
  </si>
  <si>
    <t xml:space="preserve">gtp_c_D + h2o_c_D  -&gt; cpmp_c_D + ppi_c_D </t>
  </si>
  <si>
    <t>Coproporphyrinogen oxidase (O2 required)</t>
  </si>
  <si>
    <t xml:space="preserve">cpppg3_c_D + 2 h_c_D + o2_c_D  -&gt; 2 co2_c_D + 2 h2o_c_D + pppg9_c_D </t>
  </si>
  <si>
    <t>Oxygen Independent coproporphyrinogen-III oxidase</t>
  </si>
  <si>
    <t xml:space="preserve">2 amet_c_D + cpppg3_c_D  -&gt; 2 co2_c_D + 2 dad_5_c_D + 2 met__L_c_D + pppg9_c_D </t>
  </si>
  <si>
    <t>3,4-Dihydroxy-2-butanone-4-phosphate synthase</t>
  </si>
  <si>
    <t xml:space="preserve">ru5p__D_c_D  -&gt; db4p_c_D + for_c_D + h_c_D </t>
  </si>
  <si>
    <t>Dethiobiotin synthase</t>
  </si>
  <si>
    <t xml:space="preserve">atp_c_D + co2_c_D + dann_c_D  -&gt; adp_c_D + dtbt_c_D + 3 h_c_D + pi_c_D </t>
  </si>
  <si>
    <t>2,3-dihydro-2,3-dihydroxybenzoate dehydrogenase</t>
  </si>
  <si>
    <t xml:space="preserve">23ddhb_c_D + nad_c_D  -&gt; 23dhb_c_D + h_c_D + nadh_c_D </t>
  </si>
  <si>
    <t>2,3-dihydroxybenzoate adenylate synthase</t>
  </si>
  <si>
    <t xml:space="preserve">23dhb_c_D + atp_c_D + h_c_D  -&gt; 23dhba_c_D + ppi_c_D </t>
  </si>
  <si>
    <t>2,3-dihydroxybenzoylserine hydrolase</t>
  </si>
  <si>
    <t xml:space="preserve">23dhbzs_c_D + h2o_c_D  -&gt; 23dhb_c_D + ser__L_c_D </t>
  </si>
  <si>
    <t>Dihydrofolate reductase</t>
  </si>
  <si>
    <t xml:space="preserve">dhf_c_D + h_c_D + nadph_c_D  -&gt; nadp_c_D + thf_c_D </t>
  </si>
  <si>
    <t>Dihydrofolate synthase</t>
  </si>
  <si>
    <t xml:space="preserve">atp_c_D + dhpt_c_D + glu__L_c_D  -&gt; adp_c_D + dhf_c_D + h_c_D + pi_c_D </t>
  </si>
  <si>
    <t>Dihydromonapterin reductase</t>
  </si>
  <si>
    <t xml:space="preserve">dhmpt_c_D + h_c_D + nadph_c_D  -&gt; nadp_c_D + thmnp_c_D </t>
  </si>
  <si>
    <t>1,4-dihydroxy-2-naphthoate octaprenyltransferase</t>
  </si>
  <si>
    <t xml:space="preserve">dhna_c_D + h_c_D + octdp_c_D  -&gt; 2dmmql8_c_D + co2_c_D + ppi_c_D </t>
  </si>
  <si>
    <t>1,4-dihydroxy-2-napthoyl-CoA synthase</t>
  </si>
  <si>
    <t xml:space="preserve">h_c_D + sbzcoa_c_D  -&gt; 14dhncoa_c_D + h2o_c_D </t>
  </si>
  <si>
    <t>1,4-dihydroxy-2-napthoyl-CoA thioesterase</t>
  </si>
  <si>
    <t xml:space="preserve">14dhncoa_c_D + h2o_c_D  -&gt; coa_c_D + dhna_c_D + h_c_D </t>
  </si>
  <si>
    <t>Dihydroneopterin aldolase reversible</t>
  </si>
  <si>
    <t xml:space="preserve">dhnpt_c_D  -&gt; 6hmhpt_c_D + gcald_c_D </t>
  </si>
  <si>
    <t>Dihydroneopterin epimerase</t>
  </si>
  <si>
    <t xml:space="preserve">dhnpt_c_D  -&gt; dhmpt_c_D </t>
  </si>
  <si>
    <t>Diaminohydroxyphosphoribosylaminopryrimidine deaminase (25drapp)</t>
  </si>
  <si>
    <t xml:space="preserve">25drapp_c_D + h_c_D + h2o_c_D  -&gt; 5apru_c_D + nh4_c_D </t>
  </si>
  <si>
    <t>Dihydropteroate synthase</t>
  </si>
  <si>
    <t xml:space="preserve">4abz_c_D + 6hmhptpp_c_D  -&gt; dhpt_c_D + ppi_c_D </t>
  </si>
  <si>
    <t>Dihydroneopterin triphosphate 2-epimerase</t>
  </si>
  <si>
    <t xml:space="preserve">ahdt_c_D  -&gt; dhmptp_c_D </t>
  </si>
  <si>
    <t>Dimethylallyltranstransferase</t>
  </si>
  <si>
    <t xml:space="preserve">dmpp_c_D + ipdp_c_D  -&gt; grdp_c_D + ppi_c_D </t>
  </si>
  <si>
    <t>1-hydroxy-2-methyl-2-(E)-butenyl 4-diphosphate reductase (dmpp)</t>
  </si>
  <si>
    <t xml:space="preserve">h_c_D + h2mb4p_c_D + nadh_c_D  -&gt; dmpp_c_D + h2o_c_D + nad_c_D </t>
  </si>
  <si>
    <t>3-Dimethylubiquinonol 3-methyltransferase</t>
  </si>
  <si>
    <t xml:space="preserve">2omhmbl_c_D + amet_c_D  -&gt; ahcys_c_D + h_c_D + q8h2_c_D </t>
  </si>
  <si>
    <t>Dihydroneopterin monophosphate dephosphorylase</t>
  </si>
  <si>
    <t xml:space="preserve">dhpmp_c_D + h2o_c_D  -&gt; dhnpt_c_D + pi_c_D </t>
  </si>
  <si>
    <t>Dihydroneopterin triphosphate pyrophosphatase</t>
  </si>
  <si>
    <t xml:space="preserve">ahdt_c_D + h2o_c_D  -&gt; dhpmp_c_D + h_c_D + ppi_c_D </t>
  </si>
  <si>
    <t>Dephospho-CoA kinase</t>
  </si>
  <si>
    <t xml:space="preserve">atp_c_D + dpcoa_c_D  -&gt; adp_c_D + coa_c_D + h_c_D </t>
  </si>
  <si>
    <t>2-dehydropantoate 2-reductase</t>
  </si>
  <si>
    <t xml:space="preserve">2dhp_c_D + h_c_D + nadph_c_D  -&gt; nadp_c_D + pant__R_c_D </t>
  </si>
  <si>
    <t>1-deoxy-D-xylulose reductoisomerase</t>
  </si>
  <si>
    <t xml:space="preserve">dxyl5p_c_D + h_c_D + nadph_c_D  -&gt; 2me4p_c_D + nadp_c_D </t>
  </si>
  <si>
    <t>1-deoxy-D-xylulose 5-phosphate synthase</t>
  </si>
  <si>
    <t xml:space="preserve">g3p_c_D + h_c_D + pyr_c_D  -&gt; co2_c_D + dxyl5p_c_D </t>
  </si>
  <si>
    <t>1-Deoxy-D-xylulose kinase</t>
  </si>
  <si>
    <t xml:space="preserve">atp_c_D + dxyl_c_D  -&gt; adp_c_D + dxyl5p_c_D + h_c_D </t>
  </si>
  <si>
    <t>Erythrose 4-phosphate dehydrogenase</t>
  </si>
  <si>
    <t xml:space="preserve">e4p_c_D + h2o_c_D + nad_c_D  -&gt; 4per_c_D + 2 h_c_D + nadh_c_D </t>
  </si>
  <si>
    <t>Enoylglutaryl-[ACP] methyl ester reductase</t>
  </si>
  <si>
    <t xml:space="preserve">egmeACP_c_D + h_c_D + nadph_c_D  -&gt; gmeACP_c_D + nadp_c_D </t>
  </si>
  <si>
    <t>Enterochelin synthase</t>
  </si>
  <si>
    <t xml:space="preserve">3 23dhba_c_D + 3 seramp_c_D  -&gt; 6 amp_c_D + enter_c_D + 9 h_c_D </t>
  </si>
  <si>
    <t>Enoylpimeloyl-[ACP] methyl ester reductase</t>
  </si>
  <si>
    <t xml:space="preserve">epmeACP_c_D + h_c_D + nadph_c_D  -&gt; nadp_c_D + pmeACP_c_D </t>
  </si>
  <si>
    <t>FAD reductase</t>
  </si>
  <si>
    <t xml:space="preserve">fad_c_D + h_c_D + nadh_c_D  -&gt; fadh2_c_D + nad_c_D </t>
  </si>
  <si>
    <t xml:space="preserve">fad_c_D + h_c_D + nadph_c_D  -&gt; fadh2_c_D + nadp_c_D </t>
  </si>
  <si>
    <t>Formaldehyde dehydrogenase</t>
  </si>
  <si>
    <t xml:space="preserve">hmgth_c_D + nad_c_D  -&gt; Sfglutth_c_D + h_c_D + nadh_c_D </t>
  </si>
  <si>
    <t>Formaldehyde glutathione ligase (spontaneous)</t>
  </si>
  <si>
    <t xml:space="preserve">fald_c_D + gthrd_c_D  -&gt; hmgth_c_D </t>
  </si>
  <si>
    <t>Ferrochelatase</t>
  </si>
  <si>
    <t xml:space="preserve">fe2_c_D + ppp9_c_D  -&gt; 2 h_c_D + pheme_c_D </t>
  </si>
  <si>
    <t>Fe(III) reduction</t>
  </si>
  <si>
    <t xml:space="preserve">fadh2_c_D + 2 fe3_c_D  -&gt; fad_c_D + 2 fe2_c_D + 2 h_c_D </t>
  </si>
  <si>
    <t>Iron-sulfur cluster damage (peroxide, spontaneous)</t>
  </si>
  <si>
    <t xml:space="preserve">2 4fe4s_c_D + 2 h_c_D + h2o2_c_D  -&gt; 2 3fe4s_c_D + 2 fe3_c_D + 2 h2o_c_D </t>
  </si>
  <si>
    <t>Iron-sulfur cluster damage (nitrous oxide, spontaneous)</t>
  </si>
  <si>
    <t xml:space="preserve">2 4fe4s_c_D + 2 h_c_D + 2 no_c_D  -&gt; 2 3fe4s_c_D + 2 fe3_c_D + h2o_c_D + n2o_c_D </t>
  </si>
  <si>
    <t>Iron-sulfur cluster repair</t>
  </si>
  <si>
    <t xml:space="preserve">3fe4s_c_D + fe2_c_D  -&gt; 4fe4s_c_D </t>
  </si>
  <si>
    <t>Flavin reductase</t>
  </si>
  <si>
    <t xml:space="preserve">h_c_D + nadph_c_D + ribflv_c_D  -&gt; nadp_c_D + rbflvrd_c_D </t>
  </si>
  <si>
    <t>Flavin reductase (NAD)</t>
  </si>
  <si>
    <t xml:space="preserve">h_c_D + nadh_c_D + ribflv_c_D  -&gt; nad_c_D + rbflvrd_c_D </t>
  </si>
  <si>
    <t>FMN adenylyltransferase</t>
  </si>
  <si>
    <t xml:space="preserve">atp_c_D + fmn_c_D + h_c_D  -&gt; fad_c_D + ppi_c_D </t>
  </si>
  <si>
    <t>FMN reductase</t>
  </si>
  <si>
    <t xml:space="preserve">fmn_c_D + h_c_D + nadh_c_D  -&gt; fmnh2_c_D + nad_c_D </t>
  </si>
  <si>
    <t xml:space="preserve">fmn_c_D + h_c_D + nadph_c_D  -&gt; fmnh2_c_D + nadp_c_D </t>
  </si>
  <si>
    <t>Glutamate-1-semialdehyde aminotransferase</t>
  </si>
  <si>
    <t xml:space="preserve">glu1sa_c_D  -&gt; 5aop_c_D </t>
  </si>
  <si>
    <t>GDP diphosphokinase</t>
  </si>
  <si>
    <t xml:space="preserve">atp_c_D + gdp_c_D  -&gt; amp_c_D + h_c_D + ppgpp_c_D </t>
  </si>
  <si>
    <t>Guanosine 3-diphosphate 5-triphosphate 3-diphosphatase</t>
  </si>
  <si>
    <t xml:space="preserve">gdptp_c_D + h2o_c_D  -&gt; gtp_c_D + ppi_c_D </t>
  </si>
  <si>
    <t>Gamma-glutamylcysteine synthetase</t>
  </si>
  <si>
    <t xml:space="preserve">atp_c_D + cys__L_c_D + glu__L_c_D  -&gt; adp_c_D + glucys_c_D + h_c_D + pi_c_D </t>
  </si>
  <si>
    <t>Glutamyl-tRNA reductase</t>
  </si>
  <si>
    <t xml:space="preserve">glutrna_c_D + h_c_D + nadph_c_D  -&gt; glu1sa_c_D + nadp_c_D + trnaglu_c_D </t>
  </si>
  <si>
    <t>Glutamyl-tRNA synthetase</t>
  </si>
  <si>
    <t xml:space="preserve">atp_c_D + glu__L_c_D + trnaglu_c_D  -&gt; amp_c_D + glutrna_c_D + ppi_c_D </t>
  </si>
  <si>
    <t>Geranyltranstransferase</t>
  </si>
  <si>
    <t xml:space="preserve">grdp_c_D + ipdp_c_D  -&gt; frdp_c_D + ppi_c_D </t>
  </si>
  <si>
    <t>Glutathione oxidoreductase</t>
  </si>
  <si>
    <t xml:space="preserve">gthox_c_D + h_c_D + nadph_c_D  -&gt; 2 gthrd_c_D + nadp_c_D </t>
  </si>
  <si>
    <t>Glutathione hydralase (periplasmic)</t>
  </si>
  <si>
    <t xml:space="preserve">gthrd_p_D + h2o_p_D  -&gt; cgly_p_D + glu__L_p_D </t>
  </si>
  <si>
    <t>Glutathione synthetase</t>
  </si>
  <si>
    <t xml:space="preserve">atp_c_D + glucys_c_D + gly_c_D  -&gt; adp_c_D + gthrd_c_D + h_c_D + pi_c_D </t>
  </si>
  <si>
    <t>GTP cyclohydrolase I</t>
  </si>
  <si>
    <t xml:space="preserve">gtp_c_D + h2o_c_D  -&gt; ahdt_c_D + for_c_D + h_c_D </t>
  </si>
  <si>
    <t>GTP cyclohydrolase II (25drapp)</t>
  </si>
  <si>
    <t xml:space="preserve">gtp_c_D + 3 h2o_c_D  -&gt; 25drapp_c_D + for_c_D + 2 h_c_D + ppi_c_D </t>
  </si>
  <si>
    <t>Guanosine-5-triphosphate,3-diphosphate diphosphatase</t>
  </si>
  <si>
    <t xml:space="preserve">gdptp_c_D + h2o_c_D  -&gt; h_c_D + pi_c_D + ppgpp_c_D </t>
  </si>
  <si>
    <t>GTP diphosphokinase</t>
  </si>
  <si>
    <t xml:space="preserve">atp_c_D + gtp_c_D  -&gt; amp_c_D + gdptp_c_D + h_c_D </t>
  </si>
  <si>
    <t>Hydroxybenzoate octaprenyltransferase</t>
  </si>
  <si>
    <t xml:space="preserve">4hbz_c_D + octdp_c_D  -&gt; 3ophb_c_D + ppi_c_D </t>
  </si>
  <si>
    <t>Heme O synthase</t>
  </si>
  <si>
    <t xml:space="preserve">frdp_c_D + h2o_c_D + pheme_c_D  -&gt; hemeO_c_D + ppi_c_D </t>
  </si>
  <si>
    <t>Hydroxyethylthiazole kinase</t>
  </si>
  <si>
    <t xml:space="preserve">4mhetz_c_D + atp_c_D  -&gt; 4mpetz_c_D + adp_c_D + h_c_D </t>
  </si>
  <si>
    <t>Hydroxymethylbilane synthase</t>
  </si>
  <si>
    <t xml:space="preserve">h2o_c_D + 4 ppbng_c_D  -&gt; hmbil_c_D + 4 nh4_c_D </t>
  </si>
  <si>
    <t>Hydroxymethylpyrimidine kinase (ATP)</t>
  </si>
  <si>
    <t xml:space="preserve">4ahmmp_c_D + atp_c_D  -&gt; 4ampm_c_D + adp_c_D + h_c_D </t>
  </si>
  <si>
    <t>6-hydroxymethyl-dihydropterin pyrophosphokinase</t>
  </si>
  <si>
    <t xml:space="preserve">6hmhpt_c_D + atp_c_D  -&gt; 6hmhptpp_c_D + amp_c_D + h_c_D </t>
  </si>
  <si>
    <t>Hypothetical enyme</t>
  </si>
  <si>
    <t xml:space="preserve">h2o_c_D + pyam5p_c_D  -&gt; pi_c_D + pydam_c_D </t>
  </si>
  <si>
    <t>ISC [2Fe-2S] regeneration</t>
  </si>
  <si>
    <t xml:space="preserve">2fe1s_c_D + iscssh_c_D + iscu_c_D  -&gt; 4 h_c_D + iscs_c_D + iscu_2fe2s_c_D </t>
  </si>
  <si>
    <t>ISC [2Fe-2S] Synthesis</t>
  </si>
  <si>
    <t xml:space="preserve">fadh2_c_D + 2 fe2_c_D + 2 iscssh_c_D + iscu_c_D  -&gt; fad_c_D + 6 h_c_D + 2 iscs_c_D + iscu_2fe2s_c_D </t>
  </si>
  <si>
    <t>ISC [2Fe-2S] Synthesis II</t>
  </si>
  <si>
    <t xml:space="preserve">fadh2_c_D + 2 fe2_c_D + 2 iscssh_c_D + iscu_2fe2s_c_D  -&gt; fad_c_D + 6 h_c_D + 2 iscs_c_D + iscu_2fe2s2_c_D </t>
  </si>
  <si>
    <t>ISC [2Fe-2S] Transfer</t>
  </si>
  <si>
    <t xml:space="preserve">4 h_c_D + iscu_2fe2s_c_D  -&gt; 2fe2s_c_D + iscu_c_D </t>
  </si>
  <si>
    <t>ISC [4Fe-4S] Reduction</t>
  </si>
  <si>
    <t xml:space="preserve">fadh2_c_D + 2 h_c_D + iscu_2fe2s2_c_D  -&gt; fad_c_D + iscu_4fe4s_c_D </t>
  </si>
  <si>
    <t>ISC [4Fe-4S] Transfer</t>
  </si>
  <si>
    <t xml:space="preserve">4 h_c_D + iscu_4fe4s_c_D  -&gt; 4fe4s_c_D + iscu_c_D </t>
  </si>
  <si>
    <t>Isochorismate synthase</t>
  </si>
  <si>
    <t xml:space="preserve">chor_c_D  -&gt; ichor_c_D </t>
  </si>
  <si>
    <t>Isochorismatase</t>
  </si>
  <si>
    <t xml:space="preserve">h2o_c_D + ichor_c_D  -&gt; 23ddhb_c_D + pyr_c_D </t>
  </si>
  <si>
    <t>ISC Cysteine desulfuration</t>
  </si>
  <si>
    <t xml:space="preserve">cys__L_c_D + iscs_c_D  -&gt; ala__L_c_D + iscssh_c_D </t>
  </si>
  <si>
    <t>Isopentenyl-diphosphate D-isomerase</t>
  </si>
  <si>
    <t xml:space="preserve">ipdp_c_D  -&gt; dmpp_c_D </t>
  </si>
  <si>
    <t>1-hydroxy-2-methyl-2-(E)-butenyl 4-diphosphate reductase (ipdp)</t>
  </si>
  <si>
    <t xml:space="preserve">h_c_D + h2mb4p_c_D + nadh_c_D  -&gt; h2o_c_D + ipdp_c_D + nad_c_D </t>
  </si>
  <si>
    <t>Lipoyl-adenylate protein ligase</t>
  </si>
  <si>
    <t xml:space="preserve">lipoamp_c_D  -&gt; amp_c_D + lipopb_c_D </t>
  </si>
  <si>
    <t>Lipoate-ATP adenylate transferase</t>
  </si>
  <si>
    <t xml:space="preserve">atp_c_D + lipoate_c_D  -&gt; lipoamp_c_D + ppi_c_D </t>
  </si>
  <si>
    <t>Lipoyl(octanoyl) transferase</t>
  </si>
  <si>
    <t xml:space="preserve">h_c_D + ocACP_c_D  -&gt; ACP_c_D + octapb_c_D </t>
  </si>
  <si>
    <t>Lipoate synthase</t>
  </si>
  <si>
    <t>4fe4s_c_D + 2 amet_c_D + h_c_D + nad_c_D + octapb_c_D  -&gt; 2fe2s_c_D + 2 dad_5_c_D + 2 fe2_c_D + lipopb_c_D + 2 met__L_c_D + nadh... &lt;Preview truncated at 128 characters&gt;</t>
  </si>
  <si>
    <t>Malonyl-CoA methyltransferase</t>
  </si>
  <si>
    <t xml:space="preserve">amet_c_D + malcoa_c_D  -&gt; ahcys_c_D + malcoame_c_D </t>
  </si>
  <si>
    <t xml:space="preserve">2mecdp_c_D + 2 flxr_c_D + h_c_D  -&gt; 2 flxso_c_D + h2mb4p_c_D + h2o_c_D </t>
  </si>
  <si>
    <t>2-C-methyl-D-erythritol 2,4-cyclodiphosphate synthase</t>
  </si>
  <si>
    <t xml:space="preserve">2p4c2me_c_D  -&gt; 2mecdp_c_D + cmp_c_D </t>
  </si>
  <si>
    <t>2-C-methyl-D-erythritol 4-phosphate cytidylyltransferase</t>
  </si>
  <si>
    <t xml:space="preserve">2me4p_c_D + ctp_c_D + h_c_D  -&gt; 4c2me_c_D + ppi_c_D </t>
  </si>
  <si>
    <t>MoaD sulfuration (nadh, assumed)</t>
  </si>
  <si>
    <t xml:space="preserve">iscssh_c_D + moadamp_c_D + nadh_c_D  -&gt; amp_c_D + iscs_c_D + moadcosh_c_D + nad_c_D </t>
  </si>
  <si>
    <t>Molybdopterin cytidine dinucleotide synthase</t>
  </si>
  <si>
    <t xml:space="preserve">ctp_c_D + h_c_D + moco_c_D  -&gt; mococdp_c_D + ppi_c_D </t>
  </si>
  <si>
    <t>Molybdenum cofactor synthase</t>
  </si>
  <si>
    <t xml:space="preserve">2 h_c_D + mobd_c_D + mptamp_c_D  -&gt; amp_c_D + cu2_c_D + h2o_c_D + moco_c_D </t>
  </si>
  <si>
    <t>Molybdopterin guanine dinucleotide synthase</t>
  </si>
  <si>
    <t xml:space="preserve">gtp_c_D + h_c_D + moco_c_D  -&gt; mocogdp_c_D + ppi_c_D </t>
  </si>
  <si>
    <t>3-methyl-2-oxobutanoate hydroxymethyltransferase</t>
  </si>
  <si>
    <t xml:space="preserve">3mob_c_D + h2o_c_D + mlthf_c_D  -&gt; 2dhp_c_D + thf_c_D </t>
  </si>
  <si>
    <t>Molybdopterin adenylyltransferase</t>
  </si>
  <si>
    <t xml:space="preserve">atp_c_D + h_c_D + mpt_c_D  -&gt; mptamp_c_D + ppi_c_D </t>
  </si>
  <si>
    <t>Molybdopterin synthase</t>
  </si>
  <si>
    <t xml:space="preserve">cpmp_c_D + cu2_c_D + 2 moadcosh_c_D  -&gt; 5 h_c_D + 2 moadcoo_c_D + mpt_c_D </t>
  </si>
  <si>
    <t>Molybdopterin synthase sulfurylase</t>
  </si>
  <si>
    <t xml:space="preserve">atp_c_D + h_c_D + moadcoo_c_D  -&gt; moadamp_c_D + ppi_c_D </t>
  </si>
  <si>
    <t>NAD diphosphatase</t>
  </si>
  <si>
    <t xml:space="preserve">h2o_c_D + nad_c_D  -&gt; amp_c_D + 2 h_c_D + nmn_c_D </t>
  </si>
  <si>
    <t>NAD kinase</t>
  </si>
  <si>
    <t xml:space="preserve">atp_c_D + nad_c_D  -&gt; adp_c_D + h_c_D + nadp_c_D </t>
  </si>
  <si>
    <t>NAD nucleosidase</t>
  </si>
  <si>
    <t xml:space="preserve">h2o_c_D + nad_c_D  -&gt; adprib_c_D + h_c_D + ncam_c_D </t>
  </si>
  <si>
    <t>NADP phosphatase</t>
  </si>
  <si>
    <t xml:space="preserve">h2o_c_D + nadp_c_D  -&gt; nad_c_D + pi_c_D </t>
  </si>
  <si>
    <t>NAD synthase (nh3)</t>
  </si>
  <si>
    <t xml:space="preserve">atp_c_D + dnad_c_D + nh4_c_D  -&gt; amp_c_D + h_c_D + nad_c_D + ppi_c_D </t>
  </si>
  <si>
    <t>Nicotinic acid mononucleotide pyrophosphorylase</t>
  </si>
  <si>
    <t xml:space="preserve">atp_c_D + h2o_c_D + nac_c_D + prpp_c_D  -&gt; adp_c_D + nicrnt_c_D + pi_c_D + ppi_c_D </t>
  </si>
  <si>
    <t>Nicotinamide-nucleotide adenylyltransferase</t>
  </si>
  <si>
    <t xml:space="preserve">atp_c_D + h_c_D + nmn_c_D  -&gt; nad_c_D + ppi_c_D </t>
  </si>
  <si>
    <t>Nicotinamide-nucleotide amidase</t>
  </si>
  <si>
    <t xml:space="preserve">h2o_c_D + nmn_c_D  -&gt; nh4_c_D + nicrnt_c_D </t>
  </si>
  <si>
    <t>NMN nucleosidase</t>
  </si>
  <si>
    <t xml:space="preserve">h2o_c_D + nmn_c_D  -&gt; h_c_D + ncam_c_D + r5p_c_D </t>
  </si>
  <si>
    <t>Nicotinamidase</t>
  </si>
  <si>
    <t xml:space="preserve">h2o_c_D + ncam_c_D  -&gt; nac_c_D + nh4_c_D </t>
  </si>
  <si>
    <t>Nicotinate-nucleotide dimethylbenzimidazole phosphoribosyltransferase</t>
  </si>
  <si>
    <t xml:space="preserve">dmbzid_c_D + nicrnt_c_D  -&gt; 5prdmbz_c_D + h_c_D + nac_c_D </t>
  </si>
  <si>
    <t>Nicotinate-nucleotide diphosphorylase (carboxylating)</t>
  </si>
  <si>
    <t xml:space="preserve">2 h_c_D + prpp_c_D + quln_c_D  -&gt; co2_c_D + nicrnt_c_D + ppi_c_D </t>
  </si>
  <si>
    <t>Octaprenyl pyrophosphate synthase</t>
  </si>
  <si>
    <t xml:space="preserve">frdp_c_D + 5 ipdp_c_D  -&gt; octdp_c_D + 5 ppi_c_D </t>
  </si>
  <si>
    <t>Octanoate non-lipoylated apo domain ligase</t>
  </si>
  <si>
    <t xml:space="preserve">atp_c_D + h_c_D + octa_c_D  -&gt; amp_c_D + octapb_c_D + ppi_c_D </t>
  </si>
  <si>
    <t>3-Oxo-glutaryl-[ACP] methyl ester dehydratase</t>
  </si>
  <si>
    <t xml:space="preserve">hgmeACP_c_D  -&gt; egmeACP_c_D + h2o_c_D </t>
  </si>
  <si>
    <t>3-Oxo-glutaryl-[ACP] methyl ester reductase</t>
  </si>
  <si>
    <t xml:space="preserve">h_c_D + nadph_c_D + ogmeACP_c_D  -&gt; hgmeACP_c_D + nadp_c_D </t>
  </si>
  <si>
    <t>3-Oxo-glutaryl-[ACP] methyl ester synthase</t>
  </si>
  <si>
    <t xml:space="preserve">h_c_D + malACP_c_D + malcoame_c_D  -&gt; co2_c_D + coa_c_D + ogmeACP_c_D </t>
  </si>
  <si>
    <t>O-Phospho-4-hydroxy-L-threonine:2-oxoglutarate aminotransferase</t>
  </si>
  <si>
    <t xml:space="preserve">glu__L_c_D + ohpb_c_D  -&gt; akg_c_D + phthr_c_D </t>
  </si>
  <si>
    <t>2-octaprenyl-6-hydroxyphenol methylase</t>
  </si>
  <si>
    <t xml:space="preserve">2ohph_c_D + amet_c_D  -&gt; 2omph_c_D + ahcys_c_D + h_c_D </t>
  </si>
  <si>
    <t>2-Octaprenyl-6-methoxy-benzoquinol methylase</t>
  </si>
  <si>
    <t xml:space="preserve">2ombzl_c_D + amet_c_D  -&gt; 2ommbl_c_D + ahcys_c_D + h_c_D </t>
  </si>
  <si>
    <t xml:space="preserve">2ommbl_c_D + 0.5 o2_c_D  -&gt; 2omhmbl_c_D </t>
  </si>
  <si>
    <t>2-Octaprenyl-3-methyl-6-methoxy-1,4-benzoquinol hydroxylase (anaerobic)</t>
  </si>
  <si>
    <t xml:space="preserve">2ommbl_c_D + 2 atp_c_D + 3 h2o_c_D + nad_c_D  -&gt; 2omhmbl_c_D + 2 adp_c_D + 3 h_c_D + nadh_c_D + 2 pi_c_D </t>
  </si>
  <si>
    <t xml:space="preserve">2omph_c_D + 0.5 o2_c_D  -&gt; 2ombzl_c_D </t>
  </si>
  <si>
    <t xml:space="preserve">2omph_c_D + 2 atp_c_D + 3 h2o_c_D + nad_c_D  -&gt; 2ombzl_c_D + 2 adp_c_D + 3 h_c_D + nadh_c_D + 2 pi_c_D </t>
  </si>
  <si>
    <t>Octaprenyl-hydroxybenzoate decarboxylase</t>
  </si>
  <si>
    <t xml:space="preserve">3ophb_c_D + h_c_D  -&gt; 2oph_c_D + co2_c_D </t>
  </si>
  <si>
    <t xml:space="preserve">2oph_c_D + 0.5 o2_c_D  -&gt; 2ohph_c_D </t>
  </si>
  <si>
    <t>2-Octaprenylphenol hydroxylase (anaerobic)</t>
  </si>
  <si>
    <t xml:space="preserve">2oph_c_D + 2 atp_c_D + 3 h2o_c_D + nad_c_D  -&gt; 2ohph_c_D + 2 adp_c_D + 3 h_c_D + nadh_c_D + 2 pi_c_D </t>
  </si>
  <si>
    <t>3-Oxo-pimeloyl-[ACP] methyl ester dehydratase</t>
  </si>
  <si>
    <t xml:space="preserve">hpmeACP_c_D  -&gt; epmeACP_c_D + h2o_c_D </t>
  </si>
  <si>
    <t>3-Oxo-pimeloyl-[ACP] methyl ester reductase</t>
  </si>
  <si>
    <t xml:space="preserve">h_c_D + nadph_c_D + opmeACP_c_D  -&gt; hpmeACP_c_D + nadp_c_D </t>
  </si>
  <si>
    <t>3-Oxo-pimeloyl-[ACP] methyl ester synthase</t>
  </si>
  <si>
    <t xml:space="preserve">gmeACP_c_D + h_c_D + malACP_c_D  -&gt; ACP_c_D + co2_c_D + opmeACP_c_D </t>
  </si>
  <si>
    <t>Pantothenate synthase</t>
  </si>
  <si>
    <t xml:space="preserve">ala_B_c_D + atp_c_D + pant__R_c_D  -&gt; amp_c_D + h_c_D + pnto__R_c_D + ppi_c_D </t>
  </si>
  <si>
    <t>Pyridoxine 5-phosphate oxidase (anaerboic</t>
  </si>
  <si>
    <t xml:space="preserve">nad_c_D + pdx5p_c_D  -&gt; h_c_D + nadh_c_D + pydx5p_c_D </t>
  </si>
  <si>
    <t>Pyridoxine 5-phosphate oxidase</t>
  </si>
  <si>
    <t xml:space="preserve">o2_c_D + pdx5p_c_D  -&gt; h2o2_c_D + pydx5p_c_D </t>
  </si>
  <si>
    <t>Pyridoxine 5-phosphate synthase</t>
  </si>
  <si>
    <t xml:space="preserve">dxyl5p_c_D + nad_c_D + phthr_c_D  -&gt; co2_c_D + h_c_D + 2 h2o_c_D + nadh_c_D + pdx5p_c_D + pi_c_D </t>
  </si>
  <si>
    <t>Pyridoxine 5-phosphate phosphatase</t>
  </si>
  <si>
    <t xml:space="preserve">h2o_c_D + pdx5p_c_D  -&gt; pi_c_D + pydxn_c_D </t>
  </si>
  <si>
    <t>Erythronate 4-phosphate (4per) dehydrogenase</t>
  </si>
  <si>
    <t xml:space="preserve">4per_c_D + nad_c_D  -&gt; h_c_D + nadh_c_D + ohpb_c_D </t>
  </si>
  <si>
    <t>Pyrimidine phosphatase</t>
  </si>
  <si>
    <t xml:space="preserve">5aprbu_c_D + h2o_c_D  -&gt; 4r5au_c_D + pi_c_D </t>
  </si>
  <si>
    <t>Pimeloyl-[ACP] methyl ester esterase</t>
  </si>
  <si>
    <t xml:space="preserve">h2o_c_D + pmeACP_c_D  -&gt; meoh_c_D + pimACP_c_D </t>
  </si>
  <si>
    <t>Phosphomethylpyrimidine kinase</t>
  </si>
  <si>
    <t xml:space="preserve">4ampm_c_D + atp_c_D  -&gt; 2mahmp_c_D + adp_c_D </t>
  </si>
  <si>
    <t>Pantothenate kinase</t>
  </si>
  <si>
    <t xml:space="preserve">atp_c_D + pnto__R_c_D  -&gt; 4ppan_c_D + adp_c_D + h_c_D </t>
  </si>
  <si>
    <t>Porphobilinogen synthase</t>
  </si>
  <si>
    <t xml:space="preserve">2 5aop_c_D  -&gt; h_c_D + 2 h2o_c_D + ppbng_c_D </t>
  </si>
  <si>
    <t>Phosphopantothenoylcysteine decarboxylase</t>
  </si>
  <si>
    <t xml:space="preserve">4ppcys_c_D + h_c_D  -&gt; co2_c_D + pan4p_c_D </t>
  </si>
  <si>
    <t>Guanosine-3,5-bis(diphosphate) 3-diphosphatase</t>
  </si>
  <si>
    <t xml:space="preserve">h2o_c_D + ppgpp_c_D  -&gt; gdp_c_D + ppi_c_D </t>
  </si>
  <si>
    <t>Phosphopantothenate-cysteine ligase</t>
  </si>
  <si>
    <t xml:space="preserve">4ppan_c_D + ctp_c_D + cys__L_c_D  -&gt; 4ppcys_c_D + cmp_c_D + h_c_D + ppi_c_D </t>
  </si>
  <si>
    <t>Protoporphyrinogen oxidase (aerobic)</t>
  </si>
  <si>
    <t xml:space="preserve">1.5 o2_c_D + pppg9_c_D  -&gt; 3 h2o_c_D + ppp9_c_D </t>
  </si>
  <si>
    <t>Protoporphyrinogen oxidase (anaerobic)</t>
  </si>
  <si>
    <t xml:space="preserve">3 fum_c_D + pppg9_c_D  -&gt; ppp9_c_D + 3 succ_c_D </t>
  </si>
  <si>
    <t>Pantetheine-phosphate adenylyltransferase</t>
  </si>
  <si>
    <t xml:space="preserve">atp_c_D + h_c_D + pan4p_c_D  -&gt; dpcoa_c_D + ppi_c_D </t>
  </si>
  <si>
    <t>Pyridoxamine 5-phosphate oxidase</t>
  </si>
  <si>
    <t xml:space="preserve">h2o_c_D + o2_c_D + pyam5p_c_D  -&gt; h2o2_c_D + nh4_c_D + pydx5p_c_D </t>
  </si>
  <si>
    <t>Pyridoxamine kinase</t>
  </si>
  <si>
    <t xml:space="preserve">atp_c_D + pydam_c_D  -&gt; adp_c_D + h_c_D + pyam5p_c_D </t>
  </si>
  <si>
    <t>Pyridoxal kinase</t>
  </si>
  <si>
    <t xml:space="preserve">atp_c_D + pydx_c_D  -&gt; adp_c_D + h_c_D + pydx5p_c_D </t>
  </si>
  <si>
    <t>Pyridoxine kinase</t>
  </si>
  <si>
    <t xml:space="preserve">atp_c_D + pydxn_c_D  -&gt; adp_c_D + h_c_D + pdx5p_c_D </t>
  </si>
  <si>
    <t>Pyridoxal 5-phosphate phosphatase</t>
  </si>
  <si>
    <t xml:space="preserve">h2o_c_D + pydx5p_c_D  -&gt; pi_c_D + pydx_c_D </t>
  </si>
  <si>
    <t>Quinolinate synthase</t>
  </si>
  <si>
    <t xml:space="preserve">dhap_c_D + iasp_c_D  -&gt; 2 h2o_c_D + pi_c_D + quln_c_D </t>
  </si>
  <si>
    <t>Riboflavin kinase</t>
  </si>
  <si>
    <t xml:space="preserve">atp_c_D + ribflv_c_D  -&gt; adp_c_D + fmn_c_D + h_c_D </t>
  </si>
  <si>
    <t>Riboflavin synthase</t>
  </si>
  <si>
    <t xml:space="preserve">4r5au_c_D + db4p_c_D  -&gt; dmlz_c_D + 2 h2o_c_D + pi_c_D </t>
  </si>
  <si>
    <t xml:space="preserve">2 dmlz_c_D  -&gt; 4r5au_c_D + ribflv_c_D </t>
  </si>
  <si>
    <t>Alpha-ribazole 5-phosphate phosphatase</t>
  </si>
  <si>
    <t xml:space="preserve">5prdmbz_c_D + h2o_c_D  -&gt; pi_c_D + rdmbzi_c_D </t>
  </si>
  <si>
    <t>SUF [2Fe-2S] regeneration</t>
  </si>
  <si>
    <t xml:space="preserve">2fe1s_c_D + atp_c_D + h2o_c_D + sufbcd_c_D + sufsesh_c_D  -&gt; adp_c_D + 5 h_c_D + pi_c_D + sufbcd_2fe2s_c_D + sufse_c_D </t>
  </si>
  <si>
    <t>SUF [2Fe-2S] Synthesis</t>
  </si>
  <si>
    <t>atp_c_D + fadh2_c_D + 2 fe2_c_D + h2o_c_D + sufbcd_c_D + 2 sufsesh_c_D  -&gt; adp_c_D + fad_c_D + 7 h_c_D + pi_c_D + sufbcd_2fe2s_c... &lt;Preview truncated at 128 characters&gt;</t>
  </si>
  <si>
    <t>SUF [2Fe-2S] Synthesis II</t>
  </si>
  <si>
    <t>atp_c_D + fadh2_c_D + 2 fe2_c_D + h2o_c_D + sufbcd_2fe2s_c_D + 2 sufsesh_c_D  -&gt; adp_c_D + fad_c_D + 7 h_c_D + pi_c_D + sufbcd_2... &lt;Preview truncated at 128 characters&gt;</t>
  </si>
  <si>
    <t>SUF [2Fe-2S] Transfer</t>
  </si>
  <si>
    <t xml:space="preserve">4 h_c_D + sufbcd_2fe2s_c_D  -&gt; 2fe2s_c_D + sufbcd_c_D </t>
  </si>
  <si>
    <t>SUF [4Fe-4S] Reduction</t>
  </si>
  <si>
    <t xml:space="preserve">fadh2_c_D + 2 h_c_D + sufbcd_2fe2s2_c_D  -&gt; fad_c_D + sufbcd_4fe4s_c_D </t>
  </si>
  <si>
    <t>SUF [4Fe-4S] Transfer</t>
  </si>
  <si>
    <t xml:space="preserve">4 h_c_D + sufbcd_4fe4s_c_D  -&gt; 4fe4s_c_D + sufbcd_c_D </t>
  </si>
  <si>
    <t>SUF Cysteine desulfuration</t>
  </si>
  <si>
    <t xml:space="preserve">cys__L_c_D + sufse_c_D  -&gt; ala__L_c_D + sufsesh_c_D </t>
  </si>
  <si>
    <t>2-succinyl-5-enolpyruvyl-6-hydroxy-3-cyclohexene-1-carboxylate synthase</t>
  </si>
  <si>
    <t xml:space="preserve">akg_c_D + h_c_D + ichor_c_D  -&gt; 2sephchc_c_D + co2_c_D </t>
  </si>
  <si>
    <t>(L-seryl)adenylate synthase</t>
  </si>
  <si>
    <t xml:space="preserve">atp_c_D + h_c_D + ser__L_c_D  -&gt; ppi_c_D + seramp_c_D </t>
  </si>
  <si>
    <t>S-Formylglutathione hydralase</t>
  </si>
  <si>
    <t xml:space="preserve">Sfglutth_c_D + h2o_c_D  -&gt; for_c_D + gthrd_c_D + h_c_D </t>
  </si>
  <si>
    <t>2-succinyl-6-hydroxy-2,4-cyclohexadiene 1-carboxylate synthase</t>
  </si>
  <si>
    <t xml:space="preserve">2sephchc_c_D  -&gt; 2shchc_c_D + pyr_c_D </t>
  </si>
  <si>
    <t>Sirohydrochlorin dehydrogenase (NAD)</t>
  </si>
  <si>
    <t xml:space="preserve">dscl_c_D + nad_c_D  -&gt; h_c_D + nadh_c_D + scl_c_D </t>
  </si>
  <si>
    <t>Sirohydrochlorin ferrochelatase</t>
  </si>
  <si>
    <t xml:space="preserve">fe2_c_D + scl_c_D  -&gt; 3 h_c_D + sheme_c_D </t>
  </si>
  <si>
    <t>O-succinylbenzoate-CoA ligase</t>
  </si>
  <si>
    <t xml:space="preserve">atp_c_D + coa_c_D + sucbz_c_D  -&gt; amp_c_D + ppi_c_D + sbzcoa_c_D </t>
  </si>
  <si>
    <t>O-succinylbenzoate-CoA synthase</t>
  </si>
  <si>
    <t xml:space="preserve">2shchc_c_D  -&gt; h2o_c_D + sucbz_c_D </t>
  </si>
  <si>
    <t>Thiamin pyrophosphatase</t>
  </si>
  <si>
    <t xml:space="preserve">h2o_c_D + thmpp_c_D  -&gt; h_c_D + pi_c_D + thmmp_c_D </t>
  </si>
  <si>
    <t>atp_c_D + dhgly_c_D + dxyl5p_c_D + h_c_D + iscssh_c_D + nadph_c_D  -&gt; 4mpetz_c_D + amp_c_D + co2_c_D + 2 h2o_c_D + iscs_c_D + na... &lt;Preview truncated at 128 characters&gt;</t>
  </si>
  <si>
    <t>Thiamine kinase</t>
  </si>
  <si>
    <t xml:space="preserve">atp_c_D + thm_c_D  -&gt; adp_c_D + h_c_D + thmmp_c_D </t>
  </si>
  <si>
    <t>Thiamine-phosphate kinase</t>
  </si>
  <si>
    <t xml:space="preserve">atp_c_D + thmmp_c_D  -&gt; adp_c_D + thmpp_c_D </t>
  </si>
  <si>
    <t>Thiamine-phosphate diphosphorylase</t>
  </si>
  <si>
    <t xml:space="preserve">2mahmp_c_D + 4mpetz_c_D + h_c_D  -&gt; ppi_c_D + thmmp_c_D </t>
  </si>
  <si>
    <t>Triphosphoribosyl-dephospho-CoA synthase</t>
  </si>
  <si>
    <t xml:space="preserve">atp_c_D + dpcoa_c_D  -&gt; 2tpr3dpcoa_c_D + ade_c_D </t>
  </si>
  <si>
    <t>Tyrosine lyase</t>
  </si>
  <si>
    <t xml:space="preserve">amet_c_D + nadph_c_D + tyr__L_c_D  -&gt; 4crsol_c_D + dad_5_c_D + dhgly_c_D + h_c_D + met__L_c_D + nadp_c_D </t>
  </si>
  <si>
    <t>ThDP adenylyl transferase</t>
  </si>
  <si>
    <t xml:space="preserve">adp_c_D + h_c_D + thmpp_c_D  -&gt; athtp_c_D + pi_c_D </t>
  </si>
  <si>
    <t>Undecaprenyl diphosphate synthase</t>
  </si>
  <si>
    <t xml:space="preserve">frdp_c_D + 8 ipdp_c_D  -&gt; 8 ppi_c_D + udcpdp_c_D </t>
  </si>
  <si>
    <t>Uroporphyrinogen methyltransferase</t>
  </si>
  <si>
    <t xml:space="preserve">2 amet_c_D + uppg3_c_D  -&gt; 2 ahcys_c_D + dscl_c_D + h_c_D </t>
  </si>
  <si>
    <t>Uroporphyrinogen-III synthase</t>
  </si>
  <si>
    <t xml:space="preserve">hmbil_c_D  -&gt; h2o_c_D + uppg3_c_D </t>
  </si>
  <si>
    <t>Uroporphyrinogen decarboxylase (uroporphyrinogen III)</t>
  </si>
  <si>
    <t xml:space="preserve">4 h_c_D + uppg3_c_D  -&gt; 4 co2_c_D + cpppg3_c_D </t>
  </si>
  <si>
    <t>Tungsten pterin cofactor synthase</t>
  </si>
  <si>
    <t xml:space="preserve">2 h_c_D + mptamp_c_D + tungs_c_D  -&gt; amp_c_D + cu2_c_D + h2o_c_D + wco_c_D </t>
  </si>
  <si>
    <t xml:space="preserve">iasp_c_A + dhap_c_A  -&gt; pi_c_A + quln_c_A + 2 h2o_c_A </t>
  </si>
  <si>
    <t>QULNS_A</t>
  </si>
  <si>
    <t xml:space="preserve">frdp_c_A + 8 ipdp_c_A  -&gt; 8 ppi_c_A + udcpdp_c_A </t>
  </si>
  <si>
    <t>UDCPDPS_A</t>
  </si>
  <si>
    <t xml:space="preserve">glu__L_c_A + ohpb_c_A  -&gt; akg_c_A + phthr_c_A </t>
  </si>
  <si>
    <t>OHPBAT_A</t>
  </si>
  <si>
    <t xml:space="preserve">pnto__R_c_A + atp_c_A  -&gt; 4ppan_c_A + adp_c_A + h_c_A </t>
  </si>
  <si>
    <t>PNTK_A</t>
  </si>
  <si>
    <t>Nicotinate-nucleotide adenylyltransferase</t>
  </si>
  <si>
    <t xml:space="preserve">h_c_A + nicrnt_c_A + atp_c_A  -&gt; dnad_c_A + ppi_c_A </t>
  </si>
  <si>
    <t>NNATr_A</t>
  </si>
  <si>
    <t>2-Amino-3-oxo-4-phosphonooxybutyrate decarboxylation (spontaneous)</t>
  </si>
  <si>
    <t xml:space="preserve">h_c_A + 2a3pp_c_A  -&gt; co2_c_A + 3a2oxpp_c_A </t>
  </si>
  <si>
    <t>AOXPBDC_A</t>
  </si>
  <si>
    <t xml:space="preserve">nac_c_A + h2o_c_A + atp_c_A + prpp_c_A  -&gt; pi_c_A + adp_c_A + ppi_c_A + nicrnt_c_A </t>
  </si>
  <si>
    <t>NAMNPP_A</t>
  </si>
  <si>
    <t xml:space="preserve">4per_c_A + nad_c_A  -&gt; nadh_c_A + h_c_A + ohpb_c_A </t>
  </si>
  <si>
    <t>PERD_A</t>
  </si>
  <si>
    <t>Cobaltochelatase</t>
  </si>
  <si>
    <t xml:space="preserve">hgbam_c_A + h2o_c_A + cobalt2_c_A + atp_c_A  -&gt; pi_c_A + adp_c_A + 3 h_c_A + co2dam_c_A </t>
  </si>
  <si>
    <t>COCHL_A</t>
  </si>
  <si>
    <t>Thiamine-phosphate diphoshorylase</t>
  </si>
  <si>
    <t xml:space="preserve">2mahmp_c_A + 2 h_c_A + cthzp_c_A  -&gt; co2_c_A + thmmp_c_A + ppi_c_A </t>
  </si>
  <si>
    <t>TMPPP_A</t>
  </si>
  <si>
    <t>Precorrin-6A synthase</t>
  </si>
  <si>
    <t xml:space="preserve">h2o_c_A + amet_c_A + pre5_c_A  -&gt; ahcys_c_A + pre6a_c_A + h_c_A + ac_c_A </t>
  </si>
  <si>
    <t>PC6AS_A</t>
  </si>
  <si>
    <t xml:space="preserve">h_c_A + h2mb4p_c_A + nadph_c_A  -&gt; h2o_c_A + ipdp_c_A + nadp_c_A </t>
  </si>
  <si>
    <t>IPDPS_A</t>
  </si>
  <si>
    <t xml:space="preserve">agdpcbi_c_A + rdmbzi_c_A  -&gt; gmp_c_A + h_c_A + adocbl_c_A </t>
  </si>
  <si>
    <t>ADOCBLS_A</t>
  </si>
  <si>
    <t>5,6-dimethylbenzimidazole synthase</t>
  </si>
  <si>
    <t xml:space="preserve">o2_c_A + nadh_c_A + h_c_A + fmnh2_c_A  -&gt; h2o_c_A + dialurate_c_A + nad_c_A + e4p_c_A + dmbzid_c_A </t>
  </si>
  <si>
    <t>DMBZIDS2_A</t>
  </si>
  <si>
    <t xml:space="preserve">dmpp_c_A + ipdp_c_A  -&gt; ppi_c_A + grdp_c_A </t>
  </si>
  <si>
    <t>DMATT_A</t>
  </si>
  <si>
    <t xml:space="preserve">mlthf_c_A + h2o_c_A + 3mob_c_A  -&gt; 2dhp_c_A + thf_c_A </t>
  </si>
  <si>
    <t>MOHMT_A</t>
  </si>
  <si>
    <t xml:space="preserve">amet_c_A + air_c_A  -&gt; 2 h_c_A + dad_5_c_A + met__L_c_A + co_c_A + for_c_A + 4ampm_c_A </t>
  </si>
  <si>
    <t>AMPMS3_A</t>
  </si>
  <si>
    <t xml:space="preserve">gtp_c_A + adocbip_c_A + h_c_A  -&gt; agdpcbi_c_A + ppi_c_A </t>
  </si>
  <si>
    <t>ACBIPGT_A</t>
  </si>
  <si>
    <t xml:space="preserve">nmn_c_A + h2o_c_A  -&gt; nicrnt_c_A + nh4_c_A </t>
  </si>
  <si>
    <t>NMNDA_A</t>
  </si>
  <si>
    <t>Nicotinate-mononucleotide adenylyltransferase</t>
  </si>
  <si>
    <t xml:space="preserve">h2o_c_A + dnad_c_A + gln__L_c_A + atp_c_A  -&gt; h_c_A + amp_c_A + glu__L_c_A + ppi_c_A + nad_c_A </t>
  </si>
  <si>
    <t>NADS2_A</t>
  </si>
  <si>
    <t>Precorrin-3B synthase</t>
  </si>
  <si>
    <t xml:space="preserve">o2_c_A + nadh_c_A + h_c_A + pre3a_c_A  -&gt; h2o_c_A + pre3b_c_A + nad_c_A </t>
  </si>
  <si>
    <t>PRE3BS_A</t>
  </si>
  <si>
    <t>L threonine kinase</t>
  </si>
  <si>
    <t xml:space="preserve">thr__L_c_A + atp_c_A  -&gt; adp_c_A + h_c_A + thrp_c_A </t>
  </si>
  <si>
    <t>LTHRK_A</t>
  </si>
  <si>
    <t>Adenosylcobyric acid:(R)-1-aminopropan-2-yl phosphate ligase</t>
  </si>
  <si>
    <t xml:space="preserve">applp_c_A + atp_c_A + adcobhex_c_A  -&gt; pi_c_A + adp_c_A + adocbip_c_A + h_c_A </t>
  </si>
  <si>
    <t>ADCPS2_A</t>
  </si>
  <si>
    <t>NMN synthetase</t>
  </si>
  <si>
    <t xml:space="preserve">ncam_c_A + h_c_A + prpp_c_A  -&gt; nmn_c_A + ppi_c_A </t>
  </si>
  <si>
    <t>NMNS_A</t>
  </si>
  <si>
    <t xml:space="preserve">2dhp_c_A + h_c_A + nadph_c_A  -&gt; pant__R_c_A + nadp_c_A </t>
  </si>
  <si>
    <t>DPR_A</t>
  </si>
  <si>
    <t xml:space="preserve">4ppan_c_A + ctp_c_A + cys__L_c_A  -&gt; cmp_c_A + 4ppcys_c_A + h_c_A + ppi_c_A </t>
  </si>
  <si>
    <t>PPNCL2_A</t>
  </si>
  <si>
    <t xml:space="preserve">asp__L_c_A + h_c_A  -&gt; ala_B_c_A + co2_c_A </t>
  </si>
  <si>
    <t>ASP1DC_A</t>
  </si>
  <si>
    <t xml:space="preserve">h_c_A + 2me4p_c_A + ctp_c_A  -&gt; 4c2me_c_A + ppi_c_A </t>
  </si>
  <si>
    <t>MEPCT_A</t>
  </si>
  <si>
    <t xml:space="preserve">o2_c_A + pdx5p_c_A  -&gt; pydx5p_c_A + h2o2_c_A </t>
  </si>
  <si>
    <t>PDX5POi_A</t>
  </si>
  <si>
    <t xml:space="preserve">4ppcys_c_A + h_c_A  -&gt; co2_c_A + pan4p_c_A </t>
  </si>
  <si>
    <t>PPCDC_A</t>
  </si>
  <si>
    <t xml:space="preserve">nicrnt_c_A + dmbzid_c_A  -&gt; nac_c_A + h_c_A + 5prdmbz_c_A </t>
  </si>
  <si>
    <t>NNDMBRT_A</t>
  </si>
  <si>
    <t>Hydrogenobyrinic acid a,c-diamide synthase</t>
  </si>
  <si>
    <t xml:space="preserve">hgbyr_c_A + 2 h2o_c_A + 2 gln__L_c_A + 2 atp_c_A  -&gt; hgbam_c_A + 2 pi_c_A + 2 adp_c_A + 2 h_c_A + 2 glu__L_c_A </t>
  </si>
  <si>
    <t>HGYDAS_A</t>
  </si>
  <si>
    <t>Geranylgeranyl diphosphate reductase</t>
  </si>
  <si>
    <t xml:space="preserve">3 h_c_A + 3 nadph_c_A + ggdp_c_A  -&gt; phdp_c_A + 3 nadp_c_A </t>
  </si>
  <si>
    <t>GGDPR_A</t>
  </si>
  <si>
    <t xml:space="preserve">nmn_c_A + h_c_A + atp_c_A  -&gt; ppi_c_A + nad_c_A </t>
  </si>
  <si>
    <t>NMNAT_A</t>
  </si>
  <si>
    <t xml:space="preserve">5apru_c_A + h_c_A + nadph_c_A  -&gt; 5aprbu_c_A + nadp_c_A </t>
  </si>
  <si>
    <t>APRAUR_A</t>
  </si>
  <si>
    <t xml:space="preserve">dpcoa_c_A + atp_c_A  -&gt; coa_c_A + adp_c_A + h_c_A </t>
  </si>
  <si>
    <t>DPCOAK_A</t>
  </si>
  <si>
    <t xml:space="preserve">4ppan_c_A + cys__L_c_A + atp_c_A  -&gt; 4ppcys_c_A + h_c_A + amp_c_A + ppi_c_A </t>
  </si>
  <si>
    <t>PPNCL3_A</t>
  </si>
  <si>
    <t>Precorrin-3B  methyltransferase</t>
  </si>
  <si>
    <t xml:space="preserve">pre3b_c_A + amet_c_A  -&gt; ahcys_c_A + 2 h_c_A + pre4_c_A </t>
  </si>
  <si>
    <t>PC17M_A</t>
  </si>
  <si>
    <t xml:space="preserve">o2_c_A + asp__L_c_A  -&gt; iasp_c_A + h_c_A + h2o2_c_A </t>
  </si>
  <si>
    <t>ASPO6_A</t>
  </si>
  <si>
    <t xml:space="preserve">pyr_c_A + h_c_A + g3p_c_A  -&gt; dxyl5p_c_A + co2_c_A </t>
  </si>
  <si>
    <t>DXPS_A</t>
  </si>
  <si>
    <t>CYRDAAT</t>
  </si>
  <si>
    <t xml:space="preserve">h_c_A + co1dam_c_A + atp_c_A  -&gt; pppi_c_A + adcobdam_c_A </t>
  </si>
  <si>
    <t>CYRDAAT_A</t>
  </si>
  <si>
    <t>S-adenosyl-L-methionine:precorrin-4 C11 methyltransferase</t>
  </si>
  <si>
    <t xml:space="preserve">amet_c_A + pre4_c_A  -&gt; ahcys_c_A + h_c_A + pre5_c_A </t>
  </si>
  <si>
    <t>PC11M_A</t>
  </si>
  <si>
    <t xml:space="preserve">5aprbu_c_A + h2o_c_A  -&gt; pi_c_A + 4r5au_c_A </t>
  </si>
  <si>
    <t>PMDPHT_A</t>
  </si>
  <si>
    <t xml:space="preserve">ru5p__D_c_A  -&gt; db4p_c_A + h_c_A + for_c_A </t>
  </si>
  <si>
    <t>DB4PS_A</t>
  </si>
  <si>
    <t xml:space="preserve">dxyl5p_c_A + h_c_A + nadph_c_A  -&gt; 2me4p_c_A + nadp_c_A </t>
  </si>
  <si>
    <t>DXPRIi_A</t>
  </si>
  <si>
    <t>GTP cyclohydrolase II</t>
  </si>
  <si>
    <t xml:space="preserve">gtp_c_A + 3 h2o_c_A  -&gt; 2 h_c_A + ppi_c_A + 25dhpp_c_A + for_c_A </t>
  </si>
  <si>
    <t>GTPCII_A</t>
  </si>
  <si>
    <t xml:space="preserve">db4p_c_A + 4r5au_c_A  -&gt; pi_c_A + 2 h2o_c_A + dmlz_c_A </t>
  </si>
  <si>
    <t>RBFSa_A</t>
  </si>
  <si>
    <t xml:space="preserve">dxyl5p_c_A + 3a2oxpp_c_A  -&gt; pi_c_A + 2 h2o_c_A + h_c_A + pdx5p_c_A </t>
  </si>
  <si>
    <t>PDX5PS2_A</t>
  </si>
  <si>
    <t xml:space="preserve">h2o_c_A + 5prdmbz_c_A  -&gt; pi_c_A + rdmbzi_c_A </t>
  </si>
  <si>
    <t>RZ5PP_A</t>
  </si>
  <si>
    <t xml:space="preserve">2 dmlz_c_A  -&gt; h_c_A + ribflv_c_A + 4r5au_c_A </t>
  </si>
  <si>
    <t>RBFSb_A</t>
  </si>
  <si>
    <t>Precorrin-6B  methyltransferase</t>
  </si>
  <si>
    <t xml:space="preserve">2 amet_c_A + pre6b_c_A  -&gt; 2 ahcys_c_A + co2_c_A + 3 h_c_A + pre8_c_A </t>
  </si>
  <si>
    <t>PC6YM_A</t>
  </si>
  <si>
    <t xml:space="preserve">ala_B_c_A + atp_c_A + pant__R_c_A  -&gt; pnto__R_c_A + h_c_A + amp_c_A + ppi_c_A </t>
  </si>
  <si>
    <t>PANTS_A</t>
  </si>
  <si>
    <t xml:space="preserve">thmmp_c_A + atp_c_A  -&gt; adp_c_A + thmpp_c_A </t>
  </si>
  <si>
    <t>TMPK_A</t>
  </si>
  <si>
    <t xml:space="preserve">4c2me_c_A + atp_c_A  -&gt; 2p4c2me_c_A + adp_c_A + h_c_A </t>
  </si>
  <si>
    <t>CDPMEK_A</t>
  </si>
  <si>
    <t>2-C-methyl-D-erythritol 2,4 cyclodiphosphate dehydratase (ferredoxin utilizing)</t>
  </si>
  <si>
    <t xml:space="preserve">h_c_A + 2mecdp_c_A + 2 fdxrd_c_A  -&gt; h2o_c_A + h2mb4p_c_A + 2 fdxox_c_A </t>
  </si>
  <si>
    <t>MECDPDHf_A</t>
  </si>
  <si>
    <t xml:space="preserve">2 amet_c_A + uppg3_c_A  -&gt; 2 ahcys_c_A + h_c_A + dscl_c_A </t>
  </si>
  <si>
    <t>UPP3MT_A</t>
  </si>
  <si>
    <t xml:space="preserve">atp_c_A + 4ampm_c_A  -&gt; 2mahmp_c_A + adp_c_A </t>
  </si>
  <si>
    <t>PMPK_A</t>
  </si>
  <si>
    <t>4-hydroxythreonine-4-phosphate dehydrogenase</t>
  </si>
  <si>
    <t xml:space="preserve">nad_c_A + phthr_c_A  -&gt; nadh_c_A + h_c_A + 2a3pp_c_A </t>
  </si>
  <si>
    <t>HTHRPDH_A</t>
  </si>
  <si>
    <t xml:space="preserve">ipdp_c_A  -&gt; dmpp_c_A </t>
  </si>
  <si>
    <t>IPDDI_A</t>
  </si>
  <si>
    <t xml:space="preserve">quln_c_A + 2 h_c_A + prpp_c_A  -&gt; co2_c_A + ppi_c_A + nicrnt_c_A </t>
  </si>
  <si>
    <t>NNDPR_A</t>
  </si>
  <si>
    <t xml:space="preserve">2p4c2me_c_A  -&gt; cmp_c_A + 2mecdp_c_A </t>
  </si>
  <si>
    <t>MECDPS_A</t>
  </si>
  <si>
    <t>Adenosylcobyric acid synthase (glutamine-hydrolysing)</t>
  </si>
  <si>
    <t xml:space="preserve">4 h2o_c_A + 4 gln__L_c_A + 4 atp_c_A + adcobdam_c_A  -&gt; 4 pi_c_A + 4 adp_c_A + 4 h_c_A + 4 glu__L_c_A + adcobhex_c_A </t>
  </si>
  <si>
    <t>ADCYRS_A</t>
  </si>
  <si>
    <t xml:space="preserve">pan4p_c_A + h_c_A + atp_c_A  -&gt; dpcoa_c_A + ppi_c_A </t>
  </si>
  <si>
    <t>PTPATi_A</t>
  </si>
  <si>
    <t>Precorrin-6A reductase</t>
  </si>
  <si>
    <t xml:space="preserve">pre6b_c_A + nadp_c_A  -&gt; pre6a_c_A + 2 h_c_A + nadph_c_A </t>
  </si>
  <si>
    <t>PC6AR_A</t>
  </si>
  <si>
    <t>Precorrin-8X methylmutase</t>
  </si>
  <si>
    <t xml:space="preserve">h_c_A + pre8_c_A  -&gt; hgbyr_c_A </t>
  </si>
  <si>
    <t>PC8XM_A</t>
  </si>
  <si>
    <t xml:space="preserve">ribflv_c_A + atp_c_A  -&gt; fmn_c_A + adp_c_A + h_c_A </t>
  </si>
  <si>
    <t>RBFK_A</t>
  </si>
  <si>
    <t>Cob(II)yrinic acid a,c-diamide reductase</t>
  </si>
  <si>
    <t xml:space="preserve">nadh_c_A + 2 co2dam_c_A  -&gt; h_c_A + 2 co1dam_c_A + nad_c_A </t>
  </si>
  <si>
    <t>CYRDAR_A</t>
  </si>
  <si>
    <t xml:space="preserve">grdp_c_A + ipdp_c_A  -&gt; frdp_c_A + ppi_c_A </t>
  </si>
  <si>
    <t>GRTT_A</t>
  </si>
  <si>
    <t xml:space="preserve">nad_c_A + atp_c_A  -&gt; adp_c_A + h_c_A + nadp_c_A </t>
  </si>
  <si>
    <t>NADK_A</t>
  </si>
  <si>
    <t>Nonaprenyl-diphosphate synthase (gyeranyl-diphosphate specific)</t>
  </si>
  <si>
    <t xml:space="preserve">grdp_c_A + 7 ipdp_c_A  -&gt; npdp_c_A + 7 ppi_c_A </t>
  </si>
  <si>
    <t>NPDPS_A</t>
  </si>
  <si>
    <t>S-adenosyl-L-methionine:precorrin-4 C20-methyltransferase</t>
  </si>
  <si>
    <t xml:space="preserve">amet_c_A + dscl_c_A  -&gt; ahcys_c_A + h_c_A + pre3a_c_A </t>
  </si>
  <si>
    <t>PC20M_A</t>
  </si>
  <si>
    <t>Threonine-phosphate decarboxylase</t>
  </si>
  <si>
    <t xml:space="preserve">h_c_A + thrp_c_A  -&gt; co2_c_A + applp_c_A </t>
  </si>
  <si>
    <t>THRPD_A</t>
  </si>
  <si>
    <t>ATP:FMN adenylyltransferase</t>
  </si>
  <si>
    <t xml:space="preserve">fmn_c_A + 2 h_c_A + atp_c_A  -&gt; fad_c_A + ppi_c_A </t>
  </si>
  <si>
    <t>AFAT_A</t>
  </si>
  <si>
    <t>Farnesyltranstransferase</t>
  </si>
  <si>
    <t xml:space="preserve">frdp_c_A + ipdp_c_A  -&gt; ppi_c_A + ggdp_c_A </t>
  </si>
  <si>
    <t>FRTT_A</t>
  </si>
  <si>
    <t>Diaminohydroxyphosphoribosylaminopyrimidine deaminase</t>
  </si>
  <si>
    <t xml:space="preserve">h2o_c_A + h_c_A + 25dhpp_c_A  -&gt; 5apru_c_A + nh4_c_A </t>
  </si>
  <si>
    <t>DHPPDA_A</t>
  </si>
  <si>
    <t xml:space="preserve">h2o_c_A + nad_c_A + e4p_c_A  -&gt; nadh_c_A + 2 h_c_A + 4per_c_A </t>
  </si>
  <si>
    <t>E4PD_A</t>
  </si>
  <si>
    <t xml:space="preserve">h_c_A + h2mb4p_c_A + nadph_c_A  -&gt; h2o_c_A + dmpp_c_A + nadp_c_A </t>
  </si>
  <si>
    <t>DMPPS_syn_A</t>
  </si>
  <si>
    <t>FMN reductase NADPH dependent</t>
  </si>
  <si>
    <t xml:space="preserve">fmn_c_A + 2 h_c_A + nadph_c_A  -&gt; fmnh2_c_A + nadp_c_A </t>
  </si>
  <si>
    <t>FMNRy_A</t>
  </si>
  <si>
    <t xml:space="preserve">h2o_c_A + nad_c_A  -&gt; nmn_c_A + 2 h_c_A + amp_c_A </t>
  </si>
  <si>
    <t>NADDP_A</t>
  </si>
  <si>
    <t>Cysteine desulfurase</t>
  </si>
  <si>
    <t xml:space="preserve">cys__L_c_A + iscsh_c_A  -&gt; ala__L_c_A + h_c_A + iscssh_c_A </t>
  </si>
  <si>
    <t>CYSDS_A</t>
  </si>
  <si>
    <t>ThiS adenylyltransferase sulfur carrier protein</t>
  </si>
  <si>
    <t xml:space="preserve">h_c_A + atp_c_A + this_c_A  -&gt; ppi_c_A + athis_c_A </t>
  </si>
  <si>
    <t>THISAT_A</t>
  </si>
  <si>
    <t>Thiamine biosynthesis step ThiI</t>
  </si>
  <si>
    <t xml:space="preserve">nadph_c_A + iscssh_c_A + athis_c_A  -&gt; amp_c_A + nadp_c_A + iscsh_c_A + thissh_c_A </t>
  </si>
  <si>
    <t>THII_A</t>
  </si>
  <si>
    <t>Glycine oxidase (ThiO)</t>
  </si>
  <si>
    <t xml:space="preserve">o2_c_A + gly_c_A  -&gt; h2o2_c_A + imgly_c_A </t>
  </si>
  <si>
    <t>GLYCOX1_A</t>
  </si>
  <si>
    <t>Glycine oxidase</t>
  </si>
  <si>
    <t xml:space="preserve">h2o_c_A + imgly_c_A  -&gt; glx_c_A + nh4_c_A </t>
  </si>
  <si>
    <t>GLYCOX2_A</t>
  </si>
  <si>
    <t>1-deoxy-D-xylulose 5-phosphate:thiol sulfurtransferase (ThiG)</t>
  </si>
  <si>
    <t xml:space="preserve">dxyl5p_c_A + thissh_c_A + imgly_c_A  -&gt; 2 h2o_c_A + h_c_A + this_c_A + 2c4mthzep_c_A </t>
  </si>
  <si>
    <t>DXYTST_A</t>
  </si>
  <si>
    <t>Thiazole tautomerase (TenI)</t>
  </si>
  <si>
    <t xml:space="preserve">2c4mthzep_c_A  -&gt; cthzp_c_A </t>
  </si>
  <si>
    <t>THZT_A</t>
  </si>
  <si>
    <t>Siroheme synthsis</t>
  </si>
  <si>
    <t xml:space="preserve">fe2_c_A + 2 amet_c_A + nad_c_A + uppg3_c_A  -&gt; 2 ahcys_c_A + nadh_c_A + 5 h_c_A + sheme_c_A </t>
  </si>
  <si>
    <t>SHS1_A</t>
  </si>
  <si>
    <t xml:space="preserve">malcoa_c_A + amet_c_A  -&gt; ahcys_c_A + malcoame_c_A </t>
  </si>
  <si>
    <t>MALCOAMT_A</t>
  </si>
  <si>
    <t xml:space="preserve">malACP_c_A + h_c_A + malcoame_c_A  -&gt; coa_c_A + co2_c_A + ogmeACP_c_A </t>
  </si>
  <si>
    <t>OGMEACPS_A</t>
  </si>
  <si>
    <t xml:space="preserve">h_c_A + nadph_c_A + ogmeACP_c_A  -&gt; nadp_c_A + hgmeACP_c_A </t>
  </si>
  <si>
    <t>OGMEACPR_A</t>
  </si>
  <si>
    <t xml:space="preserve">hgmeACP_c_A  -&gt; h2o_c_A + egmeACP_c_A </t>
  </si>
  <si>
    <t>OGMEACPD_A</t>
  </si>
  <si>
    <t xml:space="preserve">h_c_A + nadph_c_A + egmeACP_c_A  -&gt; nadp_c_A + gmeACP_c_A </t>
  </si>
  <si>
    <t>EGMEACPR_A</t>
  </si>
  <si>
    <t xml:space="preserve">malACP_c_A + h_c_A + gmeACP_c_A  -&gt; ACP_c_A + co2_c_A + opmeACP_c_A </t>
  </si>
  <si>
    <t>OPMEACPS_A</t>
  </si>
  <si>
    <t xml:space="preserve">h_c_A + nadph_c_A + opmeACP_c_A  -&gt; nadp_c_A + hpmeACP_c_A </t>
  </si>
  <si>
    <t>OPMEACPR_A</t>
  </si>
  <si>
    <t xml:space="preserve">hpmeACP_c_A  -&gt; h2o_c_A + epmeACP_c_A </t>
  </si>
  <si>
    <t>OPMEACPD_A</t>
  </si>
  <si>
    <t xml:space="preserve">h_c_A + nadph_c_A + epmeACP_c_A  -&gt; nadp_c_A + pmeACP_c_A </t>
  </si>
  <si>
    <t>EPMEACPR_A</t>
  </si>
  <si>
    <t xml:space="preserve">h2o_c_A + pmeACP_c_A  -&gt; pimACP_c_A + meoh_c_A </t>
  </si>
  <si>
    <t>PMEACPE_A</t>
  </si>
  <si>
    <t xml:space="preserve">ala__L_c_A + pimACP_c_A  -&gt; ACP_c_A + co2_c_A + 8aonn_c_A </t>
  </si>
  <si>
    <t>AOXSr2_A</t>
  </si>
  <si>
    <t xml:space="preserve">amet_c_A + 8aonn_c_A  -&gt; dann_c_A + amob_c_A </t>
  </si>
  <si>
    <t>AMAOTr_A</t>
  </si>
  <si>
    <t xml:space="preserve">co2_c_A + atp_c_A + dann_c_A  -&gt; pi_c_A + adp_c_A + 3 h_c_A + dtbt_c_A </t>
  </si>
  <si>
    <t>DBTS_A</t>
  </si>
  <si>
    <t xml:space="preserve">cys__L_c_A + amet_c_A + dtbt_c_A  -&gt; ala__L_c_A + h_c_A + dad_5_c_A + met__L_c_A + btn_c_A </t>
  </si>
  <si>
    <t>BTS6_A</t>
  </si>
  <si>
    <t>Biotin acetyl CoA carboxylase ligase</t>
  </si>
  <si>
    <t xml:space="preserve">h_c_A + atp_c_A + btn_c_A  -&gt; ppi_c_A + btamp_c_A </t>
  </si>
  <si>
    <t>BACCL_A</t>
  </si>
  <si>
    <t>Holocarboxylase synthestase (biotin protein ligase)</t>
  </si>
  <si>
    <t xml:space="preserve">btamp_c_A + accp_c_A  -&gt; h_c_A + amp_c_A + btnCCP_c_A </t>
  </si>
  <si>
    <t>BTNPL2_A</t>
  </si>
  <si>
    <t xml:space="preserve">ocACP_c_A + h_c_A  -&gt; ACP_c_A + octapb_c_A </t>
  </si>
  <si>
    <t>LIPOCT_A</t>
  </si>
  <si>
    <t xml:space="preserve">2 cys__L_c_A + 2 amet_c_A + 2 fdxrd_c_A + octapb_c_A  -&gt; 2 ala__L_c_A + 2 fdxox_c_A + 2 dad_5_c_A + 2 met__L_c_A + lipopb_c_A </t>
  </si>
  <si>
    <t>LIPOS2_A</t>
  </si>
  <si>
    <t xml:space="preserve">h_c_A + atp_c_A + lipoate_c_A  -&gt; ppi_c_A + lipamp_c_A </t>
  </si>
  <si>
    <t>LIPATPT_A</t>
  </si>
  <si>
    <t xml:space="preserve">lipamp_c_A  -&gt; amp_c_A + lipopb_c_A </t>
  </si>
  <si>
    <t>LIPAMPL_A</t>
  </si>
  <si>
    <t>Methanol reversible transport via diffusion (periplasm)</t>
  </si>
  <si>
    <t xml:space="preserve">meoh_c_A  -&gt; meoh_p_A </t>
  </si>
  <si>
    <t>MEOHtpp_A</t>
  </si>
  <si>
    <t>Methanol reversible transport via diffusion (extracellular to periplasm)</t>
  </si>
  <si>
    <t xml:space="preserve">meoh_p_A  -&gt; meoh_[smp] </t>
  </si>
  <si>
    <t>MEOHtex_A</t>
  </si>
  <si>
    <t>Alcohol dehydrogenase (methanol)</t>
  </si>
  <si>
    <t xml:space="preserve">nad_c_A + meoh_c_A  -&gt; nadh_c_A + h_c_A + fald_c_A </t>
  </si>
  <si>
    <t>ALCD1_A</t>
  </si>
  <si>
    <t xml:space="preserve">gthrd_c_A + fald_c_A  -&gt; hmgth_c_A </t>
  </si>
  <si>
    <t>FALGTHLs_A</t>
  </si>
  <si>
    <t xml:space="preserve">nad_c_A + hmgth_c_A  -&gt; nadh_c_A + h_c_A + Sfglutth_c_A </t>
  </si>
  <si>
    <t>FALDH2_A</t>
  </si>
  <si>
    <t xml:space="preserve">h2o_c_A + Sfglutth_c_A  -&gt; h_c_A + for_c_A + gthrd_c_A </t>
  </si>
  <si>
    <t>SFGTHi_A</t>
  </si>
  <si>
    <t>L-Aspartate oxidase (fumarate utilizing)</t>
  </si>
  <si>
    <t xml:space="preserve">asp__L_c_A + fum_c_A  -&gt; iasp_c_A + succ_c_A + h_c_A </t>
  </si>
  <si>
    <t>ASPO5_A</t>
  </si>
  <si>
    <t>Thioredoxin reductase (NADPH)</t>
  </si>
  <si>
    <t xml:space="preserve">trdox_c_A + h_c_A + nadph_c_A  -&gt; trdrd_c_A + nadp_c_A </t>
  </si>
  <si>
    <t>TRDR_A</t>
  </si>
  <si>
    <t>Glutathione peridoxase</t>
  </si>
  <si>
    <t xml:space="preserve">2 gthrd_c_A + h2o2_c_A  -&gt; 2 h2o_c_A + gthox_c_A </t>
  </si>
  <si>
    <t>GTHPi_A</t>
  </si>
  <si>
    <t xml:space="preserve">h_c_A + gthox_c_A + nadph_c_A  -&gt; nadp_c_A + 2 gthrd_c_A </t>
  </si>
  <si>
    <t>GTHOr_A</t>
  </si>
  <si>
    <t>Adenylyl-sulfate kinase</t>
  </si>
  <si>
    <t xml:space="preserve">aps_c_D + atp_c_D  -&gt; adp_c_D + h_c_D + paps_c_D </t>
  </si>
  <si>
    <t>S-adenosylhomocysteine nucleosidase</t>
  </si>
  <si>
    <t xml:space="preserve">ahcys_c_D + h2o_c_D  -&gt; ade_c_D + rhcys_c_D </t>
  </si>
  <si>
    <t>Alanyl aminopeptidase (cys-gly)</t>
  </si>
  <si>
    <t xml:space="preserve">cgly_c_D + h2o_c_D  -&gt; cys__L_c_D + gly_c_D </t>
  </si>
  <si>
    <t>3,5-bisphosphate nucleotidase</t>
  </si>
  <si>
    <t xml:space="preserve">h2o_c_D + pap_c_D  -&gt; amp_c_D + pi_c_D </t>
  </si>
  <si>
    <t>D-cysteine desulfhydrase</t>
  </si>
  <si>
    <t xml:space="preserve">cys__D_c_D + h2o_c_D  -&gt; h2s_c_D + nh4_c_D + pyr_c_D </t>
  </si>
  <si>
    <t>Cysteine Desulfhydrase</t>
  </si>
  <si>
    <t xml:space="preserve">cys__L_c_D + h2o_c_D  -&gt; h2s_c_D + nh4_c_D + pyr_c_D </t>
  </si>
  <si>
    <t>Cysteine synthase</t>
  </si>
  <si>
    <t xml:space="preserve">acser_c_D + h2s_c_D  -&gt; ac_c_D + cys__L_c_D + h_c_D </t>
  </si>
  <si>
    <t>L-cysteine sulfinic acid desulfurase</t>
  </si>
  <si>
    <t xml:space="preserve">3sala_c_D + 2 h_c_D  -&gt; ala__L_c_D + so2_c_D </t>
  </si>
  <si>
    <t>Cystathionine b-lyase</t>
  </si>
  <si>
    <t xml:space="preserve">cyst__L_c_D + h2o_c_D  -&gt; hcys__L_c_D + nh4_c_D + pyr_c_D </t>
  </si>
  <si>
    <t xml:space="preserve">dhptd_c_D  -&gt; mdhdhf_c_D </t>
  </si>
  <si>
    <t xml:space="preserve">amet_c_D + hcys__L_c_D  -&gt; ahcys_c_D + h_c_D + met__L_c_D </t>
  </si>
  <si>
    <t xml:space="preserve">hcys__L_c_D + mmet_c_D  -&gt; h_c_D + 2 met__L_c_D </t>
  </si>
  <si>
    <t>Homoserine O-succinyltransferase</t>
  </si>
  <si>
    <t xml:space="preserve">hom__L_c_D + succoa_c_D  -&gt; coa_c_D + suchms_c_D </t>
  </si>
  <si>
    <t>3-mercaptopyruvate sulfurtransferase</t>
  </si>
  <si>
    <t xml:space="preserve">cyan_c_D + mercppyr_c_D  -&gt; h_c_D + pyr_c_D + tcynt_c_D </t>
  </si>
  <si>
    <t>Methionine adenosyltransferase</t>
  </si>
  <si>
    <t xml:space="preserve">atp_c_D + h2o_c_D + met__L_c_D  -&gt; amet_c_D + pi_c_D + ppi_c_D </t>
  </si>
  <si>
    <t>Methionine oxidation (spontaneous)</t>
  </si>
  <si>
    <t xml:space="preserve">h2o2_c_D + met__L_c_D  -&gt; h2o_c_D + metsox_S__L_c_D </t>
  </si>
  <si>
    <t>Methionine oxidation 2 (spontaneous)</t>
  </si>
  <si>
    <t xml:space="preserve">h2o2_c_D + met__L_c_D  -&gt; h2o_c_D + metsox_R__L_c_D </t>
  </si>
  <si>
    <t>Methionine synthase</t>
  </si>
  <si>
    <t xml:space="preserve">5mthf_c_D + hcys__L_c_D  -&gt; h_c_D + met__L_c_D + thf_c_D </t>
  </si>
  <si>
    <t>L-methionine-S-oxide reductase</t>
  </si>
  <si>
    <t xml:space="preserve">metsox_S__L_c_D + trdrd_c_D  -&gt; h2o_c_D + met__L_c_D + trdox_c_D </t>
  </si>
  <si>
    <t>L-methionine-R-sulfoxide reductase</t>
  </si>
  <si>
    <t xml:space="preserve">metsox_R__L_c_D + trdrd_c_D  -&gt; h2o_c_D + met__L_c_D + trdox_c_D </t>
  </si>
  <si>
    <t>(2R,4S)-2-methyl-2,3,3,4-tetrahydroxytetrahydrofuran synthesis (spontaneous)</t>
  </si>
  <si>
    <t xml:space="preserve">h2o_c_D + mdhdhf_c_D  -&gt; mththf_c_D </t>
  </si>
  <si>
    <t>Phosphoadenylyl-sulfate reductase (thioredoxin)</t>
  </si>
  <si>
    <t xml:space="preserve">paps_c_D + trdrd_c_D  -&gt; 2 h_c_D + pap_c_D + so3_c_D + trdox_c_D </t>
  </si>
  <si>
    <t>Phosphoadenylyl-sulfate reductase (glutaredoxin)</t>
  </si>
  <si>
    <t xml:space="preserve">grxrd_c_D + paps_c_D  -&gt; grxox_c_D + 2 h_c_D + pap_c_D + so3_c_D </t>
  </si>
  <si>
    <t>S-ribosylhomocysteine cleavage enzyme</t>
  </si>
  <si>
    <t xml:space="preserve">rhcys_c_D  -&gt; dhptd_c_D + hcys__L_c_D </t>
  </si>
  <si>
    <t>Sulfate adenyltransferase</t>
  </si>
  <si>
    <t xml:space="preserve">atp_c_D + gtp_c_D + h2o_c_D + so4_c_D  -&gt; aps_c_D + gdp_c_D + pi_c_D + ppi_c_D </t>
  </si>
  <si>
    <t>Serine O-acetyltransferase</t>
  </si>
  <si>
    <t xml:space="preserve">accoa_c_D + ser__L_c_D  -&gt; acser_c_D + coa_c_D </t>
  </si>
  <si>
    <t>O-succinylhomoserine lyase (L-cysteine)</t>
  </si>
  <si>
    <t xml:space="preserve">cys__L_c_D + suchms_c_D  -&gt; cyst__L_c_D + h_c_D + succ_c_D </t>
  </si>
  <si>
    <t>Sulfite reductase (NADPH2)</t>
  </si>
  <si>
    <t xml:space="preserve">5 h_c_D + 3 nadph_c_D + so3_c_D  -&gt; 3 h2o_c_D + h2s_c_D + 3 nadp_c_D </t>
  </si>
  <si>
    <t>5  methylthioadenosine phosphorylase</t>
  </si>
  <si>
    <t xml:space="preserve">pi_c_A + 5mta_c_A  -&gt; ade_c_A + 5mdr1p_c_A </t>
  </si>
  <si>
    <t>MTAP_A</t>
  </si>
  <si>
    <t xml:space="preserve">ser__L_c_A + accoa_c_A  -&gt; coa_c_A + acser_c_A </t>
  </si>
  <si>
    <t>SERAT_A</t>
  </si>
  <si>
    <t xml:space="preserve">h_c_A + amet_c_A  -&gt; ametam_c_A + co2_c_A </t>
  </si>
  <si>
    <t>ADMDC_A</t>
  </si>
  <si>
    <t>S-Adenosyl-L-methionine:DNA (cytosine-5-)-methyltransferase</t>
  </si>
  <si>
    <t xml:space="preserve">amet_c_A + dna_c_A  -&gt; ahcys_c_A + h_c_A + dna5mtc_c_A </t>
  </si>
  <si>
    <t>DNAMTn2r_A</t>
  </si>
  <si>
    <t xml:space="preserve">h2s_c_A + acser_c_A  -&gt; ac_c_A + cys__L_c_A </t>
  </si>
  <si>
    <t>CYSS_2_A</t>
  </si>
  <si>
    <t>Sulfate adenylyltransferase</t>
  </si>
  <si>
    <t xml:space="preserve">so4_c_A + h_c_A + atp_c_A  -&gt; aps_c_A + ppi_c_A </t>
  </si>
  <si>
    <t>SADT_A</t>
  </si>
  <si>
    <t>Adenosylhomocysteinase</t>
  </si>
  <si>
    <t xml:space="preserve">ahcys_c_A + h2o_c_A  -&gt; hcys__L_c_A + adn_c_A </t>
  </si>
  <si>
    <t>AHCi_A</t>
  </si>
  <si>
    <t xml:space="preserve">5mthf_c_A + hcys__L_c_A  -&gt; thf_c_A + met__L_c_A </t>
  </si>
  <si>
    <t>METS_A</t>
  </si>
  <si>
    <t xml:space="preserve">paps_c_A + trdrd_c_A  -&gt; trdox_c_A + 2 h_c_A + so3_c_A + pap_c_A </t>
  </si>
  <si>
    <t>PAPSR_A</t>
  </si>
  <si>
    <t xml:space="preserve">h2o_c_A + atp_c_A + met__L_c_A  -&gt; pi_c_A + amet_c_A + ppi_c_A </t>
  </si>
  <si>
    <t>METAT_A</t>
  </si>
  <si>
    <t>3-phospho-5-adenylyl sulfate 3-phosphohydrolase</t>
  </si>
  <si>
    <t xml:space="preserve">paps_c_A + h2o_c_A  -&gt; pi_c_A + aps_c_A </t>
  </si>
  <si>
    <t>BPNT2_A</t>
  </si>
  <si>
    <t>Homoserine O trans acetylase</t>
  </si>
  <si>
    <t xml:space="preserve">accoa_c_A + hom__L_c_A  -&gt; achms_c_A + coa_c_A </t>
  </si>
  <si>
    <t>HSERTA_A</t>
  </si>
  <si>
    <t xml:space="preserve">aps_c_A + atp_c_A  -&gt; paps_c_A + adp_c_A + h_c_A </t>
  </si>
  <si>
    <t>ADSK_A</t>
  </si>
  <si>
    <t>Ferredoxin-sulfite reductase</t>
  </si>
  <si>
    <t xml:space="preserve">7 h_c_A + so3_c_A + 6 fdxrd_c_A  -&gt; h2s_c_A + 3 h2o_c_A + 6 fdxox_c_A </t>
  </si>
  <si>
    <t>SULR_A</t>
  </si>
  <si>
    <t>5-methylthioribose-1-phosphate isomerase</t>
  </si>
  <si>
    <t xml:space="preserve">5mdr1p_c_A  -&gt; 5mdru1p_c_A </t>
  </si>
  <si>
    <t>MTRI_A</t>
  </si>
  <si>
    <t>O-aceytlhomoserine thiol lyase</t>
  </si>
  <si>
    <t xml:space="preserve">achms_c_A + h2s_c_A  -&gt; ac_c_A + hcys__L_c_A </t>
  </si>
  <si>
    <t>AHSERL2_A</t>
  </si>
  <si>
    <t xml:space="preserve">h2o_c_A + pap_c_A  -&gt; pi_c_A + amp_c_A </t>
  </si>
  <si>
    <t>BPNT_A</t>
  </si>
  <si>
    <t>5-Methylthio-5-deoxy-D-ribulose 1-phosphate dehydratase</t>
  </si>
  <si>
    <t xml:space="preserve">5mdru1p_c_A  -&gt; h2o_c_A + dkmpp_c_A </t>
  </si>
  <si>
    <t>MDRPD_A</t>
  </si>
  <si>
    <t>2,3-Diketo-5-methylthiopentyl-1-phosphate phosphohydrolase</t>
  </si>
  <si>
    <t xml:space="preserve">h2o_c_A + dkmpp_c_A  -&gt; pi_c_A + dhmtp_c_A </t>
  </si>
  <si>
    <t>ENOPH_A</t>
  </si>
  <si>
    <t xml:space="preserve">1,2-dihydroxy-5-(methylthio)pent-1-en-3-one:oxygen oxidoreductase </t>
  </si>
  <si>
    <t xml:space="preserve">o2_c_A + dhmtp_c_A  -&gt; 2 h_c_A + for_c_A + 2kmb_c_A </t>
  </si>
  <si>
    <t>ARD_A</t>
  </si>
  <si>
    <t>4-Methylthio-2-oxobutanoate transaminase</t>
  </si>
  <si>
    <t xml:space="preserve">glu__L_c_A + 2kmb_c_A  -&gt; met__L_c_A + akg_c_A </t>
  </si>
  <si>
    <t>UNK3_A</t>
  </si>
  <si>
    <t>Sink needed to allow p-Cresol to leave system</t>
  </si>
  <si>
    <t xml:space="preserve">4crsol_c_D  -&gt; </t>
  </si>
  <si>
    <t>Sink needed to allow 5-deoxyribose to leave system</t>
  </si>
  <si>
    <t xml:space="preserve">5drib_c_D  -&gt; </t>
  </si>
  <si>
    <t>Sink needed to allow aminoacetaldehyde to leave system</t>
  </si>
  <si>
    <t xml:space="preserve">aacald_c_D  -&gt; </t>
  </si>
  <si>
    <t>Sink needed to allow S-Adenosyl-4-methylthio-2-oxobutanoate to leave system</t>
  </si>
  <si>
    <t xml:space="preserve">amob_c_D  -&gt; </t>
  </si>
  <si>
    <t>Sink needed to allow (2R,4S)-2-methyl-2,3,3,4-tetrahydroxytetrahydrofuran to leave system</t>
  </si>
  <si>
    <t xml:space="preserve">mththf_c_D  -&gt; </t>
  </si>
  <si>
    <t>Sink needed to allow oxamate to leave system</t>
  </si>
  <si>
    <t xml:space="preserve">oxam_c_D  -&gt; </t>
  </si>
  <si>
    <t>Modeling: demand reaction (for_c)</t>
  </si>
  <si>
    <t xml:space="preserve">for_c_A  -&gt; </t>
  </si>
  <si>
    <t>DM_for_c_A</t>
  </si>
  <si>
    <t>Modeling: demand reaction (h2_c)</t>
  </si>
  <si>
    <t xml:space="preserve">h2_c_A  -&gt; </t>
  </si>
  <si>
    <t>DM_h2_c_A</t>
  </si>
  <si>
    <t>Modeling: demand reaction (dialurate_c)</t>
  </si>
  <si>
    <t xml:space="preserve">dialurate_c_A  -&gt; </t>
  </si>
  <si>
    <t>DM_dialurate_c_A</t>
  </si>
  <si>
    <t>Modeling: demand reaction (co_c)</t>
  </si>
  <si>
    <t xml:space="preserve">co_c_A  -&gt; </t>
  </si>
  <si>
    <t>DM_co_c_A</t>
  </si>
  <si>
    <t>Modeling: demand reaction (5drib_c)</t>
  </si>
  <si>
    <t xml:space="preserve">5drib_c_A  -&gt; </t>
  </si>
  <si>
    <t>DM_5drib_c_A</t>
  </si>
  <si>
    <t>Modeling: sink reaction (amylose_c)</t>
  </si>
  <si>
    <t xml:space="preserve"> -&gt; amylose_c_A </t>
  </si>
  <si>
    <t>SK_amylose_c_A</t>
  </si>
  <si>
    <t>Modeling: sink reaction (14glucan_c)</t>
  </si>
  <si>
    <t xml:space="preserve">14glucan_c_A  -&gt; </t>
  </si>
  <si>
    <t>SK_14glucan_c_A</t>
  </si>
  <si>
    <t>Modeling: sink reaction (glycogen_c)</t>
  </si>
  <si>
    <t xml:space="preserve">glycogen_c_A  -&gt; </t>
  </si>
  <si>
    <t>SK_glycogen_c_A</t>
  </si>
  <si>
    <t xml:space="preserve">amob_c_A  -&gt; </t>
  </si>
  <si>
    <t>DM_amob_c_A</t>
  </si>
  <si>
    <t>Photon energy loss (heat/fluorescence)</t>
  </si>
  <si>
    <t xml:space="preserve">pho_loss_c_A  -&gt; </t>
  </si>
  <si>
    <t>DM_pho_loss_c_A</t>
  </si>
  <si>
    <t>Modeling: demand reaction (fum_c)</t>
  </si>
  <si>
    <t xml:space="preserve">fum_c_A  -&gt; </t>
  </si>
  <si>
    <t>DM_fum_c_A</t>
  </si>
  <si>
    <t>Modeling: demand reaction (succ_c)</t>
  </si>
  <si>
    <t xml:space="preserve">succ_c_A  -&gt; </t>
  </si>
  <si>
    <t>DM_succ_c_A</t>
  </si>
  <si>
    <t>Modeling: demand reaction (akg_c)</t>
  </si>
  <si>
    <t xml:space="preserve">akg_c_A  -&gt; </t>
  </si>
  <si>
    <t>DM_akg_c_A</t>
  </si>
  <si>
    <t>Modeling: demand reaction (ac_c)</t>
  </si>
  <si>
    <t xml:space="preserve">ac_c_A  -&gt; </t>
  </si>
  <si>
    <t>DM_ac_c_A</t>
  </si>
  <si>
    <t>Modeling: demand reaction (lac__D_c)</t>
  </si>
  <si>
    <t xml:space="preserve">lac__D_c_A  -&gt; </t>
  </si>
  <si>
    <t>DM_lac__D_c_A</t>
  </si>
  <si>
    <t>EX_acgam_[smp]</t>
  </si>
  <si>
    <t xml:space="preserve">acgam_[smp]  &lt;=&gt; </t>
  </si>
  <si>
    <t>EX_adn_[smp]</t>
  </si>
  <si>
    <t xml:space="preserve">adn_[smp]  &lt;=&gt; </t>
  </si>
  <si>
    <t>EX_arg__L_[smp]</t>
  </si>
  <si>
    <t xml:space="preserve">arg__L_[smp]  &lt;=&gt; </t>
  </si>
  <si>
    <t>EX_asn__L_[smp]</t>
  </si>
  <si>
    <t xml:space="preserve">asn__L_[smp]  &lt;=&gt; </t>
  </si>
  <si>
    <t>EX_cynt_[smp]</t>
  </si>
  <si>
    <t xml:space="preserve">cynt_[smp]  &lt;=&gt; </t>
  </si>
  <si>
    <t>EX_etoh_[smp]</t>
  </si>
  <si>
    <t xml:space="preserve">etoh_[smp]  &lt;=&gt; </t>
  </si>
  <si>
    <t>EX_f6p_[smp]</t>
  </si>
  <si>
    <t xml:space="preserve">f6p_[smp]  &lt;=&gt; </t>
  </si>
  <si>
    <t>EX_for_[smp]</t>
  </si>
  <si>
    <t xml:space="preserve">for_[smp]  &lt;=&gt; </t>
  </si>
  <si>
    <t>EX_gln__L_[smp]</t>
  </si>
  <si>
    <t xml:space="preserve">gln__L_[smp]  &lt;=&gt; </t>
  </si>
  <si>
    <t>EX_glu__L_[smp]</t>
  </si>
  <si>
    <t xml:space="preserve">glu__L_[smp]  &lt;=&gt; </t>
  </si>
  <si>
    <t>EX_glyc_[smp]</t>
  </si>
  <si>
    <t xml:space="preserve">glyc_[smp]  &lt;=&gt; </t>
  </si>
  <si>
    <t>EX_glyclt_[smp]</t>
  </si>
  <si>
    <t xml:space="preserve">glyclt_[smp]  &lt;=&gt; </t>
  </si>
  <si>
    <t>EX_hom__L_[smp]</t>
  </si>
  <si>
    <t xml:space="preserve">hom__L_[smp]  &lt;=&gt; </t>
  </si>
  <si>
    <t>EX_ile__L_[smp]</t>
  </si>
  <si>
    <t xml:space="preserve">ile__L_[smp]  &lt;=&gt; </t>
  </si>
  <si>
    <t>EX_inost_[smp]</t>
  </si>
  <si>
    <t xml:space="preserve">inost_[smp]  &lt;=&gt; </t>
  </si>
  <si>
    <t>EX_lac__D_[smp]</t>
  </si>
  <si>
    <t xml:space="preserve">lac__D_[smp]  &lt;=&gt; </t>
  </si>
  <si>
    <t>EX_meoh_[smp]</t>
  </si>
  <si>
    <t xml:space="preserve">meoh_[smp]  &lt;=&gt; </t>
  </si>
  <si>
    <t>EX_phe__L_[smp]</t>
  </si>
  <si>
    <t xml:space="preserve">phe__L_[smp]  &lt;=&gt; </t>
  </si>
  <si>
    <t>EX_ptrc_[smp]</t>
  </si>
  <si>
    <t xml:space="preserve">ptrc_[smp]  &lt;=&gt; </t>
  </si>
  <si>
    <t>EX_pyr_[smp]</t>
  </si>
  <si>
    <t xml:space="preserve">pyr_[smp]  &lt;=&gt; </t>
  </si>
  <si>
    <t>EX_ser__L_[smp]</t>
  </si>
  <si>
    <t xml:space="preserve">ser__L_[smp]  &lt;=&gt; </t>
  </si>
  <si>
    <t>EX_spmd_[smp]</t>
  </si>
  <si>
    <t xml:space="preserve">spmd_[smp]  &lt;=&gt; </t>
  </si>
  <si>
    <t>EX_succ_[smp]</t>
  </si>
  <si>
    <t xml:space="preserve">succ_[smp]  &lt;=&gt; </t>
  </si>
  <si>
    <t>EX_sucr_[smp]</t>
  </si>
  <si>
    <t xml:space="preserve">sucr_[smp]  &lt;=&gt; </t>
  </si>
  <si>
    <t>EX_thr__L_[smp]</t>
  </si>
  <si>
    <t xml:space="preserve">thr__L_[smp]  &lt;=&gt; </t>
  </si>
  <si>
    <t>EX_val__L_[smp]</t>
  </si>
  <si>
    <t xml:space="preserve">val__L_[smp]  &lt;=&gt; </t>
  </si>
  <si>
    <t>EX_colipacy_[smp]</t>
  </si>
  <si>
    <t xml:space="preserve">colipacy_[smp]  &lt;=&gt; </t>
  </si>
  <si>
    <t>EX_acglu_[smp]</t>
  </si>
  <si>
    <t xml:space="preserve">acglu_[smp]  &lt;=&gt; </t>
  </si>
  <si>
    <t>EX_4hpro__LT_[smp]</t>
  </si>
  <si>
    <t xml:space="preserve">4hpro__LT_[smp]  &lt;=&gt; </t>
  </si>
  <si>
    <t>EX_glx_[smp]</t>
  </si>
  <si>
    <t xml:space="preserve">glx_[smp]  &lt;=&gt; </t>
  </si>
  <si>
    <t>Aminomethyltransferase</t>
  </si>
  <si>
    <t xml:space="preserve">5fthf_c_D + h_c_D  -&gt; h2o_c_D + methf_c_D </t>
  </si>
  <si>
    <t>Folate metabolism</t>
  </si>
  <si>
    <t>Formyltetrahydrofolate deformylase</t>
  </si>
  <si>
    <t xml:space="preserve">10fthf_c_D + h2o_c_D  -&gt; for_c_D + h_c_D + thf_c_D </t>
  </si>
  <si>
    <t>Formate-tetrahydrofolate ligase</t>
  </si>
  <si>
    <t xml:space="preserve">atp_c_D + for_c_D + thf_c_D  -&gt; 10fthf_c_D + adp_c_D + pi_c_D </t>
  </si>
  <si>
    <t>Glycolaldehyde dehydrogenase</t>
  </si>
  <si>
    <t xml:space="preserve">gcald_c_D + h2o_c_D + nad_c_D  -&gt; glyclt_c_D + 2 h_c_D + nadh_c_D </t>
  </si>
  <si>
    <t>Glycine Cleavage System</t>
  </si>
  <si>
    <t xml:space="preserve">gly_c_D + nad_c_D + thf_c_D  -&gt; co2_c_D + mlthf_c_D + nadh_c_D + nh4_c_D </t>
  </si>
  <si>
    <t>Methenyltetrahydrofolate cyclohydrolase</t>
  </si>
  <si>
    <t xml:space="preserve">h2o_c_D + methf_c_D  -&gt; 10fthf_c_D + h_c_D </t>
  </si>
  <si>
    <t>Methylenetetrahydrofolate dehydrogenase (NADP)</t>
  </si>
  <si>
    <t xml:space="preserve">mlthf_c_D + nadp_c_D  -&gt; methf_c_D + nadph_c_D </t>
  </si>
  <si>
    <t>5,10-methylenetetrahydrofolate reductase (NADH)</t>
  </si>
  <si>
    <t xml:space="preserve">2 h_c_D + mlthf_c_D + nadh_c_D  -&gt; 5mthf_c_D + nad_c_D </t>
  </si>
  <si>
    <t>Tetrahydrofolate aminomethyltransferase</t>
  </si>
  <si>
    <t xml:space="preserve">h2o_c_D + methf_c_D  -&gt; 5fthf_c_D + h_c_D </t>
  </si>
  <si>
    <t xml:space="preserve">gtp_c_A + h2o_c_A  -&gt; h_c_A + ahdt_c_A + for_c_A </t>
  </si>
  <si>
    <t>GTPCI_A</t>
  </si>
  <si>
    <t xml:space="preserve">h2o_c_A + methf_c_A  -&gt; h_c_A + 10fthf_c_A </t>
  </si>
  <si>
    <t>MTHFC_A</t>
  </si>
  <si>
    <t>Glycolaldehyde dehydrogenase (NADPH utilizing)</t>
  </si>
  <si>
    <t xml:space="preserve">gcald_c_A + h2o_c_A + nadp_c_A  -&gt; glyclt_c_A + 2 h_c_A + nadph_c_A </t>
  </si>
  <si>
    <t>GCALDDy_A</t>
  </si>
  <si>
    <t xml:space="preserve">4adcho_c_A  -&gt; 4abz_c_A + pyr_c_A + h_c_A </t>
  </si>
  <si>
    <t>ADCL_A</t>
  </si>
  <si>
    <t xml:space="preserve">h2o_c_A + ahdt_c_A  -&gt; h_c_A + ppi_c_A + dhpmp_c_A </t>
  </si>
  <si>
    <t>DNTPPA_A</t>
  </si>
  <si>
    <t xml:space="preserve">dhpt_c_A + glu__L_c_A + atp_c_A  -&gt; pi_c_A + dhf_c_A + adp_c_A + h_c_A </t>
  </si>
  <si>
    <t>DHFS_A</t>
  </si>
  <si>
    <t>7,8-dihydropteroate synthase</t>
  </si>
  <si>
    <t xml:space="preserve">4abz_c_A + 2ahhmd_c_A  -&gt; dhpt_c_A + ppi_c_A </t>
  </si>
  <si>
    <t>FOLD3_A</t>
  </si>
  <si>
    <t xml:space="preserve">h2o_c_A + 10fthf_c_A  -&gt; thf_c_A + h_c_A + for_c_A </t>
  </si>
  <si>
    <t>FTHFD_A</t>
  </si>
  <si>
    <t>ATP:2-amino-4-hydroxy-6-hydroxymethyl-7,8-dihydropteridine 6-pyrophosphotransferase</t>
  </si>
  <si>
    <t xml:space="preserve">2ahhmp_c_A + atp_c_A  -&gt; h_c_A + amp_c_A + 2ahhmd_c_A </t>
  </si>
  <si>
    <t>HPPK_A</t>
  </si>
  <si>
    <t xml:space="preserve">h2o_c_A + dhpmp_c_A  -&gt; pi_c_A + dhnpt_c_A </t>
  </si>
  <si>
    <t>DNMPPA_A</t>
  </si>
  <si>
    <t xml:space="preserve">mlthf_c_A + nadp_c_A  -&gt; methf_c_A + nadph_c_A </t>
  </si>
  <si>
    <t>MTHFD_A</t>
  </si>
  <si>
    <t xml:space="preserve">5, 10 methylenetetrahydrofolate reductase NADPH </t>
  </si>
  <si>
    <t xml:space="preserve">mlthf_c_A + h_c_A + nadph_c_A  -&gt; nadp_c_A + 5mthf_c_A </t>
  </si>
  <si>
    <t>MTHFR3_1_A</t>
  </si>
  <si>
    <t>Dihydroneopterin aldolase</t>
  </si>
  <si>
    <t xml:space="preserve">dhnpt_c_A  -&gt; gcald_c_A + 2ahhmp_c_A </t>
  </si>
  <si>
    <t>DHNPA_1_A</t>
  </si>
  <si>
    <t xml:space="preserve">dhf_c_A + h_c_A + nadph_c_A  -&gt; thf_c_A + nadp_c_A </t>
  </si>
  <si>
    <t>DHFR_A</t>
  </si>
  <si>
    <t xml:space="preserve">gln__L_c_A + chor_c_A  -&gt; 4adcho_c_A + glu__L_c_A </t>
  </si>
  <si>
    <t>ADCS_A</t>
  </si>
  <si>
    <t>6-pyruvoyltetrahydropterin synthase</t>
  </si>
  <si>
    <t xml:space="preserve">ahdt_c_A  -&gt; pppi_c_A + 6pthp_c_A </t>
  </si>
  <si>
    <t>PTHPS_A</t>
  </si>
  <si>
    <t>pyruvoyl-tetrahydropterin reductase</t>
  </si>
  <si>
    <t xml:space="preserve">2 h_c_A + 2 nadph_c_A + 6pthp_c_A  -&gt; 2 nadp_c_A + thbpt_c_A </t>
  </si>
  <si>
    <t>SPR_A</t>
  </si>
  <si>
    <t>UDP-glucose:tetrahydrobiopterin glucosyltransferase</t>
  </si>
  <si>
    <t xml:space="preserve">udpg_c_A + thbpt_c_A  -&gt; udp_c_A + h_c_A + gthbpt_c_A </t>
  </si>
  <si>
    <t>THBTGT_A</t>
  </si>
  <si>
    <t>D-serine dehydrogenase</t>
  </si>
  <si>
    <t xml:space="preserve">nadp_c_D + ser__D_c_D  -&gt; 2amsa_c_D + h_c_D + nadph_c_D </t>
  </si>
  <si>
    <t>Glycine hydroxymethyltransferase, reversible</t>
  </si>
  <si>
    <t xml:space="preserve">ser__L_c_D + thf_c_D  -&gt; gly_c_D + h2o_c_D + mlthf_c_D </t>
  </si>
  <si>
    <t>Glycine C-acetyltransferase</t>
  </si>
  <si>
    <t xml:space="preserve">accoa_c_D + gly_c_D  -&gt; 2aobut_c_D + coa_c_D </t>
  </si>
  <si>
    <t>Glycerate kinase</t>
  </si>
  <si>
    <t xml:space="preserve">atp_c_D + glyc__R_c_D  -&gt; 2pg_c_D + adp_c_D + h_c_D </t>
  </si>
  <si>
    <t>L-serine dehydrogenase</t>
  </si>
  <si>
    <t xml:space="preserve">nadp_c_D + ser__L_c_D  -&gt; 2amsa_c_D + h_c_D + nadph_c_D </t>
  </si>
  <si>
    <t>N-methyltryptophan oxidase</t>
  </si>
  <si>
    <t xml:space="preserve">Nmtrp_c_D + h2o_c_D + o2_c_D  -&gt; fald_c_D + h2o2_c_D + trp__L_c_D </t>
  </si>
  <si>
    <t>Phosphoglycerate dehydrogenase</t>
  </si>
  <si>
    <t xml:space="preserve">3pg_c_D + nad_c_D  -&gt; 3php_c_D + h_c_D + nadh_c_D </t>
  </si>
  <si>
    <t>Phosphoserine transaminase</t>
  </si>
  <si>
    <t xml:space="preserve">3php_c_D + glu__L_c_D  -&gt; akg_c_D + pser__L_c_D </t>
  </si>
  <si>
    <t>Phosphoserine phosphatase (L-serine)</t>
  </si>
  <si>
    <t xml:space="preserve">h2o_c_D + pser__L_c_D  -&gt; pi_c_D + ser__L_c_D </t>
  </si>
  <si>
    <t>Phospho-L-serine phosphatase (periplasmic)</t>
  </si>
  <si>
    <t xml:space="preserve">h2o_p_D + pser__L_p_D  -&gt; pi_p_D + ser__L_p_D </t>
  </si>
  <si>
    <t>Sarcosine oxidase</t>
  </si>
  <si>
    <t xml:space="preserve">h2o_c_D + o2_c_D + sarcs_c_D  -&gt; fald_c_D + gly_c_D + h2o2_c_D </t>
  </si>
  <si>
    <t>D-serine deaminase</t>
  </si>
  <si>
    <t xml:space="preserve">ser__D_c_D  -&gt; nh4_c_D + pyr_c_D </t>
  </si>
  <si>
    <t>L-serine deaminase</t>
  </si>
  <si>
    <t xml:space="preserve">ser__L_c_D  -&gt; nh4_c_D + pyr_c_D </t>
  </si>
  <si>
    <t>L-threonine dehydrogenase</t>
  </si>
  <si>
    <t xml:space="preserve">nad_c_D + thr__L_c_D  -&gt; 2aobut_c_D + h_c_D + nadh_c_D </t>
  </si>
  <si>
    <t xml:space="preserve">thf_c_A + nad_c_A + gly_c_A  -&gt; mlthf_c_A + co2_c_A + nadh_c_A + nh4_c_A </t>
  </si>
  <si>
    <t>GLYCL_A</t>
  </si>
  <si>
    <t>Threonine synthase</t>
  </si>
  <si>
    <t xml:space="preserve">phom_c_A + h2o_c_A  -&gt; pi_c_A + thr__L_c_A </t>
  </si>
  <si>
    <t>THRS_A</t>
  </si>
  <si>
    <t>Homoserine dehydrogenase  NADP   irreversible</t>
  </si>
  <si>
    <t xml:space="preserve">aspsa_c_A + h_c_A + nadph_c_A  -&gt; nadp_c_A + hom__L_c_A </t>
  </si>
  <si>
    <t>HSDyi_A</t>
  </si>
  <si>
    <t xml:space="preserve">pser__L_c_A + h2o_c_A  -&gt; pi_c_A + ser__L_c_A </t>
  </si>
  <si>
    <t>PSP_L_A</t>
  </si>
  <si>
    <t>Aspartate semialdehyde dehydrogenase  irreversible</t>
  </si>
  <si>
    <t xml:space="preserve">h_c_A + nadph_c_A + 4pasp_c_A  -&gt; pi_c_A + aspsa_c_A + nadp_c_A </t>
  </si>
  <si>
    <t>ASADi_A</t>
  </si>
  <si>
    <t>Homoserine kinase</t>
  </si>
  <si>
    <t xml:space="preserve">atp_c_A + hom__L_c_A  -&gt; adp_c_A + phom_c_A + h_c_A </t>
  </si>
  <si>
    <t>HSK_A</t>
  </si>
  <si>
    <t>Aspartate kinase</t>
  </si>
  <si>
    <t xml:space="preserve">asp__L_c_A + atp_c_A  -&gt; adp_c_A + 4pasp_c_A </t>
  </si>
  <si>
    <t>ASPK_A</t>
  </si>
  <si>
    <t xml:space="preserve">3pg_c_A + nad_c_A  -&gt; nadh_c_A + h_c_A + 3php_c_A </t>
  </si>
  <si>
    <t>PGCD_A</t>
  </si>
  <si>
    <t xml:space="preserve">glu__L_c_A + 3php_c_A  -&gt; pser__L_c_A + akg_c_A </t>
  </si>
  <si>
    <t>PSERT_A</t>
  </si>
  <si>
    <t xml:space="preserve">thf_c_A + ser__L_c_A  -&gt; mlthf_c_A + h2o_c_A + gly_c_A </t>
  </si>
  <si>
    <t>GHMT2r_A</t>
  </si>
  <si>
    <t>Enolase</t>
  </si>
  <si>
    <t xml:space="preserve">2pg_c_D  -&gt; h2o_c_D + pep_c_D </t>
  </si>
  <si>
    <t>Fructose 6-phosphate aldolase</t>
  </si>
  <si>
    <t xml:space="preserve">f6p_c_D  -&gt; dha_c_D + g3p_c_D </t>
  </si>
  <si>
    <t>Fructose-bisphosphate aldolase</t>
  </si>
  <si>
    <t xml:space="preserve">fdp_c_D  -&gt; dhap_c_D + g3p_c_D </t>
  </si>
  <si>
    <t>Fructose-bisphosphatase</t>
  </si>
  <si>
    <t xml:space="preserve">fdp_c_D + h2o_c_D  -&gt; f6p_c_D + pi_c_D </t>
  </si>
  <si>
    <t xml:space="preserve">g1p_p_D + h2o_p_D  -&gt; glc__D_p_D + pi_p_D </t>
  </si>
  <si>
    <t>Glucose-6-phosphate phosphatase</t>
  </si>
  <si>
    <t xml:space="preserve">g6p_c_D + h2o_c_D  -&gt; glc__D_c_D + pi_c_D </t>
  </si>
  <si>
    <t>Glyceraldehyde-3-phosphate dehydrogenase</t>
  </si>
  <si>
    <t xml:space="preserve">g3p_c_D + nad_c_D + pi_c_D  -&gt; 13dpg_c_D + h_c_D + nadh_c_D </t>
  </si>
  <si>
    <t>1,4-alpha-glucan branching enzyme (glycogen -&gt; bglycogen)</t>
  </si>
  <si>
    <t xml:space="preserve">glycogen_c_D  -&gt; bglycogen_c_D </t>
  </si>
  <si>
    <t>Glycogen phosphorylase</t>
  </si>
  <si>
    <t xml:space="preserve">glycogen_c_D + pi_c_D  -&gt; g1p_c_D </t>
  </si>
  <si>
    <t xml:space="preserve">bglycogen_c_D + pi_c_D  -&gt; g1p_c_D </t>
  </si>
  <si>
    <t>Glycogen synthase (ADPGlc)</t>
  </si>
  <si>
    <t xml:space="preserve">adpglc_c_D  -&gt; adp_c_D + glycogen_c_D + h_c_D </t>
  </si>
  <si>
    <t>Glycogen debranching enzyme (bglycogen -&gt; glycogen)</t>
  </si>
  <si>
    <t xml:space="preserve">bglycogen_c_D  -&gt; glycogen_c_D </t>
  </si>
  <si>
    <t>Glucose-1-phosphate adenylyltransferase</t>
  </si>
  <si>
    <t xml:space="preserve">atp_c_D + g1p_c_D + h_c_D  -&gt; adpglc_c_D + ppi_c_D </t>
  </si>
  <si>
    <t>Hexokinase (D-glucose:ATP)</t>
  </si>
  <si>
    <t xml:space="preserve">atp_c_D + glc__D_c_D  -&gt; adp_c_D + g6p_c_D + h_c_D </t>
  </si>
  <si>
    <t>Pyruvate dehydrogenase</t>
  </si>
  <si>
    <t xml:space="preserve">coa_c_D + nad_c_D + pyr_c_D  -&gt; accoa_c_D + co2_c_D + nadh_c_D </t>
  </si>
  <si>
    <t>Phosphofructokinase</t>
  </si>
  <si>
    <t xml:space="preserve">atp_c_D + f6p_c_D  -&gt; adp_c_D + fdp_c_D + h_c_D </t>
  </si>
  <si>
    <t>Glucose-6-phosphate isomerase</t>
  </si>
  <si>
    <t xml:space="preserve">g6p_c_D  -&gt; f6p_c_D </t>
  </si>
  <si>
    <t>Phosphoglycerate kinase</t>
  </si>
  <si>
    <t xml:space="preserve">3pg_c_D + atp_c_D  -&gt; 13dpg_c_D + adp_c_D </t>
  </si>
  <si>
    <t>Phosphoglycerate mutase</t>
  </si>
  <si>
    <t xml:space="preserve">2pg_c_D  -&gt; 3pg_c_D </t>
  </si>
  <si>
    <t>Phosphoenolpyruvate synthase</t>
  </si>
  <si>
    <t xml:space="preserve">atp_c_D + h2o_c_D + pyr_c_D  -&gt; amp_c_D + 2 h_c_D + pep_c_D + pi_c_D </t>
  </si>
  <si>
    <t>Pyruvate kinase</t>
  </si>
  <si>
    <t xml:space="preserve">adp_c_D + h_c_D + pep_c_D  -&gt; atp_c_D + pyr_c_D </t>
  </si>
  <si>
    <t>Triose-phosphate isomerase</t>
  </si>
  <si>
    <t xml:space="preserve">dhap_c_D  -&gt; g3p_c_D </t>
  </si>
  <si>
    <t xml:space="preserve">g6p_c_A  -&gt; f6p_c_A </t>
  </si>
  <si>
    <t>PGI_A</t>
  </si>
  <si>
    <t xml:space="preserve">3pg_c_A + atp_c_A  -&gt; 13dpg_c_A + adp_c_A </t>
  </si>
  <si>
    <t>PGK_A</t>
  </si>
  <si>
    <t xml:space="preserve">fdp_c_A  -&gt; dhap_c_A + g3p_c_A </t>
  </si>
  <si>
    <t>FBA_A</t>
  </si>
  <si>
    <t>Phosphoglucomutase</t>
  </si>
  <si>
    <t xml:space="preserve">g1p_c_A  -&gt; g6p_c_A </t>
  </si>
  <si>
    <t>PGMT_A</t>
  </si>
  <si>
    <t>Hexokinase (D-fructose:ATP)</t>
  </si>
  <si>
    <t xml:space="preserve">fru_c_A + atp_c_A  -&gt; f6p_c_A + adp_c_A + h_c_A </t>
  </si>
  <si>
    <t>HEX7_A</t>
  </si>
  <si>
    <t>Glyceraldehyde-3-phosphate dehydrogenase (NAD(P)+) (phosphorylating)</t>
  </si>
  <si>
    <t xml:space="preserve">13dpg_c_A + h_c_A + nadph_c_A  -&gt; pi_c_A + g3p_c_A + nadp_c_A </t>
  </si>
  <si>
    <t>GAPDi_nadp_A</t>
  </si>
  <si>
    <t xml:space="preserve">fdp_c_A + h2o_c_A  -&gt; pi_c_A + f6p_c_A </t>
  </si>
  <si>
    <t>FBP_A</t>
  </si>
  <si>
    <t xml:space="preserve">2pg_c_A  -&gt; 3pg_c_A </t>
  </si>
  <si>
    <t>PGM_A</t>
  </si>
  <si>
    <t>Alcohol dehydrogenase (glycerol/NADPH utilizing)</t>
  </si>
  <si>
    <t xml:space="preserve">glyald_c_A + h2o_c_A + nadp_c_A  -&gt; 2 h_c_A + glyc__R_c_A + nadph_c_A </t>
  </si>
  <si>
    <t>GLYALDDy_A</t>
  </si>
  <si>
    <t xml:space="preserve">2pg_c_A  -&gt; pep_c_A + h2o_c_A </t>
  </si>
  <si>
    <t>ENO_A</t>
  </si>
  <si>
    <t xml:space="preserve">glc__D_c_A + atp_c_A  -&gt; adp_c_A + h_c_A + g6p_c_A </t>
  </si>
  <si>
    <t>HEX1_A</t>
  </si>
  <si>
    <t xml:space="preserve">dhap_c_A  -&gt; g3p_c_A </t>
  </si>
  <si>
    <t>TPI_A</t>
  </si>
  <si>
    <t xml:space="preserve">pi_c_A + nad_c_A + g3p_c_A  -&gt; 13dpg_c_A + nadh_c_A + h_c_A </t>
  </si>
  <si>
    <t>GAPD_A</t>
  </si>
  <si>
    <t xml:space="preserve">f6p_c_A + atp_c_A  -&gt; fdp_c_A + adp_c_A + h_c_A </t>
  </si>
  <si>
    <t>PFK_A</t>
  </si>
  <si>
    <t>Alcohol dehydrogenase (glycerol)</t>
  </si>
  <si>
    <t xml:space="preserve">glyald_c_A + nadh_c_A + h_c_A  -&gt; nad_c_A + glyc_c_A </t>
  </si>
  <si>
    <t>ALCD19_A</t>
  </si>
  <si>
    <t>Glyoxalate carboligase</t>
  </si>
  <si>
    <t xml:space="preserve">2 glx_c_D + h_c_D  -&gt; 2h3oppan_c_D + co2_c_D </t>
  </si>
  <si>
    <t xml:space="preserve">atp_c_D + glyc__R_c_D  -&gt; 3pg_c_D + adp_c_D + h_c_D </t>
  </si>
  <si>
    <t>Glycolate dehydrogenase (NAD)</t>
  </si>
  <si>
    <t xml:space="preserve">glx_c_D + h_c_D + nadh_c_D  -&gt; glyclt_c_D + nad_c_D </t>
  </si>
  <si>
    <t>Glycolate dehydrogenase (NADP)</t>
  </si>
  <si>
    <t xml:space="preserve">glx_c_D + h_c_D + nadph_c_D  -&gt; glyclt_c_D + nadp_c_D </t>
  </si>
  <si>
    <t>2-Dehydro-L-gulonate reductase to gluconate (NADH)</t>
  </si>
  <si>
    <t xml:space="preserve">2dhguln_c_D + h_c_D + nadh_c_D  -&gt; glcn_c_D + nad_c_D </t>
  </si>
  <si>
    <t>2-Dehydro-L-gulonate reductase to gluconate (NADPH)</t>
  </si>
  <si>
    <t xml:space="preserve">2dhguln_c_D + h_c_D + nadph_c_D  -&gt; glcn_c_D + nadp_c_D </t>
  </si>
  <si>
    <t>2-dehydro-L-gulonate reductase (NADH)</t>
  </si>
  <si>
    <t xml:space="preserve">2dhguln_c_D + h_c_D + nadh_c_D  -&gt; idon__L_c_D + nad_c_D </t>
  </si>
  <si>
    <t>2-dehydro-L-gulonate reductase (NADPH)</t>
  </si>
  <si>
    <t xml:space="preserve">2dhguln_c_D + h_c_D + nadph_c_D  -&gt; idon__L_c_D + nadp_c_D </t>
  </si>
  <si>
    <t>3-hydroxycinnamate hydroxylase</t>
  </si>
  <si>
    <t xml:space="preserve">3hcinnm_c_D + h_c_D + nadh_c_D + o2_c_D  -&gt; dhcinnm_c_D + h2o_c_D + nad_c_D </t>
  </si>
  <si>
    <t>3-(3-hydroxy-phenyl)propionate hydroxylase</t>
  </si>
  <si>
    <t xml:space="preserve">3hpppn_c_D + h_c_D + nadh_c_D + o2_c_D  -&gt; dhpppn_c_D + h2o_c_D + nad_c_D </t>
  </si>
  <si>
    <t>3-keto-L-gulonate kinase</t>
  </si>
  <si>
    <t xml:space="preserve">3dhguln_c_D + atp_c_D  -&gt; 3dhgulnp_c_D + adp_c_D + h_c_D </t>
  </si>
  <si>
    <t>3-oxoadipyl-CoA thiolase</t>
  </si>
  <si>
    <t xml:space="preserve">coa_c_D + oxadpcoa_c_D  -&gt; accoa_c_D + succoa_c_D </t>
  </si>
  <si>
    <t>5-dehydro-D-gluconate reductase</t>
  </si>
  <si>
    <t xml:space="preserve">5dglcn_c_D + h_c_D + nadph_c_D  -&gt; glcn_c_D + nadp_c_D </t>
  </si>
  <si>
    <t>Arabinose-5-phosphate isomerase</t>
  </si>
  <si>
    <t xml:space="preserve">ru5p__D_c_D  -&gt; ara5p_c_D </t>
  </si>
  <si>
    <t>Alpha-amylase</t>
  </si>
  <si>
    <t xml:space="preserve">14glucan_c_D  -&gt; malthx_c_D </t>
  </si>
  <si>
    <t>Alpha-amylase (periplasm)</t>
  </si>
  <si>
    <t xml:space="preserve">14glucan_p_D  -&gt; malthx_p_D </t>
  </si>
  <si>
    <t>Arbutin 6-phosphate glucohydrolase</t>
  </si>
  <si>
    <t xml:space="preserve">arbt6p_c_D + h2o_c_D  -&gt; g6p_c_D + hqn_c_D </t>
  </si>
  <si>
    <t xml:space="preserve">acac_c_D + accoa_c_D  -&gt; aacoa_c_D + ac_c_D </t>
  </si>
  <si>
    <t>Acetate-CoA ligase (ADP-forming)</t>
  </si>
  <si>
    <t xml:space="preserve">atp_c_D + coa_c_D + ppa_c_D  -&gt; adp_c_D + pi_c_D + ppcoa_c_D </t>
  </si>
  <si>
    <t>N-acetyl-D-galactosamine 1-phosphatase (periplasm)</t>
  </si>
  <si>
    <t xml:space="preserve">acgal1p_p_D + h2o_p_D  -&gt; acgal_p_D + pi_p_D </t>
  </si>
  <si>
    <t>N-acetyl-D-glucosamine 1-phosphatase (periplasm)</t>
  </si>
  <si>
    <t xml:space="preserve">acgam1p_p_D + h2o_p_D  -&gt; acgam_p_D + pi_p_D </t>
  </si>
  <si>
    <t>N-acetylmuramate 6-phosphate hydrolase</t>
  </si>
  <si>
    <t xml:space="preserve">acmum6p_c_D + h2o_c_D  -&gt; acgam6p_c_D + lac__D_c_D </t>
  </si>
  <si>
    <t>N-Acetylneuraminate lyase</t>
  </si>
  <si>
    <t xml:space="preserve">acnam_c_D  -&gt; acmana_c_D + pyr_c_D </t>
  </si>
  <si>
    <t>Aconitate isomerase (spontaneous)</t>
  </si>
  <si>
    <t xml:space="preserve">acon_T_c_D  -&gt; acon_C_c_D </t>
  </si>
  <si>
    <t>Trans-aconitate methyltransferase</t>
  </si>
  <si>
    <t xml:space="preserve">acon_T_c_D + amet_c_D  -&gt; aconm_c_D + ahcys_c_D </t>
  </si>
  <si>
    <t>Adenosine hydrolase</t>
  </si>
  <si>
    <t xml:space="preserve">adn_c_D + h2o_c_D  -&gt; ade_c_D + rib__D_c_D </t>
  </si>
  <si>
    <t>N-acetylglucosamine-6-phosphate deacetylase</t>
  </si>
  <si>
    <t xml:space="preserve">acgam6p_c_D + h2o_c_D  -&gt; ac_c_D + gam6p_c_D </t>
  </si>
  <si>
    <t xml:space="preserve">glyald_c_D + h_c_D + nadh_c_D  -&gt; glyc_c_D + nad_c_D </t>
  </si>
  <si>
    <t>Aldehyde dehydrogenase (phenylacetaldehyde, NAD)</t>
  </si>
  <si>
    <t xml:space="preserve">h2o_c_D + nad_c_D + pacald_c_D  -&gt; 2 h_c_D + nadh_c_D + pac_c_D </t>
  </si>
  <si>
    <t xml:space="preserve">acald_c_D + h2o_c_D + nad_c_D  -&gt; ac_c_D + 2 h_c_D + nadh_c_D </t>
  </si>
  <si>
    <t>Aldehyde dehydrogenase (acetaldehyde, NADP)</t>
  </si>
  <si>
    <t xml:space="preserve">acald_c_D + h2o_c_D + nadp_c_D  -&gt; ac_c_D + 2 h_c_D + nadph_c_D </t>
  </si>
  <si>
    <t>Aldehyde dehydrogenase (propanal, NADP)</t>
  </si>
  <si>
    <t xml:space="preserve">h2o_c_D + nadp_c_D + ppal_c_D  -&gt; 2 h_c_D + nadph_c_D + ppa_c_D </t>
  </si>
  <si>
    <t>Aldehyde dehydrogenase (butanal, NAD)</t>
  </si>
  <si>
    <t xml:space="preserve">btal_c_D + h2o_c_D + nad_c_D  -&gt; but_c_D + 2 h_c_D + nadh_c_D </t>
  </si>
  <si>
    <t xml:space="preserve">all__D_c_D + atp_c_D  -&gt; adp_c_D + all6p_c_D + h_c_D </t>
  </si>
  <si>
    <t xml:space="preserve">all6p_c_D  -&gt; allul6p_c_D </t>
  </si>
  <si>
    <t>Allantoate amidohydrolase</t>
  </si>
  <si>
    <t xml:space="preserve">alltt_c_D + 2 h_c_D + 2 h2o_c_D  -&gt; co2_c_D + 2 nh4_c_D + urdglyc_c_D </t>
  </si>
  <si>
    <t xml:space="preserve">allul6p_c_D  -&gt; f6p_c_D </t>
  </si>
  <si>
    <t>Apolipoprotein N-acyltransferase (phosphatidylethanolamine, periplasm)</t>
  </si>
  <si>
    <t xml:space="preserve">alpp_p_D + pe160_p_D  -&gt; 2agpe160_p_D + lpp_p_D </t>
  </si>
  <si>
    <t>Apolipoprotein N-acyltransferase (phosphatidylglycerol, periplasm)</t>
  </si>
  <si>
    <t xml:space="preserve">alpp_p_D + pg160_p_D  -&gt; 2agpg160_p_D + lpp_p_D </t>
  </si>
  <si>
    <t>Altronate hydrolase</t>
  </si>
  <si>
    <t xml:space="preserve">altrn_c_D  -&gt; 2ddglcn_c_D + h2o_c_D </t>
  </si>
  <si>
    <t>Amylomaltase (maltotriose)</t>
  </si>
  <si>
    <t xml:space="preserve">malt_c_D + malttr_c_D  -&gt; glc__D_c_D + maltttr_c_D </t>
  </si>
  <si>
    <t>Amylomaltase (maltotetraose)</t>
  </si>
  <si>
    <t xml:space="preserve">malt_c_D + maltttr_c_D  -&gt; glc__D_c_D + maltpt_c_D </t>
  </si>
  <si>
    <t>Amylomaltase (maltopentaose)</t>
  </si>
  <si>
    <t xml:space="preserve">malt_c_D + maltpt_c_D  -&gt; glc__D_c_D + malthx_c_D </t>
  </si>
  <si>
    <t>Amylomaltase (maltohexaose)</t>
  </si>
  <si>
    <t xml:space="preserve">malt_c_D + malthx_c_D  -&gt; glc__D_c_D + malthp_c_D </t>
  </si>
  <si>
    <t>N-acetylmannosamine 6-phosphate epimerase</t>
  </si>
  <si>
    <t xml:space="preserve">acmanap_c_D  -&gt; acgam6p_c_D </t>
  </si>
  <si>
    <t>N-acetyl-D-mannosamine kinase</t>
  </si>
  <si>
    <t xml:space="preserve">acmana_c_D + atp_c_D  -&gt; acmanap_c_D + adp_c_D + h_c_D </t>
  </si>
  <si>
    <t>L-arabinose isomerase</t>
  </si>
  <si>
    <t xml:space="preserve">arab__L_c_D  -&gt; rbl__L_c_D </t>
  </si>
  <si>
    <t>L-ascorbate 6-phosphate lactonase</t>
  </si>
  <si>
    <t xml:space="preserve">ascb6p_c_D + h2o_c_D  -&gt; 3dhgulnp_c_D + h_c_D </t>
  </si>
  <si>
    <t>ATP maintenance requirement</t>
  </si>
  <si>
    <t xml:space="preserve">atp_c_D + h2o_c_D  -&gt; adp_c_D + h_c_D + pi_c_D </t>
  </si>
  <si>
    <t>ATP synthase (four protons for one ATP) (periplasm)</t>
  </si>
  <si>
    <t xml:space="preserve">adp_c_D + pi_c_D + 4 h_p_D  -&gt; atp_c_D + 3 h_c_D + h2o_c_D </t>
  </si>
  <si>
    <t>Betaine-aldehyde dehydrogenase</t>
  </si>
  <si>
    <t xml:space="preserve">betald_c_D + h2o_c_D + nad_c_D  -&gt; glyb_c_D + 2 h_c_D + nadh_c_D </t>
  </si>
  <si>
    <t xml:space="preserve">betald_c_D + h2o_c_D + nadp_c_D  -&gt; glyb_c_D + 2 h_c_D + nadph_c_D </t>
  </si>
  <si>
    <t xml:space="preserve">accoa_c_D + but_c_D  -&gt; ac_c_D + btcoa_c_D </t>
  </si>
  <si>
    <t>Catalase</t>
  </si>
  <si>
    <t xml:space="preserve">2 h2o2_c_D  -&gt; 2 h2o_c_D + o2_c_D </t>
  </si>
  <si>
    <t>Carbamate kinase</t>
  </si>
  <si>
    <t xml:space="preserve">atp_c_D + co2_c_D + nh4_c_D  -&gt; adp_c_D + cbp_c_D + 2 h_c_D </t>
  </si>
  <si>
    <t>Choline dehydrogenase</t>
  </si>
  <si>
    <t xml:space="preserve">chol_c_D + nad_c_D  -&gt; betald_c_D + h_c_D + nadh_c_D </t>
  </si>
  <si>
    <t>Cinnamate dioxygenase</t>
  </si>
  <si>
    <t xml:space="preserve">cinnm_c_D + h_c_D + nadh_c_D + o2_c_D  -&gt; cenchddd_c_D + nad_c_D </t>
  </si>
  <si>
    <t>Gamma-butyrobetainyl-CoA: carnitine CoA transferase</t>
  </si>
  <si>
    <t xml:space="preserve">bbtcoa_c_D + crn_c_D  -&gt; crncoa_c_D + gbbtn_c_D </t>
  </si>
  <si>
    <t>Carnitine-CoA Ligase</t>
  </si>
  <si>
    <t xml:space="preserve">atp_c_D + coa_c_D + crn_c_D  -&gt; adp_c_D + crncoa_c_D + pi_c_D </t>
  </si>
  <si>
    <t>Carnitine-CoA racemase</t>
  </si>
  <si>
    <t xml:space="preserve">crncoa_c_D  -&gt; crnDcoa_c_D </t>
  </si>
  <si>
    <t>Crotonobetainyl-CoA: carnitine CoA transferase</t>
  </si>
  <si>
    <t xml:space="preserve">crn_c_D + ctbtcoa_c_D  -&gt; crncoa_c_D + ctbt_c_D </t>
  </si>
  <si>
    <t>Carnityl-CoA dehydratse</t>
  </si>
  <si>
    <t xml:space="preserve">crncoa_c_D  -&gt; ctbtcoa_c_D + h2o_c_D </t>
  </si>
  <si>
    <t>D-Carnitine-CoA Ligase</t>
  </si>
  <si>
    <t xml:space="preserve">atp_c_D + coa_c_D + crn__D_c_D  -&gt; adp_c_D + crnDcoa_c_D + pi_c_D </t>
  </si>
  <si>
    <t>Crotonobetaine-CoA Ligase</t>
  </si>
  <si>
    <t xml:space="preserve">atp_c_D + coa_c_D + ctbt_c_D  -&gt; adp_c_D + ctbtcoa_c_D + pi_c_D </t>
  </si>
  <si>
    <t>Cyanide sulfurtransferase</t>
  </si>
  <si>
    <t xml:space="preserve">cyan_c_D + tsul_c_D  -&gt; h_c_D + so3_c_D + tcynt_c_D </t>
  </si>
  <si>
    <t>Cytochrome oxidase bd (menaquinol-8: 2 protons) (periplasm)</t>
  </si>
  <si>
    <t xml:space="preserve">2 h_c_D + mql8_c_D + 0.5 o2_c_D  -&gt; h2o_c_D + mqn8_c_D + 2 h_p_D </t>
  </si>
  <si>
    <t>Cytochrome oxidase bd (ubiquinol-8: 2 protons) (periplasm)</t>
  </si>
  <si>
    <t xml:space="preserve">2 h_c_D + 0.5 o2_c_D + q8h2_c_D  -&gt; h2o_c_D + q8_c_D + 2 h_p_D </t>
  </si>
  <si>
    <t>Cytochrome oxidase bo3 (ubiquinol-8: 4 protons) (periplasm)</t>
  </si>
  <si>
    <t xml:space="preserve">4 h_c_D + 0.5 o2_c_D + q8h2_c_D  -&gt; h2o_c_D + q8_c_D + 4 h_p_D </t>
  </si>
  <si>
    <t>Cytidine hydrolase</t>
  </si>
  <si>
    <t xml:space="preserve">cytd_c_D + h2o_c_D  -&gt; csn_c_D + rib__D_c_D </t>
  </si>
  <si>
    <t>2,3-diaminopropionate amonnia lyase</t>
  </si>
  <si>
    <t xml:space="preserve">23dappa_c_D + h2o_c_D  -&gt; 2 nh4_c_D + pyr_c_D </t>
  </si>
  <si>
    <t xml:space="preserve">chtbs6p_c_D + h2o_c_D  -&gt; acgam_c_D + acgam6p_c_D </t>
  </si>
  <si>
    <t>2-dehydro-3-deoxygalactonokinase</t>
  </si>
  <si>
    <t xml:space="preserve">2dh3dgal_c_D + atp_c_D  -&gt; 2dh3dgal6p_c_D + adp_c_D + h_c_D </t>
  </si>
  <si>
    <t>2-dehydro-3-deoxygluconokinase</t>
  </si>
  <si>
    <t xml:space="preserve">2ddglcn_c_D + atp_c_D  -&gt; 2ddg6p_c_D + adp_c_D + h_c_D </t>
  </si>
  <si>
    <t>2-dehydro-3-deoxy-6-phosphogalactonate aldolase</t>
  </si>
  <si>
    <t xml:space="preserve">2dh3dgal6p_c_D  -&gt; g3p_c_D + pyr_c_D </t>
  </si>
  <si>
    <t>2,3-dehydroadipyl-CoA hydratase</t>
  </si>
  <si>
    <t xml:space="preserve">23dhacoa_c_D + h2o_c_D  -&gt; 3hadpcoa_c_D </t>
  </si>
  <si>
    <t>Dihydroxyacetone phosphotransferase</t>
  </si>
  <si>
    <t xml:space="preserve">dha_c_D + pep_c_D  -&gt; dhap_c_D + pyr_c_D </t>
  </si>
  <si>
    <t>2,3-dihydroxycinnamate dehydrogenase</t>
  </si>
  <si>
    <t xml:space="preserve">cenchddd_c_D + nad_c_D  -&gt; dhcinnm_c_D + h_c_D + nadh_c_D </t>
  </si>
  <si>
    <t>2,3-dihydroxycinnamate 1,2-dioxygenase</t>
  </si>
  <si>
    <t xml:space="preserve">dhcinnm_c_D + o2_c_D  -&gt; h_c_D + hkntd_c_D </t>
  </si>
  <si>
    <t>2,3-dihydroxyphenylpropionate dehydrogenase</t>
  </si>
  <si>
    <t xml:space="preserve">cechddd_c_D + nad_c_D  -&gt; dhpppn_c_D + h_c_D + nadh_c_D </t>
  </si>
  <si>
    <t>Dihydropteridine reductase</t>
  </si>
  <si>
    <t xml:space="preserve">dhptdn_c_D + 3 h_c_D + nadph_c_D  -&gt; nadp_c_D + thptdn_c_D </t>
  </si>
  <si>
    <t>Dihydropteridine reductase (NADH)</t>
  </si>
  <si>
    <t xml:space="preserve">dhptdn_c_D + 3 h_c_D + nadh_c_D  -&gt; nad_c_D + thptdn_c_D </t>
  </si>
  <si>
    <t>2,5-diketo-D-gluconate reductase</t>
  </si>
  <si>
    <t xml:space="preserve">25dkglcn_c_D + h_c_D + nadph_c_D  -&gt; 2dhguln_c_D + nadp_c_D </t>
  </si>
  <si>
    <t>2,5-diketo-D-gluconate reductase (NADH)</t>
  </si>
  <si>
    <t xml:space="preserve">25dkglcn_c_D + h_c_D + nadh_c_D  -&gt; 5dglcn_c_D + nad_c_D </t>
  </si>
  <si>
    <t>2,5-diketo-D-gluconate reductase (NADPH)</t>
  </si>
  <si>
    <t xml:space="preserve">25dkglcn_c_D + h_c_D + nadph_c_D  -&gt; 5dglcn_c_D + nadp_c_D </t>
  </si>
  <si>
    <t>Dimethyl sulfoxide reductase (Menaquinol 8)</t>
  </si>
  <si>
    <t xml:space="preserve">dmso_c_D + mql8_c_D  -&gt; dms_c_D + h2o_c_D + mqn8_c_D </t>
  </si>
  <si>
    <t>Dimethyl sulfoxide reductase (Menaquinol 8) (periplasm)</t>
  </si>
  <si>
    <t xml:space="preserve">mql8_c_D + dmso_p_D  -&gt; mqn8_c_D + dms_p_D + h2o_p_D </t>
  </si>
  <si>
    <t xml:space="preserve">2dmmql8_c_D + dmso_c_D  -&gt; 2dmmq8_c_D + dms_c_D + h2o_c_D </t>
  </si>
  <si>
    <t xml:space="preserve">2dmmql8_c_D + dmso_p_D  -&gt; 2dmmq8_c_D + dms_p_D + h2o_p_D </t>
  </si>
  <si>
    <t>2,3 dioxo-L-gulonate reductase</t>
  </si>
  <si>
    <t xml:space="preserve">23doguln_c_D + h_c_D + nadh_c_D  -&gt; 3dhguln_c_D + nad_c_D </t>
  </si>
  <si>
    <t>Deoxyribose-phosphate aldolase</t>
  </si>
  <si>
    <t xml:space="preserve">2dr5p_c_D  -&gt; acald_c_D + g3p_c_D </t>
  </si>
  <si>
    <t>DsbA protein reoxidation reaction (aerobic)</t>
  </si>
  <si>
    <t xml:space="preserve">q8_c_D + dsbard_p_D  -&gt; q8h2_c_D + dsbaox_p_D </t>
  </si>
  <si>
    <t>DsbA protein reoxidation reaction (anaerobic)</t>
  </si>
  <si>
    <t xml:space="preserve">mqn8_c_D + dsbard_p_D  -&gt; mql8_c_D + dsbaox_p_D </t>
  </si>
  <si>
    <t>DsbC:glutathione thiotransferase</t>
  </si>
  <si>
    <t xml:space="preserve">dsbcox_p_D + 2 gthrd_p_D  -&gt; dsbcrd_p_D + gthox_p_D </t>
  </si>
  <si>
    <t>DsbD reductase</t>
  </si>
  <si>
    <t xml:space="preserve">dsbdox_c_D + trdrd_c_D  -&gt; dsbdrd_c_D + trdox_c_D </t>
  </si>
  <si>
    <t>DsbG:glutathione thiotransferase</t>
  </si>
  <si>
    <t xml:space="preserve">dsbgox_p_D + 2 gthrd_p_D  -&gt; dsbgrd_p_D + gthox_p_D </t>
  </si>
  <si>
    <t>D(-)-tartrate dehydratase</t>
  </si>
  <si>
    <t xml:space="preserve">tartr__D_c_D  -&gt; h2o_c_D + oaa_c_D </t>
  </si>
  <si>
    <t>D-fructose 6-phosphate phosphatase</t>
  </si>
  <si>
    <t xml:space="preserve">f6p_c_D + h2o_c_D  -&gt; fru_c_D + pi_c_D </t>
  </si>
  <si>
    <t>L-fucose isomerase</t>
  </si>
  <si>
    <t xml:space="preserve">fuc__L_c_D  -&gt; fcl__L_c_D </t>
  </si>
  <si>
    <t>L-fuculokinase</t>
  </si>
  <si>
    <t xml:space="preserve">atp_c_D + fcl__L_c_D  -&gt; adp_c_D + fc1p_c_D + h_c_D </t>
  </si>
  <si>
    <t>L-fuculose 1-phosphate aldolase</t>
  </si>
  <si>
    <t xml:space="preserve">fc1p_c_D  -&gt; dhap_c_D + lald__L_c_D </t>
  </si>
  <si>
    <t>Formate dehydrogenase (quinone-8) (periplasm)</t>
  </si>
  <si>
    <t xml:space="preserve">2 h_c_D + q8_c_D + for_p_D  -&gt; q8h2_c_D + co2_p_D + h_p_D </t>
  </si>
  <si>
    <t>Formate Dehydrogenase (menaquinone-8) (periplasm)</t>
  </si>
  <si>
    <t xml:space="preserve">2 h_c_D + mqn8_c_D + for_p_D  -&gt; mql8_c_D + co2_p_D + h_p_D </t>
  </si>
  <si>
    <t xml:space="preserve">h2o_c_D + suc6p_c_D  -&gt; fru_c_D + g6p_c_D </t>
  </si>
  <si>
    <t xml:space="preserve">2 flxso_c_D + nadph_c_D  -&gt; 2 flxr_c_D + h_c_D + nadp_c_D </t>
  </si>
  <si>
    <t>Formyl-CoA Transferase</t>
  </si>
  <si>
    <t xml:space="preserve">forcoa_c_D + oxa_c_D  -&gt; for_c_D + oxalcoa_c_D </t>
  </si>
  <si>
    <t>Fructose-1-phosphate kinase</t>
  </si>
  <si>
    <t xml:space="preserve">atp_c_D + f1p_c_D  -&gt; adp_c_D + fdp_c_D + h_c_D </t>
  </si>
  <si>
    <t>Fructoselysine phosphate deglycase</t>
  </si>
  <si>
    <t xml:space="preserve">frulysp_c_D + h2o_c_D  -&gt; g6p_c_D + lys__L_c_D </t>
  </si>
  <si>
    <t>Fructoselysine 3-epimerase</t>
  </si>
  <si>
    <t xml:space="preserve">psclys_c_D  -&gt; frulys_c_D </t>
  </si>
  <si>
    <t>Fructoselysine Kinase</t>
  </si>
  <si>
    <t xml:space="preserve">atp_c_D + frulys_c_D  -&gt; adp_c_D + frulysp_c_D + h_c_D </t>
  </si>
  <si>
    <t>Glycerol-2-phosphate phosphatase</t>
  </si>
  <si>
    <t xml:space="preserve">glyc2p_c_D + h2o_c_D  -&gt; glyc_c_D + pi_c_D </t>
  </si>
  <si>
    <t>Glycerol 2-phosphate phosphatase (periplasmic)</t>
  </si>
  <si>
    <t xml:space="preserve">glyc2p_p_D + h2o_p_D  -&gt; glyc_p_D + pi_p_D </t>
  </si>
  <si>
    <t xml:space="preserve">glyc3p_c_D + nadp_c_D  -&gt; dhap_c_D + h_c_D + nadph_c_D </t>
  </si>
  <si>
    <t>Glycerol-3-phosphate dehydrogenase (ubiquinone-8)</t>
  </si>
  <si>
    <t xml:space="preserve">glyc3p_c_D + q8_c_D  -&gt; dhap_c_D + q8h2_c_D </t>
  </si>
  <si>
    <t>Glycerol-3-phosphate dehydrogenase (menaquinone-8)</t>
  </si>
  <si>
    <t xml:space="preserve">glyc3p_c_D + mqn8_c_D  -&gt; dhap_c_D + mql8_c_D </t>
  </si>
  <si>
    <t>Glycerol-3-phosphate dehydrogenase (demethylmenaquinone-8)</t>
  </si>
  <si>
    <t xml:space="preserve">2dmmq8_c_D + glyc3p_c_D  -&gt; 2dmmql8_c_D + dhap_c_D </t>
  </si>
  <si>
    <t>Glycerol-3-phosphatase</t>
  </si>
  <si>
    <t xml:space="preserve">glyc3p_c_D + h2o_c_D  -&gt; glyc_c_D + pi_c_D </t>
  </si>
  <si>
    <t>Glucosamine-6-phosphate deaminase</t>
  </si>
  <si>
    <t xml:space="preserve">gam6p_c_D + h2o_c_D  -&gt; f6p_c_D + nh4_c_D </t>
  </si>
  <si>
    <t>D-galactose 1-phosphatase</t>
  </si>
  <si>
    <t xml:space="preserve">gal1p_p_D + h2o_p_D  -&gt; gal_p_D + pi_p_D </t>
  </si>
  <si>
    <t>Galactarate dehydratase</t>
  </si>
  <si>
    <t xml:space="preserve">galct__D_c_D  -&gt; 5dh4dglc_c_D + h2o_c_D </t>
  </si>
  <si>
    <t>L-galactonate oxidoreductase</t>
  </si>
  <si>
    <t xml:space="preserve">galctn__L_c_D + nad_c_D  -&gt; h_c_D + nadh_c_D + tagur_c_D </t>
  </si>
  <si>
    <t>Galactonate dehydratase</t>
  </si>
  <si>
    <t xml:space="preserve">galctn__D_c_D  -&gt; 2dh3dgal_c_D + h2o_c_D </t>
  </si>
  <si>
    <t>Galactokinase</t>
  </si>
  <si>
    <t xml:space="preserve">atp_c_D + gal_c_D  -&gt; adp_c_D + gal1p_c_D + h_c_D </t>
  </si>
  <si>
    <t>Aldose-1-epimerase</t>
  </si>
  <si>
    <t xml:space="preserve">gal_bD_p_D  -&gt; gal_p_D </t>
  </si>
  <si>
    <t>A-galactosidase (melibiose)</t>
  </si>
  <si>
    <t xml:space="preserve">h2o_c_D + melib_c_D  -&gt; gal_c_D + glc__D_c_D </t>
  </si>
  <si>
    <t>Gamma-glutamyl-gamma aminobutyric acid dehydrogenase</t>
  </si>
  <si>
    <t xml:space="preserve">ggbutal_c_D + h2o_c_D + nadp_c_D  -&gt; gg4abut_c_D + 2 h_c_D + nadph_c_D </t>
  </si>
  <si>
    <t>Gamma-glutamyl-gamma-aminobutyric acid hydrolase</t>
  </si>
  <si>
    <t xml:space="preserve">gg4abut_c_D + h2o_c_D  -&gt; 4abut_c_D + glu__L_c_D </t>
  </si>
  <si>
    <t>Gamma glutamyl putrescine oxidase</t>
  </si>
  <si>
    <t xml:space="preserve">ggptrc_c_D + h2o_c_D + o2_c_D  -&gt; ggbutal_c_D + h2o2_c_D + nh4_c_D </t>
  </si>
  <si>
    <t>Gamma glutamyl putrescine synthase</t>
  </si>
  <si>
    <t xml:space="preserve">atp_c_D + glu__L_c_D + ptrc_c_D  -&gt; adp_c_D + ggptrc_c_D + h_c_D + pi_c_D </t>
  </si>
  <si>
    <t>D-glucose O-acetyltransferase</t>
  </si>
  <si>
    <t xml:space="preserve">accoa_c_D + glc__D_c_D  -&gt; acglc__D_c_D + coa_c_D </t>
  </si>
  <si>
    <t>Glucose dehydrogenase (ubiquinone-8 as acceptor) (periplasm)</t>
  </si>
  <si>
    <t xml:space="preserve">q8_c_D + glc__D_p_D + h2o_p_D  -&gt; q8h2_c_D + glcn_p_D + h_p_D </t>
  </si>
  <si>
    <t>5-dehydro-4-deoxyglucarate aldolase</t>
  </si>
  <si>
    <t xml:space="preserve">5dh4dglc_c_D  -&gt; 2h3oppan_c_D + pyr_c_D </t>
  </si>
  <si>
    <t>Glucarate dehydratase</t>
  </si>
  <si>
    <t xml:space="preserve">glcr_c_D  -&gt; 5dh4dglc_c_D + h2o_c_D </t>
  </si>
  <si>
    <t>Galactitol-1-phosphate dehydrogenase</t>
  </si>
  <si>
    <t xml:space="preserve">galt1p_c_D + nad_c_D  -&gt; h_c_D + nadh_c_D + tag6p__D_c_D </t>
  </si>
  <si>
    <t>Glycerol dehydrogenase</t>
  </si>
  <si>
    <t xml:space="preserve">glyc_c_D + nad_c_D  -&gt; dha_c_D + h_c_D + nadh_c_D </t>
  </si>
  <si>
    <t>Glycolate oxidase</t>
  </si>
  <si>
    <t xml:space="preserve">glyclt_c_D + q8_c_D  -&gt; glx_c_D + q8h2_c_D </t>
  </si>
  <si>
    <t xml:space="preserve">glyclt_c_D + mqn8_c_D  -&gt; glx_c_D + mql8_c_D </t>
  </si>
  <si>
    <t xml:space="preserve">2dmmq8_c_D + glyclt_c_D  -&gt; 2dmmql8_c_D + glx_c_D </t>
  </si>
  <si>
    <t>Glycerol kinase</t>
  </si>
  <si>
    <t xml:space="preserve">atp_c_D + glyc_c_D  -&gt; adp_c_D + glyc3p_c_D + h_c_D </t>
  </si>
  <si>
    <t>Gluconokinase</t>
  </si>
  <si>
    <t xml:space="preserve">atp_c_D + glcn_c_D  -&gt; 6pgc_c_D + adp_c_D + h_c_D </t>
  </si>
  <si>
    <t>Glutaredoxin reductase</t>
  </si>
  <si>
    <t xml:space="preserve">grxox_c_D + 2 gthrd_c_D  -&gt; grxrd_c_D + gthox_c_D </t>
  </si>
  <si>
    <t xml:space="preserve">2 gthrd_c_D + h2o2_c_D  -&gt; gthox_c_D + 2 h2o_c_D </t>
  </si>
  <si>
    <t>Glucuronate isomerase (D-glucuronate)</t>
  </si>
  <si>
    <t xml:space="preserve">glcur_c_D  -&gt; fruur_c_D </t>
  </si>
  <si>
    <t>Glucuronate isomerase (D-galacturonate)</t>
  </si>
  <si>
    <t xml:space="preserve">galur_c_D  -&gt; tagur_c_D </t>
  </si>
  <si>
    <t>Glucuronate 1-phosphate phosphatase (periplasm)</t>
  </si>
  <si>
    <t xml:space="preserve">glcur1p_p_D + h2o_p_D  -&gt; glcur_p_D + pi_p_D </t>
  </si>
  <si>
    <t>3-hydroxyadipyl-CoA dehydrogenase (NAD+)</t>
  </si>
  <si>
    <t xml:space="preserve">3hadpcoa_c_D + nad_c_D  -&gt; h_c_D + nadh_c_D + oxadpcoa_c_D </t>
  </si>
  <si>
    <t>HCO3 equilibration reaction</t>
  </si>
  <si>
    <t xml:space="preserve">co2_c_D + h2o_c_D  -&gt; h_c_D + hco3_c_D </t>
  </si>
  <si>
    <t>Hexokinase (D-mannose:ATP)</t>
  </si>
  <si>
    <t xml:space="preserve">atp_c_D + man_c_D  -&gt; adp_c_D + h_c_D + man6p_c_D </t>
  </si>
  <si>
    <t xml:space="preserve">atp_c_D + fru_c_D  -&gt; adp_c_D + f6p_c_D + h_c_D </t>
  </si>
  <si>
    <t>2-hydroxy-6-ketonona-2,4-dienedioic acid hydrolase</t>
  </si>
  <si>
    <t xml:space="preserve">h2o_c_D + hkndd_c_D  -&gt; h_c_D + op4en_c_D + succ_c_D </t>
  </si>
  <si>
    <t>2-hydroxy-6-ketononotrienedioate hydrolase</t>
  </si>
  <si>
    <t xml:space="preserve">h2o_c_D + hkntd_c_D  -&gt; fum_c_D + h_c_D + op4en_c_D </t>
  </si>
  <si>
    <t>4-hydroxy-2-oxopentanoate aldolase</t>
  </si>
  <si>
    <t xml:space="preserve">4h2opntn_c_D  -&gt; acald_c_D + pyr_c_D </t>
  </si>
  <si>
    <t>2,3-dihydroxypheylpropionate 1,2-dioxygenase</t>
  </si>
  <si>
    <t xml:space="preserve">dhpppn_c_D + o2_c_D  -&gt; h_c_D + hkndd_c_D </t>
  </si>
  <si>
    <t>Hydroxypyruvate isomerase</t>
  </si>
  <si>
    <t xml:space="preserve">hpyr_c_D  -&gt; 2h3oppan_c_D </t>
  </si>
  <si>
    <t>Hydroxypyruvate reductase (NADH)</t>
  </si>
  <si>
    <t xml:space="preserve">h_c_D + hpyr_c_D + nadh_c_D  -&gt; glyc__R_c_D + nad_c_D </t>
  </si>
  <si>
    <t>Hydroxypyruvate reductase (NADPH)</t>
  </si>
  <si>
    <t xml:space="preserve">h_c_D + hpyr_c_D + nadph_c_D  -&gt; glyc__R_c_D + nadp_c_D </t>
  </si>
  <si>
    <t xml:space="preserve">accoa_c_D + hxa_c_D  -&gt; ac_c_D + hxcoa_c_D </t>
  </si>
  <si>
    <t>Hydrogenase (ubiquinone-8: 2 protons) (periplasm)</t>
  </si>
  <si>
    <t xml:space="preserve">2 h_c_D + h2_c_D + q8_c_D  -&gt; q8h2_c_D + 2 h_p_D </t>
  </si>
  <si>
    <t>Hydrogenase (menaquinone8: 2 protons) (periplasm)</t>
  </si>
  <si>
    <t xml:space="preserve">2 h_c_D + h2_c_D + mqn8_c_D  -&gt; mql8_c_D + 2 h_p_D </t>
  </si>
  <si>
    <t>Hydrogenase (Demethylmenaquinone-8: 2 protons) (periplasm)</t>
  </si>
  <si>
    <t xml:space="preserve">2dmmq8_c_D + 2 h_c_D + h2_c_D  -&gt; 2dmmql8_c_D + 2 h_p_D </t>
  </si>
  <si>
    <t>Isocitrate lyase</t>
  </si>
  <si>
    <t xml:space="preserve">icit_c_D  -&gt; glx_c_D + succ_c_D </t>
  </si>
  <si>
    <t>L-idonate 5-dehydrogenase</t>
  </si>
  <si>
    <t xml:space="preserve">5dglcn_c_D + h_c_D + nadh_c_D  -&gt; idon__L_c_D + nad_c_D </t>
  </si>
  <si>
    <t>L-indonate 5-dehydrogenase (NADP)</t>
  </si>
  <si>
    <t xml:space="preserve">5dglcn_c_D + h_c_D + nadph_c_D  -&gt; idon__L_c_D + nadp_c_D </t>
  </si>
  <si>
    <t>3-keto-L-gulonate 6-phosphate decarboxylase</t>
  </si>
  <si>
    <t xml:space="preserve">3dhgulnp_c_D + h_c_D  -&gt; co2_c_D + xu5p__L_c_D </t>
  </si>
  <si>
    <t>L-Lactate dehydrogenase (ubiquinone)</t>
  </si>
  <si>
    <t xml:space="preserve">lac__L_c_D + q8_c_D  -&gt; pyr_c_D + q8h2_c_D </t>
  </si>
  <si>
    <t>L-Lactate dehydrogenase (menaquinone)</t>
  </si>
  <si>
    <t xml:space="preserve">lac__L_c_D + mqn8_c_D  -&gt; mql8_c_D + pyr_c_D </t>
  </si>
  <si>
    <t>B-galactosidase</t>
  </si>
  <si>
    <t xml:space="preserve">h2o_c_D + lcts_c_D  -&gt; gal_c_D + glc__D_c_D </t>
  </si>
  <si>
    <t xml:space="preserve">h2o_p_D + lcts_p_D  -&gt; gal_p_D + glc__D_p_D </t>
  </si>
  <si>
    <t>Lactaldehyde dehydrogenase</t>
  </si>
  <si>
    <t xml:space="preserve">h2o_c_D + lald__L_c_D + nad_c_D  -&gt; 2 h_c_D + lac__L_c_D + nadh_c_D </t>
  </si>
  <si>
    <t>Lacaldehyde reductase (S-propane-1,2-diol forming)</t>
  </si>
  <si>
    <t xml:space="preserve">h_c_D + lald__L_c_D + nadh_c_D  -&gt; 12ppd__S_c_D + nad_c_D </t>
  </si>
  <si>
    <t>D-lactate dehydrogenase</t>
  </si>
  <si>
    <t xml:space="preserve">lac__D_c_D + q8_c_D  -&gt; pyr_c_D + q8h2_c_D </t>
  </si>
  <si>
    <t>Lyxose isomerase</t>
  </si>
  <si>
    <t xml:space="preserve">lyx__L_c_D  -&gt; xylu__L_c_D </t>
  </si>
  <si>
    <t>Mannitol-1-phosphate 5-dehydrogenase</t>
  </si>
  <si>
    <t xml:space="preserve">mnl1p_c_D + nad_c_D  -&gt; f6p_c_D + h_c_D + nadh_c_D </t>
  </si>
  <si>
    <t>Malate decarboxylating oxidoreductase (decarboxylating)</t>
  </si>
  <si>
    <t xml:space="preserve">mal__D_c_D + nad_c_D  -&gt; co2_c_D + nadh_c_D + pyr_c_D </t>
  </si>
  <si>
    <t>Malate synthase</t>
  </si>
  <si>
    <t xml:space="preserve">accoa_c_D + glx_c_D + h2o_c_D  -&gt; coa_c_D + h_c_D + mal__L_c_D </t>
  </si>
  <si>
    <t>Maltose O-acetyltransferase</t>
  </si>
  <si>
    <t xml:space="preserve">accoa_c_D + malt_c_D  -&gt; acmalt_c_D + coa_c_D </t>
  </si>
  <si>
    <t>Mannose-6-phosphate isomerase</t>
  </si>
  <si>
    <t xml:space="preserve">man6p_c_D  -&gt; f6p_c_D </t>
  </si>
  <si>
    <t>Mannonate oxidoreductase</t>
  </si>
  <si>
    <t xml:space="preserve">mana_c_D + nad_c_D  -&gt; fruur_c_D + h_c_D + nadh_c_D </t>
  </si>
  <si>
    <t>2-O-alpha-mannosyl-6-phosphate-D-glycerate hydrolase</t>
  </si>
  <si>
    <t xml:space="preserve">h2o_c_D + man6pglyc_c_D  -&gt; glyc__R_c_D + man6p_c_D </t>
  </si>
  <si>
    <t>2-methylcitrate dehydratase</t>
  </si>
  <si>
    <t xml:space="preserve">2mcit_c_D  -&gt; 2mcacn_c_D + h2o_c_D </t>
  </si>
  <si>
    <t>Methylisocitrate lyase</t>
  </si>
  <si>
    <t xml:space="preserve">micit_c_D  -&gt; pyr_c_D + succ_c_D </t>
  </si>
  <si>
    <t>2-methylcitrate synthase</t>
  </si>
  <si>
    <t xml:space="preserve">h2o_c_D + oaa_c_D + ppcoa_c_D  -&gt; 2mcit_c_D + coa_c_D + h_c_D </t>
  </si>
  <si>
    <t>Malic enzyme (NAD)</t>
  </si>
  <si>
    <t xml:space="preserve">mal__L_c_D + nad_c_D  -&gt; co2_c_D + nadh_c_D + pyr_c_D </t>
  </si>
  <si>
    <t>Malic enzyme (NADP)</t>
  </si>
  <si>
    <t xml:space="preserve">mal__L_c_D + nadp_c_D  -&gt; co2_c_D + nadph_c_D + pyr_c_D </t>
  </si>
  <si>
    <t>2-methylisocitrate dehydratase</t>
  </si>
  <si>
    <t xml:space="preserve">2mcacn_c_D + h2o_c_D  -&gt; micit_c_D </t>
  </si>
  <si>
    <t>Maltodextrin glucosidase (maltotriose)</t>
  </si>
  <si>
    <t xml:space="preserve">h2o_c_D + malttr_c_D  -&gt; glc__D_c_D + malt_c_D </t>
  </si>
  <si>
    <t>Maltodextrin glucosidase (maltotetraose)</t>
  </si>
  <si>
    <t xml:space="preserve">h2o_c_D + maltttr_c_D  -&gt; glc__D_c_D + malttr_c_D </t>
  </si>
  <si>
    <t>Maltodextrin glucosidase (maltopentaose)</t>
  </si>
  <si>
    <t xml:space="preserve">h2o_c_D + maltpt_c_D  -&gt; glc__D_c_D + maltttr_c_D </t>
  </si>
  <si>
    <t>Maltodextrin glucosidase (maltohexaose)</t>
  </si>
  <si>
    <t xml:space="preserve">h2o_c_D + malthx_c_D  -&gt; glc__D_c_D + maltpt_c_D </t>
  </si>
  <si>
    <t>Maltodextrin glucosidase (maltoheptaose)</t>
  </si>
  <si>
    <t xml:space="preserve">h2o_c_D + malthp_c_D  -&gt; glc__D_c_D + malthx_c_D </t>
  </si>
  <si>
    <t>Maltodextrin phosphorylase (maltopentaose)</t>
  </si>
  <si>
    <t xml:space="preserve">maltpt_c_D + pi_c_D  -&gt; g1p_c_D + maltttr_c_D </t>
  </si>
  <si>
    <t>Maltodextrin phosphorylase (maltohexaose)</t>
  </si>
  <si>
    <t xml:space="preserve">malthx_c_D + pi_c_D  -&gt; g1p_c_D + maltpt_c_D </t>
  </si>
  <si>
    <t>Maltodextrin phosphorylase (maltoheptaose)</t>
  </si>
  <si>
    <t xml:space="preserve">malthp_c_D + pi_c_D  -&gt; g1p_c_D + malthx_c_D </t>
  </si>
  <si>
    <t>Methylmalonyl-CoA decarboxylase</t>
  </si>
  <si>
    <t xml:space="preserve">h_c_D + mmcoa__S_c_D  -&gt; co2_c_D + ppcoa_c_D </t>
  </si>
  <si>
    <t xml:space="preserve">succoa_c_D  -&gt; mmcoa__S_c_D </t>
  </si>
  <si>
    <t>Mannose 6-phosphate phosphatase</t>
  </si>
  <si>
    <t xml:space="preserve">h2o_c_D + man6p_c_D  -&gt; man_c_D + pi_c_D </t>
  </si>
  <si>
    <t>D-mannonate hydrolyase</t>
  </si>
  <si>
    <t xml:space="preserve">mana_c_D  -&gt; 2ddglcn_c_D + h2o_c_D </t>
  </si>
  <si>
    <t>NADH dehydrogenase (menaquinone-8 &amp; 0 protons)</t>
  </si>
  <si>
    <t xml:space="preserve">h_c_D + mqn8_c_D + nadh_c_D  -&gt; mql8_c_D + nad_c_D </t>
  </si>
  <si>
    <t>NADH dehydrogenase (ubiquinone-8 &amp; 3 protons) (periplasm)</t>
  </si>
  <si>
    <t xml:space="preserve">4 h_c_D + nadh_c_D + q8_c_D  -&gt; nad_c_D + q8h2_c_D + 3 h_p_D </t>
  </si>
  <si>
    <t>NADH dehydrogenase (menaquinone-8 &amp; 3 protons) (periplasm)</t>
  </si>
  <si>
    <t xml:space="preserve">4 h_c_D + mqn8_c_D + nadh_c_D  -&gt; mql8_c_D + nad_c_D + 3 h_p_D </t>
  </si>
  <si>
    <t>NADH dehydrogenase (demethylmenaquinone-8 &amp; 3 protons) (periplasm)</t>
  </si>
  <si>
    <t xml:space="preserve">2dmmq8_c_D + 4 h_c_D + nadh_c_D  -&gt; 2dmmql8_c_D + nad_c_D + 3 h_p_D </t>
  </si>
  <si>
    <t>NADH dehydrogenase (ubiquinone-8 )</t>
  </si>
  <si>
    <t xml:space="preserve">h_c_D + nadh_c_D + q8_c_D  -&gt; nad_c_D + q8h2_c_D </t>
  </si>
  <si>
    <t>NADH dehydrogenase (demethylmenaquinone-8 &amp; 0 protons)</t>
  </si>
  <si>
    <t xml:space="preserve">2dmmq8_c_D + h_c_D + nadh_c_D  -&gt; 2dmmql8_c_D + nad_c_D </t>
  </si>
  <si>
    <t>NADPH Quinone Reductase (Ubiquinone-8)</t>
  </si>
  <si>
    <t xml:space="preserve">h_c_D + nadph_c_D + q8_c_D  -&gt; nadp_c_D + q8h2_c_D </t>
  </si>
  <si>
    <t>NADPH Quinone Reductase (Menaquinone-8)</t>
  </si>
  <si>
    <t xml:space="preserve">h_c_D + mqn8_c_D + nadph_c_D  -&gt; mql8_c_D + nadp_c_D </t>
  </si>
  <si>
    <t>NADPH Quinone Reductase (2-Demethylmenaquinone-8)</t>
  </si>
  <si>
    <t xml:space="preserve">2dmmq8_c_D + h_c_D + nadph_c_D  -&gt; 2dmmql8_c_D + nadp_c_D </t>
  </si>
  <si>
    <t>NAD transhydrogenase</t>
  </si>
  <si>
    <t xml:space="preserve">nad_c_D + nadph_c_D  -&gt; nadh_c_D + nadp_c_D </t>
  </si>
  <si>
    <t>Nitrate reductase (Ubiquinol-8) (periplasm)</t>
  </si>
  <si>
    <t xml:space="preserve">2 h_c_D + no3_c_D + q8h2_c_D  -&gt; h2o_c_D + no2_c_D + q8_c_D + 2 h_p_D </t>
  </si>
  <si>
    <t>Nitrate reductase (Menaquinol-8) (periplasm)</t>
  </si>
  <si>
    <t xml:space="preserve">2 h_c_D + mql8_c_D + no3_c_D  -&gt; h2o_c_D + mqn8_c_D + no2_c_D + 2 h_p_D </t>
  </si>
  <si>
    <t>Nitrite Reductase (NADH)</t>
  </si>
  <si>
    <t xml:space="preserve">5 h_c_D + 3 nadh_c_D + no2_c_D  -&gt; 2 h2o_c_D + 3 nad_c_D + nh4_c_D </t>
  </si>
  <si>
    <t>2-Oxobutanoate formate lyase</t>
  </si>
  <si>
    <t xml:space="preserve">2obut_c_D + coa_c_D  -&gt; for_c_D + ppcoa_c_D </t>
  </si>
  <si>
    <t>2-oxopent-4-enoate hydratase</t>
  </si>
  <si>
    <t xml:space="preserve">h2o_c_D + op4en_c_D  -&gt; 4h2opntn_c_D </t>
  </si>
  <si>
    <t>Oxamate transcarbamoylase</t>
  </si>
  <si>
    <t xml:space="preserve">oxur_c_D + pi_c_D  -&gt; cbp_c_D + oxam_c_D </t>
  </si>
  <si>
    <t>Oxalyl-CoA decarboxylase</t>
  </si>
  <si>
    <t xml:space="preserve">h_c_D + oxalcoa_c_D  -&gt; co2_c_D + forcoa_c_D </t>
  </si>
  <si>
    <t>Oxepin-CoA hydrolase/ 3-oxo-5,6-dehydrosuberyl-CoA semialdehyde dehydrogenase (NADP+)</t>
  </si>
  <si>
    <t xml:space="preserve">2oxpaccoa_c_D + 2 h2o_c_D + nadp_c_D  -&gt; 3oxdhscoa_c_D + 2 h_c_D + nadph_c_D </t>
  </si>
  <si>
    <t>3-oxo-5,6-dehydrosuberyl-CoA thiolase</t>
  </si>
  <si>
    <t xml:space="preserve">3oxdhscoa_c_D + coa_c_D  -&gt; 23dhacoa_c_D + accoa_c_D </t>
  </si>
  <si>
    <t>Ring 1,2-phenylacetyl-CoA epoxidase (NADPH)</t>
  </si>
  <si>
    <t xml:space="preserve">h_c_D + nadph_c_D + o2_c_D + phaccoa_c_D  -&gt; h2o_c_D + nadp_c_D + rephaccoa_c_D </t>
  </si>
  <si>
    <t>Phenylacetate-CoA ligase</t>
  </si>
  <si>
    <t xml:space="preserve">atp_c_D + coa_c_D + pac_c_D  -&gt; amp_c_D + phaccoa_c_D + ppi_c_D </t>
  </si>
  <si>
    <t xml:space="preserve">atp_c_D + tag6p__D_c_D  -&gt; adp_c_D + h_c_D + tagdp__D_c_D </t>
  </si>
  <si>
    <t>Phosphoglycolate phosphatase</t>
  </si>
  <si>
    <t xml:space="preserve">2pglyc_c_D + h2o_c_D  -&gt; glyclt_c_D + pi_c_D </t>
  </si>
  <si>
    <t xml:space="preserve">g1p_c_D  -&gt; g6p_c_D </t>
  </si>
  <si>
    <t>Phytase (periplasm)</t>
  </si>
  <si>
    <t xml:space="preserve">6 h2o_p_D + minohp_p_D  -&gt; inost_p_D + 6 pi_p_D </t>
  </si>
  <si>
    <t>Phosphomannomutase</t>
  </si>
  <si>
    <t xml:space="preserve">man1p_c_D  -&gt; man6p_c_D </t>
  </si>
  <si>
    <t>Pyruvate oxidase</t>
  </si>
  <si>
    <t xml:space="preserve">h2o_c_D + pyr_c_D + q8_c_D  -&gt; ac_c_D + co2_c_D + q8h2_c_D </t>
  </si>
  <si>
    <t>Inorganic diphosphatase</t>
  </si>
  <si>
    <t xml:space="preserve">h2o_c_D + ppi_c_D  -&gt; h_c_D + 2 pi_c_D </t>
  </si>
  <si>
    <t>Inorganic triphosphatase</t>
  </si>
  <si>
    <t xml:space="preserve">h2o_c_D + pppi_c_D  -&gt; h_c_D + pi_c_D + ppi_c_D </t>
  </si>
  <si>
    <t>Propionate kinase</t>
  </si>
  <si>
    <t xml:space="preserve">adp_c_D + ppap_c_D  -&gt; atp_c_D + ppa_c_D </t>
  </si>
  <si>
    <t>Phosphoenolpyruvate carboxylase</t>
  </si>
  <si>
    <t xml:space="preserve">co2_c_D + h2o_c_D + pep_c_D  -&gt; h_c_D + oaa_c_D + pi_c_D </t>
  </si>
  <si>
    <t>Phosphoenolpyruvate carboxykinase</t>
  </si>
  <si>
    <t xml:space="preserve">atp_c_D + oaa_c_D  -&gt; adp_c_D + co2_c_D + pep_c_D </t>
  </si>
  <si>
    <t>Propanoyl-CoA: succinate CoA-transferase</t>
  </si>
  <si>
    <t xml:space="preserve">ppcoa_c_D + succ_c_D  -&gt; ppa_c_D + succoa_c_D </t>
  </si>
  <si>
    <t>Polyphosphate kinase</t>
  </si>
  <si>
    <t xml:space="preserve">atp_c_D + ppi_c_D  -&gt; adp_c_D + pppi_c_D </t>
  </si>
  <si>
    <t xml:space="preserve">atp_c_D + pi_c_D  -&gt; adp_c_D + ppi_c_D </t>
  </si>
  <si>
    <t>Phosphopentomutase</t>
  </si>
  <si>
    <t xml:space="preserve">r1p_c_D  -&gt; r5p_c_D </t>
  </si>
  <si>
    <t>Phosphopentomutase 2 (deoxyribose)</t>
  </si>
  <si>
    <t xml:space="preserve">2dr1p_c_D  -&gt; 2dr5p_c_D </t>
  </si>
  <si>
    <t>Phenylpropanoate Dioxygenase</t>
  </si>
  <si>
    <t xml:space="preserve">h_c_D + nadh_c_D + o2_c_D + pppn_c_D  -&gt; cechddd_c_D + nad_c_D </t>
  </si>
  <si>
    <t>Phosphonate hydrogenase (periplasm)</t>
  </si>
  <si>
    <t xml:space="preserve">h2o_p_D + ppt_p_D  -&gt; h2_p_D + pi_p_D </t>
  </si>
  <si>
    <t>Phosphate acetyltransferase</t>
  </si>
  <si>
    <t xml:space="preserve">pi_c_D + ppcoa_c_D  -&gt; coa_c_D + ppap_c_D </t>
  </si>
  <si>
    <t>Quinol monooxygenase (Ubiquinol-8)</t>
  </si>
  <si>
    <t xml:space="preserve">2 o2_c_D + q8h2_c_D  -&gt; 2 h_c_D + 2 o2s_c_D + q8_c_D </t>
  </si>
  <si>
    <t>Quinol monooxygenase (menaquinol 8)</t>
  </si>
  <si>
    <t xml:space="preserve">mql8_c_D + 2 o2_c_D  -&gt; 2 h_c_D + mqn8_c_D + 2 o2s_c_D </t>
  </si>
  <si>
    <t>Ribose-1,5-bisphosphokinase</t>
  </si>
  <si>
    <t xml:space="preserve">atp_c_D + r15bp_c_D  -&gt; adp_c_D + prpp_c_D </t>
  </si>
  <si>
    <t>Ribose 1-phosphokinase</t>
  </si>
  <si>
    <t xml:space="preserve">atp_c_D + r1p_c_D  -&gt; adp_c_D + h_c_D + r15bp_c_D </t>
  </si>
  <si>
    <t>Ribose 5-phosphate phosphatase</t>
  </si>
  <si>
    <t xml:space="preserve">h2o_c_D + r5p_c_D  -&gt; pi_c_D + rib__D_c_D </t>
  </si>
  <si>
    <t xml:space="preserve">h2o_p_D + r5p_p_D  -&gt; pi_p_D + rib__D_p_D </t>
  </si>
  <si>
    <t>Ribokinase</t>
  </si>
  <si>
    <t xml:space="preserve">atp_c_D + rib__D_c_D  -&gt; adp_c_D + h_c_D + r5p_c_D </t>
  </si>
  <si>
    <t>L-ribulokinase (L-ribulose)</t>
  </si>
  <si>
    <t xml:space="preserve">atp_c_D + rbl__L_c_D  -&gt; adp_c_D + h_c_D + ru5p__L_c_D </t>
  </si>
  <si>
    <t>L-ribulose-phosphate 4-epimerase</t>
  </si>
  <si>
    <t xml:space="preserve">ru5p__L_c_D  -&gt; xu5p__D_c_D </t>
  </si>
  <si>
    <t>Ring 1,2-epoxyphenylacetyl-CoA isomerase (oxepin-CoA forming)</t>
  </si>
  <si>
    <t xml:space="preserve">rephaccoa_c_D  -&gt; 2oxpaccoa_c_D </t>
  </si>
  <si>
    <t>L-rhamnose isomerase</t>
  </si>
  <si>
    <t xml:space="preserve">rmn_c_D  -&gt; rml_c_D </t>
  </si>
  <si>
    <t>Rhamnulokinase</t>
  </si>
  <si>
    <t xml:space="preserve">atp_c_D + rml_c_D  -&gt; adp_c_D + h_c_D + rml1p_c_D </t>
  </si>
  <si>
    <t>Rhamnulose-1-phosphate aldolase</t>
  </si>
  <si>
    <t xml:space="preserve">rml1p_c_D  -&gt; dhap_c_D + lald__L_c_D </t>
  </si>
  <si>
    <t>Sorbitol-6-phosphate dehydrogenase</t>
  </si>
  <si>
    <t xml:space="preserve">nad_c_D + sbt6p_c_D  -&gt; f6p_c_D + h_c_D + nadh_c_D </t>
  </si>
  <si>
    <t>Selenophosphate synthase</t>
  </si>
  <si>
    <t xml:space="preserve">atp_c_D + h2o_c_D + seln_c_D  -&gt; amp_c_D + pi_c_D + selnp_c_D </t>
  </si>
  <si>
    <t>Superoxide dismutase</t>
  </si>
  <si>
    <t xml:space="preserve">2 h_c_D + 2 o2s_c_D  -&gt; h2o2_c_D + o2_c_D </t>
  </si>
  <si>
    <t xml:space="preserve">2 h_p_D + 2 o2s_p_D  -&gt; h2o2_p_D + o2_p_D </t>
  </si>
  <si>
    <t>Succinate dehydrogenase (irreversible)</t>
  </si>
  <si>
    <t xml:space="preserve">q8_c_D + succ_c_D  -&gt; fum_c_D + q8h2_c_D </t>
  </si>
  <si>
    <t>Tagaturonate reductase</t>
  </si>
  <si>
    <t xml:space="preserve">altrn_c_D + nad_c_D  -&gt; h_c_D + nadh_c_D + tagur_c_D </t>
  </si>
  <si>
    <t>L(+)-tartrate dehydratase</t>
  </si>
  <si>
    <t xml:space="preserve">tartr__L_c_D  -&gt; h2o_c_D + oaa_c_D </t>
  </si>
  <si>
    <t>Taurine dioxygenase</t>
  </si>
  <si>
    <t xml:space="preserve">akg_c_D + o2_c_D + taur_c_D  -&gt; aacald_c_D + co2_c_D + h_c_D + so3_c_D + succ_c_D </t>
  </si>
  <si>
    <t>Tagatose-bisphosphate aldolase</t>
  </si>
  <si>
    <t xml:space="preserve">tagdp__D_c_D  -&gt; dhap_c_D + g3p_c_D </t>
  </si>
  <si>
    <t>NAD(P) transhydrogenase (periplasm)</t>
  </si>
  <si>
    <t xml:space="preserve">nadh_c_D + nadp_c_D + 2 h_p_D  -&gt; 2 h_c_D + nad_c_D + nadph_c_D </t>
  </si>
  <si>
    <t>Hydrogen peroxide reductase (thioredoxin)</t>
  </si>
  <si>
    <t xml:space="preserve">h2o2_c_D + trdrd_c_D  -&gt; 2 h2o_c_D + trdox_c_D </t>
  </si>
  <si>
    <t>Trimethylamine N-oxide reductase (menaquinol 8)</t>
  </si>
  <si>
    <t xml:space="preserve">h_c_D + mql8_c_D + tmao_c_D  -&gt; h2o_c_D + mqn8_c_D + tma_c_D </t>
  </si>
  <si>
    <t>Trimethylamine N-oxide reductase (menaquinol 8) (periplasm)</t>
  </si>
  <si>
    <t xml:space="preserve">mql8_c_D + h_p_D + tmao_p_D  -&gt; mqn8_c_D + h2o_p_D + tma_p_D </t>
  </si>
  <si>
    <t xml:space="preserve">2dmmql8_c_D + h_c_D + tmao_c_D  -&gt; 2dmmq8_c_D + h2o_c_D + tma_c_D </t>
  </si>
  <si>
    <t>Trimethylamine N-oxide reductase (demethylmenaquinol 8) (periplasm)</t>
  </si>
  <si>
    <t xml:space="preserve">2dmmql8_c_D + h_p_D + tmao_p_D  -&gt; 2dmmq8_c_D + h2o_p_D + tma_p_D </t>
  </si>
  <si>
    <t xml:space="preserve">h_c_D + nadph_c_D + trdox_c_D  -&gt; nadp_c_D + trdrd_c_D </t>
  </si>
  <si>
    <t>Trehalose-6-phosphate hydrolase</t>
  </si>
  <si>
    <t xml:space="preserve">h2o_c_D + tre6p_c_D  -&gt; g6p_c_D + glc__D_c_D </t>
  </si>
  <si>
    <t>Trehalose-phosphatase</t>
  </si>
  <si>
    <t xml:space="preserve">h2o_c_D + tre6p_c_D  -&gt; pi_c_D + tre_c_D </t>
  </si>
  <si>
    <t>Alpha,alpha-trehalose-phosphate synthase (UDP-forming)</t>
  </si>
  <si>
    <t xml:space="preserve">g6p_c_D + udpg_c_D  -&gt; h_c_D + tre6p_c_D + udp_c_D </t>
  </si>
  <si>
    <t>Alpha,alpha-trehalase</t>
  </si>
  <si>
    <t xml:space="preserve">h2o_c_D + tre_c_D  -&gt; 2 glc__D_c_D </t>
  </si>
  <si>
    <t>Alpha,alpha-trehalase (periplasm)</t>
  </si>
  <si>
    <t xml:space="preserve">h2o_p_D + tre_p_D  -&gt; 2 glc__D_p_D </t>
  </si>
  <si>
    <t>Tartronate semialdehyde reductase</t>
  </si>
  <si>
    <t xml:space="preserve">2h3oppan_c_D + h_c_D + nadh_c_D  -&gt; glyc__R_c_D + nad_c_D </t>
  </si>
  <si>
    <t>UDP-N-acetyl-D-galactosamine pyrophosphohydrolase (periplasm)</t>
  </si>
  <si>
    <t xml:space="preserve">h2o_p_D + udpacgal_p_D  -&gt; acgal1p_p_D + 2 h_p_D + ump_p_D </t>
  </si>
  <si>
    <t>UDP-N-acetyl-D-glucosamine pyrophosphohydrolase (periplasm)</t>
  </si>
  <si>
    <t xml:space="preserve">h2o_p_D + uacgam_p_D  -&gt; acgam1p_p_D + 2 h_p_D + ump_p_D </t>
  </si>
  <si>
    <t>UDPglucose 4-epimerase</t>
  </si>
  <si>
    <t xml:space="preserve">udpg_c_D  -&gt; udpgal_c_D </t>
  </si>
  <si>
    <t>UDPgalactose pyrophosphohydrolase</t>
  </si>
  <si>
    <t xml:space="preserve">h2o_p_D + udpgal_p_D  -&gt; gal1p_p_D + 2 h_p_D + ump_p_D </t>
  </si>
  <si>
    <t>UDPglucose pyrophosphohydrolase</t>
  </si>
  <si>
    <t xml:space="preserve">h2o_p_D + udpg_p_D  -&gt; g1p_p_D + 2 h_p_D + ump_p_D </t>
  </si>
  <si>
    <t>UDP-D-glucuronate pyrophosphohydrolase (periplasm)</t>
  </si>
  <si>
    <t xml:space="preserve">h2o_p_D + udpglcur_p_D  -&gt; glcur1p_p_D + 2 h_p_D + ump_p_D </t>
  </si>
  <si>
    <t>UDPglucose--hexose-1-phosphate uridylyltransferase</t>
  </si>
  <si>
    <t xml:space="preserve">gal1p_c_D + udpg_c_D  -&gt; g1p_c_D + udpgal_c_D </t>
  </si>
  <si>
    <t>Ureidoglycolate dehydrogenase</t>
  </si>
  <si>
    <t xml:space="preserve">nad_c_D + urdglyc_c_D  -&gt; h_c_D + nadh_c_D + oxur_c_D </t>
  </si>
  <si>
    <t>Uricase</t>
  </si>
  <si>
    <t xml:space="preserve">2 h2o_c_D + o2_c_D + urate_c_D  -&gt; alltn_c_D + co2_c_D + h2o2_c_D </t>
  </si>
  <si>
    <t>Uridine hydrolase</t>
  </si>
  <si>
    <t xml:space="preserve">h2o_c_D + uri_c_D  -&gt; rib__D_c_D + ura_c_D </t>
  </si>
  <si>
    <t>L-xylulose 5-phosphate 3-epimerase</t>
  </si>
  <si>
    <t xml:space="preserve">xu5p__L_c_D  -&gt; ru5p__L_c_D </t>
  </si>
  <si>
    <t>Xylose isomerase</t>
  </si>
  <si>
    <t xml:space="preserve">xyl__D_c_D  -&gt; xylu__D_c_D </t>
  </si>
  <si>
    <t xml:space="preserve">glc__D_c_D  -&gt; fru_c_D </t>
  </si>
  <si>
    <t>Xylulokinase</t>
  </si>
  <si>
    <t xml:space="preserve">atp_c_D + xylu__D_c_D  -&gt; adp_c_D + h_c_D + xu5p__D_c_D </t>
  </si>
  <si>
    <t>L-xylulokinase</t>
  </si>
  <si>
    <t xml:space="preserve">atp_c_D + xylu__L_c_D  -&gt; adp_c_D + h_c_D + xu5p__L_c_D </t>
  </si>
  <si>
    <t xml:space="preserve">udpg_c_A  -&gt; udpgal_c_A </t>
  </si>
  <si>
    <t>UDPG4E_A</t>
  </si>
  <si>
    <t>Mannose 1 phosphate guanylyltransferase</t>
  </si>
  <si>
    <t xml:space="preserve">gtp_c_A + man1p_c_A + h_c_A  -&gt; gdpmann_c_A + ppi_c_A </t>
  </si>
  <si>
    <t>MAN1PT_A</t>
  </si>
  <si>
    <t xml:space="preserve">g1p_c_A + dttp_c_A + h_c_A  -&gt; ppi_c_A + dtdpglu_c_A </t>
  </si>
  <si>
    <t>G1PTT_A</t>
  </si>
  <si>
    <t xml:space="preserve">g1p_c_A + utp_c_A + h_c_A  -&gt; ppi_c_A + udpg_c_A </t>
  </si>
  <si>
    <t>GALUi_A</t>
  </si>
  <si>
    <t>D-Mannose 6-phosphate 1,6-phosphomutase</t>
  </si>
  <si>
    <t xml:space="preserve">man6p_c_A  -&gt; man1p_c_A </t>
  </si>
  <si>
    <t>MPPM_A</t>
  </si>
  <si>
    <t>D-glucose cytidylyltransferase</t>
  </si>
  <si>
    <t xml:space="preserve">g1p_c_A + h_c_A + ctp_c_A  -&gt; cdpglc_c_A + ppi_c_A </t>
  </si>
  <si>
    <t>G1PCTYT_A</t>
  </si>
  <si>
    <t xml:space="preserve">dtdpglu_c_A  -&gt; dtdp4d6dg_c_A + h2o_c_A </t>
  </si>
  <si>
    <t>TDPGDH_A</t>
  </si>
  <si>
    <t xml:space="preserve">man6p_c_A  -&gt; f6p_c_A </t>
  </si>
  <si>
    <t>MAN6PI_A</t>
  </si>
  <si>
    <t xml:space="preserve">h_c_A + nadph_c_A + dtdp4d6dm_c_A  -&gt; dtdprmn_c_A + nadp_c_A </t>
  </si>
  <si>
    <t>TDPDRR_A</t>
  </si>
  <si>
    <t xml:space="preserve">dtdp4d6dg_c_A  -&gt; dtdp4d6dm_c_A </t>
  </si>
  <si>
    <t>TDPDRE_A</t>
  </si>
  <si>
    <t xml:space="preserve">h2o_c_A + 2 nad_c_A + udpg_c_A  -&gt; 2 nadh_c_A + 3 h_c_A + udpglcur_c_A </t>
  </si>
  <si>
    <t>UDPGD_A</t>
  </si>
  <si>
    <t>UDP-D-glucuronate decarboxylase</t>
  </si>
  <si>
    <t xml:space="preserve">h_c_A + udpglcur_c_A  -&gt; co2_c_A + udpxyl_c_A </t>
  </si>
  <si>
    <t>UDPGLDC_A</t>
  </si>
  <si>
    <t xml:space="preserve">gdpmann_c_A  -&gt; h2o_c_A + gdpddman_c_A </t>
  </si>
  <si>
    <t>GMAND_A</t>
  </si>
  <si>
    <t>GDP-L-fucose synthase</t>
  </si>
  <si>
    <t xml:space="preserve">h_c_A + nadph_c_A + gdpddman_c_A  -&gt; nadp_c_A + gdpfuc_c_A </t>
  </si>
  <si>
    <t>GFUCS_A</t>
  </si>
  <si>
    <t>CDP glucose 4 6 dehydratase</t>
  </si>
  <si>
    <t xml:space="preserve">cdpglc_c_A  -&gt; h2o_c_A + cdp4dh6doglc_c_A </t>
  </si>
  <si>
    <t>CDPGLC46DH_A</t>
  </si>
  <si>
    <t>N-acetylglucosamine kinase</t>
  </si>
  <si>
    <t xml:space="preserve">atp_c_A + acgam_c_A  -&gt; adp_c_A + h_c_A + acgam6p_c_A </t>
  </si>
  <si>
    <t>ACGAMK_A</t>
  </si>
  <si>
    <t xml:space="preserve">acgam6p_c_A  -&gt; acmanap_c_A </t>
  </si>
  <si>
    <t>AMANAPEr_A</t>
  </si>
  <si>
    <t xml:space="preserve">h2o_c_A + acgam6p_c_A  -&gt; gam6p_c_A + ac_c_A </t>
  </si>
  <si>
    <t>AGDC_A</t>
  </si>
  <si>
    <t>1,6-anhydrous-N-Acetylmuramate kinase</t>
  </si>
  <si>
    <t xml:space="preserve">h2o_c_A + atp_c_A + anhm_c_A  -&gt; adp_c_A + h_c_A + acmum6p_c_A </t>
  </si>
  <si>
    <t>ANHMK_A</t>
  </si>
  <si>
    <t xml:space="preserve">h2o_c_A + acmum6p_c_A  -&gt; lac__D_c_A + acgam6p_c_A </t>
  </si>
  <si>
    <t>ACM6PH_A</t>
  </si>
  <si>
    <t>ATP phosphoribosyltransferase</t>
  </si>
  <si>
    <t xml:space="preserve">atp_c_D + prpp_c_D  -&gt; ppi_c_D + prbatp_c_D </t>
  </si>
  <si>
    <t>Histidinol dehydrogenase</t>
  </si>
  <si>
    <t xml:space="preserve">h2o_c_D + histd_c_D + 2 nad_c_D  -&gt; 3 h_c_D + his__L_c_D + 2 nadh_c_D </t>
  </si>
  <si>
    <t>Histidinol-phosphatase</t>
  </si>
  <si>
    <t xml:space="preserve">h2o_c_D + hisp_c_D  -&gt; histd_c_D + pi_c_D </t>
  </si>
  <si>
    <t>Histidinol-phosphate transaminase</t>
  </si>
  <si>
    <t xml:space="preserve">glu__L_c_D + imacp_c_D  -&gt; akg_c_D + hisp_c_D </t>
  </si>
  <si>
    <t>Imidazole-glycerol-3-phosphate synthase</t>
  </si>
  <si>
    <t xml:space="preserve">gln__L_c_D + prlp_c_D  -&gt; aicar_c_D + eig3p_c_D + glu__L_c_D + h_c_D </t>
  </si>
  <si>
    <t>Imidazoleglycerol-phosphate dehydratase</t>
  </si>
  <si>
    <t xml:space="preserve">eig3p_c_D  -&gt; h2o_c_D + imacp_c_D </t>
  </si>
  <si>
    <t>Phosphoribosyl-AMP cyclohydrolase</t>
  </si>
  <si>
    <t xml:space="preserve">h2o_c_D + prbamp_c_D  -&gt; prfp_c_D </t>
  </si>
  <si>
    <t>Phosphoribosyl-ATP pyrophosphatase</t>
  </si>
  <si>
    <t xml:space="preserve">h2o_c_D + prbatp_c_D  -&gt; h_c_D + ppi_c_D + prbamp_c_D </t>
  </si>
  <si>
    <t>1-(5-phosphoribosyl)-5-[(5-phosphoribosylamino)methylideneamino)imidazole-4-carboxamide isomerase</t>
  </si>
  <si>
    <t xml:space="preserve">prfp_c_D  -&gt; prlp_c_D </t>
  </si>
  <si>
    <t>Phosphoribosylpyrophosphate synthetase</t>
  </si>
  <si>
    <t xml:space="preserve">atp_c_D + r5p_c_D  -&gt; amp_c_D + h_c_D + prpp_c_D </t>
  </si>
  <si>
    <t>5-Amino-2-oxopentanoate:2-oxoglutarate aminotransferase, cytosol</t>
  </si>
  <si>
    <t xml:space="preserve">hisp_c_A + akg_c_A  -&gt; glu__L_c_A + imacp_c_A </t>
  </si>
  <si>
    <t>AOOA_A</t>
  </si>
  <si>
    <t>Histidinol dehydrogenase (histidine forming)</t>
  </si>
  <si>
    <t xml:space="preserve">h2o_c_A + histda_c_A + nad_c_A  -&gt; his__L_c_A + nadh_c_A + 2 h_c_A </t>
  </si>
  <si>
    <t>HISTDb_A</t>
  </si>
  <si>
    <t>Histidinol dehydrogenase step (Histidinal forming)</t>
  </si>
  <si>
    <t xml:space="preserve">nad_c_A + histd_c_A  -&gt; nadh_c_A + h_c_A + histda_c_A </t>
  </si>
  <si>
    <t>HISTDa_A</t>
  </si>
  <si>
    <t xml:space="preserve">eig3p_c_A  -&gt; h2o_c_A + imacp_c_A </t>
  </si>
  <si>
    <t>IGPDH_A</t>
  </si>
  <si>
    <t xml:space="preserve">prbamp_c_A + h2o_c_A  -&gt; prfp_c_A </t>
  </si>
  <si>
    <t>PRAMPC_A</t>
  </si>
  <si>
    <t xml:space="preserve">h2o_c_A + prbatp_c_A  -&gt; prbamp_c_A + h_c_A + ppi_c_A </t>
  </si>
  <si>
    <t>PRATPP_A</t>
  </si>
  <si>
    <t xml:space="preserve">atp_c_A + prpp_c_A  -&gt; ppi_c_A + prbatp_c_A </t>
  </si>
  <si>
    <t>ATPPRT_A</t>
  </si>
  <si>
    <t xml:space="preserve">h2o_c_A + hisp_c_A  -&gt; pi_c_A + histd_c_A </t>
  </si>
  <si>
    <t>HISTP_A</t>
  </si>
  <si>
    <t xml:space="preserve">prfp_c_A  -&gt; prlp_c_A </t>
  </si>
  <si>
    <t>PRMICI_A</t>
  </si>
  <si>
    <t xml:space="preserve">prlp_c_A + gln__L_c_A  -&gt; eig3p_c_A + h_c_A + glu__L_c_A + aicar_c_A </t>
  </si>
  <si>
    <t>IG3PS_A</t>
  </si>
  <si>
    <t>Silver transport out via proton antiport</t>
  </si>
  <si>
    <t xml:space="preserve">ag_c_D + h_[smp]  -&gt; h_c_D + ag_[smp] </t>
  </si>
  <si>
    <t>Aerobactin reductase</t>
  </si>
  <si>
    <t xml:space="preserve">2 arbtn_fe3_c_D + fadh2_c_D  -&gt; 2 arbtn_c_D + fad_c_D + 2 fe2_c_D + 2 h_c_D </t>
  </si>
  <si>
    <t xml:space="preserve">2 arbtn_fe3_c_D + fmnh2_c_D  -&gt; 2 arbtn_c_D + 2 fe2_c_D + fmn_c_D + 2 h_c_D </t>
  </si>
  <si>
    <t xml:space="preserve">2 arbtn_fe3_c_D + rbflvrd_c_D  -&gt; 2 arbtn_c_D + 2 fe2_c_D + 2 h_c_D + ribflv_c_D </t>
  </si>
  <si>
    <t>Aerobactin Fe-loading reaction (spontaneous)</t>
  </si>
  <si>
    <t xml:space="preserve">arbtn_[smp] + fe3_[smp]  -&gt; arbtn_fe3_[smp] </t>
  </si>
  <si>
    <t>Aerobactin secretion (to periplasm)</t>
  </si>
  <si>
    <t xml:space="preserve">arbtn_c_D + h_p_D  -&gt; h_c_D + arbtn_p_D </t>
  </si>
  <si>
    <t>Arsenate reductase</t>
  </si>
  <si>
    <t xml:space="preserve">aso4_c_D + 2 gthrd_c_D  -&gt; aso3_c_D + gthox_c_D + h2o_c_D </t>
  </si>
  <si>
    <t>Calcium (Ca+2) transport out via proton antiport (periplasm)</t>
  </si>
  <si>
    <t xml:space="preserve">ca2_c_D + h_p_D  -&gt; h_c_D + ca2_p_D </t>
  </si>
  <si>
    <t>Calcium / sodium antiporter (1:1)</t>
  </si>
  <si>
    <t xml:space="preserve">ca2_c_D + na1_p_D  -&gt; na1_c_D + ca2_p_D </t>
  </si>
  <si>
    <t>Cadmium (Cd+2) ABC transporter (periplasm)</t>
  </si>
  <si>
    <t xml:space="preserve">atp_c_D + cd2_c_D + h2o_c_D  -&gt; adp_c_D + h_c_D + pi_c_D + cd2_p_D </t>
  </si>
  <si>
    <t>Cadmium (Cd+2) transport out via proton antiport (periplasm)</t>
  </si>
  <si>
    <t xml:space="preserve">cd2_c_D + h_p_D  -&gt; h_c_D + cd2_p_D </t>
  </si>
  <si>
    <t>Cadmium (+2) transport in via permease (no H+)</t>
  </si>
  <si>
    <t xml:space="preserve">cd2_p_D  -&gt; cd2_c_D </t>
  </si>
  <si>
    <t>Chloride transport out via proton antiport (2:1) (periplasm)</t>
  </si>
  <si>
    <t xml:space="preserve">h_c_D + 2 cl_p_D  -&gt; 2 cl_c_D + h_p_D </t>
  </si>
  <si>
    <t>Cobalt (Co+2) ABC transporter (periplasm)</t>
  </si>
  <si>
    <t xml:space="preserve">atp_c_D + cobalt2_c_D + h2o_c_D  -&gt; adp_c_D + h_c_D + pi_c_D + cobalt2_p_D </t>
  </si>
  <si>
    <t>Cobalt (Co+2) transport out via proton antiport (periplasm)</t>
  </si>
  <si>
    <t xml:space="preserve">cobalt2_c_D + h_p_D  -&gt; h_c_D + cobalt2_p_D </t>
  </si>
  <si>
    <t>Cobalt transport in via permease (no H+)</t>
  </si>
  <si>
    <t xml:space="preserve">cobalt2_p_D  -&gt; cobalt2_c_D </t>
  </si>
  <si>
    <t>Coprogen(Fe(III)) reductase</t>
  </si>
  <si>
    <t xml:space="preserve">2 cpgn_c_D + fadh2_c_D  -&gt; 2 cpgn_un_c_D + fad_c_D + 2 fe2_c_D + 2 h_c_D </t>
  </si>
  <si>
    <t xml:space="preserve">2 cpgn_c_D + fmnh2_c_D  -&gt; 2 cpgn_un_c_D + 2 fe2_c_D + fmn_c_D + 2 h_c_D </t>
  </si>
  <si>
    <t xml:space="preserve">2 cpgn_c_D + rbflvrd_c_D  -&gt; 2 cpgn_un_c_D + 2 fe2_c_D + 2 h_c_D + ribflv_c_D </t>
  </si>
  <si>
    <t>Coprogen unloaded secretion (extracellular)</t>
  </si>
  <si>
    <t xml:space="preserve">cpgn_un_p_D + h_p_D  -&gt; h_c_D + cpgn_un_[smp] </t>
  </si>
  <si>
    <t>Coprogen unloaded secretion</t>
  </si>
  <si>
    <t xml:space="preserve">cpgn_un_c_D + h_p_D  -&gt; h_c_D + cpgn_un_p_D </t>
  </si>
  <si>
    <t>Coprogen Fe-loading reaction (spontaneaous)</t>
  </si>
  <si>
    <t xml:space="preserve">cpgn_un_[smp] + fe3_[smp]  -&gt; cpgn_[smp] </t>
  </si>
  <si>
    <t>Cuprous Oxidase (Cu+1)</t>
  </si>
  <si>
    <t xml:space="preserve">4 cu_p_D + 4 h_p_D + o2_p_D  -&gt; 4 cu2_p_D + 2 h2o_p_D </t>
  </si>
  <si>
    <t>Copper (Cu +1) ABC transporter (periplasm)</t>
  </si>
  <si>
    <t xml:space="preserve">atp_c_D + cu_c_D + h2o_c_D  -&gt; adp_c_D + h_c_D + pi_c_D + cu_p_D </t>
  </si>
  <si>
    <t>Copper (Cu+2) ABC transporter (periplasm)</t>
  </si>
  <si>
    <t xml:space="preserve">atp_c_D + cu2_c_D + h2o_c_D  -&gt; adp_c_D + h_c_D + pi_c_D + cu2_p_D </t>
  </si>
  <si>
    <t>Copper transport in via permease (no H+)</t>
  </si>
  <si>
    <t xml:space="preserve">cu2_p_D  -&gt; cu2_c_D </t>
  </si>
  <si>
    <t>Cyanide sulfurtransferase (periplasmic)</t>
  </si>
  <si>
    <t xml:space="preserve">cyan_p_D + tsul_p_D  -&gt; h_p_D + so3_p_D + tcynt_p_D </t>
  </si>
  <si>
    <t>Enterochelin Esterase</t>
  </si>
  <si>
    <t xml:space="preserve">enter_c_D + 3 h2o_c_D  -&gt; 3 23dhbzs_c_D + 3 h_c_D </t>
  </si>
  <si>
    <t>Enterochelin Esterase (Fe containing)</t>
  </si>
  <si>
    <t xml:space="preserve">feenter_c_D + 3 h2o_c_D  -&gt; 3 23dhbzs_c_D + fe3_c_D + 3 h_c_D </t>
  </si>
  <si>
    <t>FMNH2-dependent monooxygenase</t>
  </si>
  <si>
    <t xml:space="preserve">fmnh2_c_D + isetac_c_D + o2_c_D  -&gt; fmn_c_D + gcald_c_D + h_c_D + h2o_c_D + so3_c_D </t>
  </si>
  <si>
    <t>FMNH2-dependent monooxygenase (methanesulfonate)</t>
  </si>
  <si>
    <t xml:space="preserve">fmnh2_c_D + mso3_c_D + o2_c_D  -&gt; fald_c_D + fmn_c_D + h_c_D + h2o_c_D + so3_c_D </t>
  </si>
  <si>
    <t>FMNH2-dependent monooxygenase (ethanesulfonate)</t>
  </si>
  <si>
    <t xml:space="preserve">ethso3_c_D + fmnh2_c_D + o2_c_D  -&gt; acald_c_D + fmn_c_D + h_c_D + h2o_c_D + so3_c_D </t>
  </si>
  <si>
    <t>FMNH2-dependent monooxygenase (butanesulfonate)</t>
  </si>
  <si>
    <t xml:space="preserve">butso3_c_D + fmnh2_c_D + o2_c_D  -&gt; btal_c_D + fmn_c_D + h_c_D + h2o_c_D + so3_c_D </t>
  </si>
  <si>
    <t>FMNH2-dependent monooxygenase (sulfoacetate)</t>
  </si>
  <si>
    <t xml:space="preserve">fmnh2_c_D + o2_c_D + sulfac_c_D  -&gt; fmn_c_D + glx_c_D + h_c_D + h2o_c_D + so3_c_D </t>
  </si>
  <si>
    <t>Iron (II) transport via ABC system (periplasm)</t>
  </si>
  <si>
    <t xml:space="preserve">atp_c_D + h2o_c_D + fe2_p_D  -&gt; adp_c_D + fe2_c_D + h_c_D + pi_c_D </t>
  </si>
  <si>
    <t>Iron (II) transport in via proton symport (periplasm)</t>
  </si>
  <si>
    <t xml:space="preserve">fe2_p_D + h_p_D  -&gt; fe2_c_D + h_c_D </t>
  </si>
  <si>
    <t>Iron (Fe+2) transport out via proton antiport (periplasm)</t>
  </si>
  <si>
    <t xml:space="preserve">fe2_c_D + h_p_D  -&gt; h_c_D + fe2_p_D </t>
  </si>
  <si>
    <t>Iron (+2) transport in via permease (no H+)</t>
  </si>
  <si>
    <t xml:space="preserve">fe2_p_D  -&gt; fe2_c_D </t>
  </si>
  <si>
    <t xml:space="preserve">atp_c_D + h2o_c_D + fe3dcit_p_D  -&gt; adp_c_D + 2 cit_c_D + fe3_c_D + h_c_D + pi_c_D </t>
  </si>
  <si>
    <t>Release of Fe(III) from ferric 2,3-dihydroxybenzoylserine</t>
  </si>
  <si>
    <t xml:space="preserve">fe3dhbzs_c_D  -&gt; 23dhbzs_c_D + fe3_c_D </t>
  </si>
  <si>
    <t xml:space="preserve">atp_c_D + h2o_c_D + fe3dhbzs_p_D  -&gt; adp_c_D + fe3dhbzs_c_D + h_c_D + pi_c_D </t>
  </si>
  <si>
    <t>Fe(III)hydroxamate reductase</t>
  </si>
  <si>
    <t xml:space="preserve">fadh2_c_D + 2 fe3hox_c_D  -&gt; fad_c_D + 2 fe2_c_D + 2 fe3hox_un_c_D + 2 h_c_D </t>
  </si>
  <si>
    <t xml:space="preserve">2 fe3hox_c_D + fmnh2_c_D  -&gt; 2 fe2_c_D + 2 fe3hox_un_c_D + fmn_c_D + 2 h_c_D </t>
  </si>
  <si>
    <t xml:space="preserve">2 fe3hox_c_D + rbflvrd_c_D  -&gt; 2 fe2_c_D + 2 fe3hox_un_c_D + 2 h_c_D + ribflv_c_D </t>
  </si>
  <si>
    <t>Fe(III)hydroxamate unloaded secretion</t>
  </si>
  <si>
    <t xml:space="preserve">fe3hox_un_c_D + h_p_D  -&gt; h_c_D + fe3hox_un_p_D </t>
  </si>
  <si>
    <t>Fe(III)hydroxamate unloaded secretion (extracellular)</t>
  </si>
  <si>
    <t xml:space="preserve">fe3hox_un_p_D + h_p_D  -&gt; h_c_D + fe3hox_un_[smp] </t>
  </si>
  <si>
    <t>Ferric-dicitrate transport via ABC system (periplasm)</t>
  </si>
  <si>
    <t xml:space="preserve">atp_c_D + h2o_c_D + fe3hox_p_D  -&gt; adp_c_D + fe3hox_c_D + h_c_D + pi_c_D </t>
  </si>
  <si>
    <t>Fe(III) hydroxamate Fe-loading reaction (spontaneaous)</t>
  </si>
  <si>
    <t xml:space="preserve">fe3_[smp] + fe3hox_un_[smp]  -&gt; fe3hox_[smp] </t>
  </si>
  <si>
    <t>Iron (III) transport via ABC system (periplasm to cytoplasm)</t>
  </si>
  <si>
    <t xml:space="preserve">atp_c_D + h2o_c_D + fe3_p_D  -&gt; adp_c_D + fe3_c_D + h_c_D + pi_c_D </t>
  </si>
  <si>
    <t>Ferrichrome reductase</t>
  </si>
  <si>
    <t xml:space="preserve">fadh2_c_D + 2 fecrm_c_D  -&gt; fad_c_D + 2 fe2_c_D + 2 fecrm_un_c_D + 2 h_c_D </t>
  </si>
  <si>
    <t xml:space="preserve">2 fecrm_c_D + fmnh2_c_D  -&gt; 2 fe2_c_D + 2 fecrm_un_c_D + fmn_c_D + 2 h_c_D </t>
  </si>
  <si>
    <t xml:space="preserve">2 fecrm_c_D + rbflvrd_c_D  -&gt; 2 fe2_c_D + 2 fecrm_un_c_D + 2 h_c_D + ribflv_c_D </t>
  </si>
  <si>
    <t>Ferrichrome (minus Fe) secretion (to extracellular)</t>
  </si>
  <si>
    <t xml:space="preserve">fecrm_un_p_D + h_p_D  -&gt; h_c_D + fecrm_un_[smp] </t>
  </si>
  <si>
    <t>Ferrichrome (minus Fe) secretion (to periplasm)</t>
  </si>
  <si>
    <t xml:space="preserve">fecrm_un_c_D + h_p_D  -&gt; h_c_D + fecrm_un_p_D </t>
  </si>
  <si>
    <t>Ferrichrome transport via ABC system (periplasm)</t>
  </si>
  <si>
    <t xml:space="preserve">atp_c_D + h2o_c_D + fecrm_p_D  -&gt; adp_c_D + fecrm_c_D + h_c_D + pi_c_D </t>
  </si>
  <si>
    <t>Ferrichrome Fe(III)-loading reaction (spontaneous)</t>
  </si>
  <si>
    <t xml:space="preserve">fe3_[smp] + fecrm_un_[smp]  -&gt; fecrm_[smp] </t>
  </si>
  <si>
    <t>Fe-enterobactin reduction (Fe(III)-unloading)</t>
  </si>
  <si>
    <t xml:space="preserve">fadh2_c_D + 2 feenter_c_D  -&gt; 2 enter_c_D + fad_c_D + 2 fe2_c_D + 2 h_c_D </t>
  </si>
  <si>
    <t xml:space="preserve">2 feenter_c_D + fmnh2_c_D  -&gt; 2 enter_c_D + 2 fe2_c_D + fmn_c_D + 2 h_c_D </t>
  </si>
  <si>
    <t xml:space="preserve">2 feenter_c_D + rbflvrd_c_D  -&gt; 2 enter_c_D + 2 fe2_c_D + 2 h_c_D + ribflv_c_D </t>
  </si>
  <si>
    <t>Fe-enterobactin transport via ABC system (periplasm)</t>
  </si>
  <si>
    <t xml:space="preserve">atp_c_D + h2o_c_D + feenter_p_D  -&gt; adp_c_D + feenter_c_D + h_c_D + pi_c_D </t>
  </si>
  <si>
    <t>Enterobactin Fe(III) binding (spontaneous)</t>
  </si>
  <si>
    <t xml:space="preserve">enter_[smp] + fe3_[smp]  -&gt; feenter_[smp] </t>
  </si>
  <si>
    <t>Enterochelin transport (secretion periplasm)</t>
  </si>
  <si>
    <t xml:space="preserve">enter_p_D + h_p_D  -&gt; h_c_D + enter_[smp] </t>
  </si>
  <si>
    <t>Ferroxamine reductase</t>
  </si>
  <si>
    <t xml:space="preserve">fadh2_c_D + 2 feoxam_c_D  -&gt; fad_c_D + 2 fe2_c_D + 2 feoxam_un_c_D + 2 h_c_D </t>
  </si>
  <si>
    <t xml:space="preserve">2 feoxam_c_D + fmnh2_c_D  -&gt; 2 fe2_c_D + 2 feoxam_un_c_D + fmn_c_D + 2 h_c_D </t>
  </si>
  <si>
    <t xml:space="preserve">2 feoxam_c_D + rbflvrd_c_D  -&gt; 2 fe2_c_D + 2 feoxam_un_c_D + 2 h_c_D + ribflv_c_D </t>
  </si>
  <si>
    <t>Ferroxamine (minus Fe3) secretion (to extracellular)</t>
  </si>
  <si>
    <t xml:space="preserve">feoxam_un_p_D + h_p_D  -&gt; h_c_D + feoxam_un_[smp] </t>
  </si>
  <si>
    <t>Ferroxamine (minus Fe3) secretion (to periplasm)</t>
  </si>
  <si>
    <t xml:space="preserve">feoxam_un_c_D + h_p_D  -&gt; h_c_D + feoxam_un_p_D </t>
  </si>
  <si>
    <t>Ferroxamine transport via ABC system (periplasm)</t>
  </si>
  <si>
    <t xml:space="preserve">atp_c_D + h2o_c_D + feoxam_p_D  -&gt; adp_c_D + feoxam_c_D + h_c_D + pi_c_D </t>
  </si>
  <si>
    <t>Ferroxamine Fe3-loading reaction (spontaneous)</t>
  </si>
  <si>
    <t xml:space="preserve">fe3_[smp] + feoxam_un_[smp]  -&gt; feoxam_[smp] </t>
  </si>
  <si>
    <t>Ferroxidase</t>
  </si>
  <si>
    <t xml:space="preserve">4 fe2_p_D + 4 h_p_D + o2_p_D  -&gt; 4 fe3_p_D + 2 h2o_p_D </t>
  </si>
  <si>
    <t>Hydrogen sulfide oxidation</t>
  </si>
  <si>
    <t xml:space="preserve">h2s_c_D + 2 o2_c_D  -&gt; 2 h_c_D + so4_c_D </t>
  </si>
  <si>
    <t>Mercury (Hg+2) ABC transporter (periplasm)</t>
  </si>
  <si>
    <t xml:space="preserve">atp_c_D + h2o_c_D + hg2_c_D  -&gt; adp_c_D + h_c_D + pi_c_D + hg2_p_D </t>
  </si>
  <si>
    <t>Mercury (Hg+2) transport out via proton antiport (periplasm)</t>
  </si>
  <si>
    <t xml:space="preserve">hg2_c_D + h_p_D  -&gt; h_c_D + hg2_p_D </t>
  </si>
  <si>
    <t>Potassium ABC transporter (periplasm)</t>
  </si>
  <si>
    <t xml:space="preserve">atp_c_D + h2o_c_D + k_p_D  -&gt; adp_c_D + h_c_D + k_c_D + pi_c_D </t>
  </si>
  <si>
    <t>Potassium transport in via proton symport (periplasm)</t>
  </si>
  <si>
    <t xml:space="preserve">h_p_D + k_p_D  -&gt; h_c_D + k_c_D </t>
  </si>
  <si>
    <t>Potassium transport out via proton antiport (periplasm)</t>
  </si>
  <si>
    <t xml:space="preserve">k_c_D + h_p_D  -&gt; h_c_D + k_p_D </t>
  </si>
  <si>
    <t>Magnesium (Mg+2) transport in/out via proton antiport (periplasm)</t>
  </si>
  <si>
    <t xml:space="preserve">2 h_c_D + mg2_p_D  -&gt; mg2_c_D + 2 h_p_D </t>
  </si>
  <si>
    <t>Magnesium (+2) transport in via diffusion</t>
  </si>
  <si>
    <t xml:space="preserve">mg2_p_D  -&gt; mg2_c_D </t>
  </si>
  <si>
    <t>Magnesium (Mg+2) ABC transporter (ubtake, periplasm)</t>
  </si>
  <si>
    <t xml:space="preserve">atp_c_D + h2o_c_D + mg2_p_D  -&gt; adp_c_D + h_c_D + mg2_c_D + pi_c_D </t>
  </si>
  <si>
    <t>Manganese (Mn+2) transport out via proton antiport (periplasm)</t>
  </si>
  <si>
    <t xml:space="preserve">mn2_c_D + h_p_D  -&gt; h_c_D + mn2_p_D </t>
  </si>
  <si>
    <t xml:space="preserve">mn2_p_D  -&gt; mn2_c_D </t>
  </si>
  <si>
    <t>Molybdate transport via ABC system (periplasm)</t>
  </si>
  <si>
    <t xml:space="preserve">atp_c_D + h2o_c_D + mobd_p_D  -&gt; adp_c_D + h_c_D + mobd_c_D + pi_c_D </t>
  </si>
  <si>
    <t>Nitrious oxide transport (diffusion)</t>
  </si>
  <si>
    <t xml:space="preserve">n2o_p_D  -&gt; n2o_c_D </t>
  </si>
  <si>
    <t>Sodium proton antiporter (H:NA is 1.5) (periplasm)</t>
  </si>
  <si>
    <t xml:space="preserve">2 na1_c_D + 3 h_p_D  -&gt; 3 h_c_D + 2 na1_p_D </t>
  </si>
  <si>
    <t>Sodium proton antiporter (H:NA is 2) (periplasm)</t>
  </si>
  <si>
    <t xml:space="preserve">na1_c_D + 2 h_p_D  -&gt; 2 h_c_D + na1_p_D </t>
  </si>
  <si>
    <t>Sodium transport out via proton antiport (cytoplasm to periplasm)</t>
  </si>
  <si>
    <t xml:space="preserve">na1_c_D + h_p_D  -&gt; h_c_D + na1_p_D </t>
  </si>
  <si>
    <t>Ammonia reversible transport (periplasm)</t>
  </si>
  <si>
    <t xml:space="preserve">nh4_p_D  -&gt; nh4_c_D </t>
  </si>
  <si>
    <t>Nickle (Ni+2) ABC transporter (periplasm)</t>
  </si>
  <si>
    <t xml:space="preserve">atp_c_D + h2o_c_D + ni2_c_D  -&gt; adp_c_D + h_c_D + pi_c_D + ni2_p_D </t>
  </si>
  <si>
    <t>Nickle (Ni+2) transport out via proton antiport (periplasm)</t>
  </si>
  <si>
    <t xml:space="preserve">ni2_c_D + h_p_D  -&gt; h_c_D + ni2_p_D </t>
  </si>
  <si>
    <t>Nickel (+2) transport in via permease (no H+)</t>
  </si>
  <si>
    <t xml:space="preserve">ni2_p_D  -&gt; ni2_c_D </t>
  </si>
  <si>
    <t>Nickel transport via ABC system (uptake, periplasm)</t>
  </si>
  <si>
    <t xml:space="preserve">atp_c_D + h2o_c_D + ni2_p_D  -&gt; adp_c_D + h_c_D + ni2_c_D + pi_c_D </t>
  </si>
  <si>
    <t>Nitrite transport in via proton symport, reversible (periplasm)</t>
  </si>
  <si>
    <t xml:space="preserve">h_p_D + no2_p_D  -&gt; h_c_D + no2_c_D </t>
  </si>
  <si>
    <t>Nitrate transport in via nitrite antiport (periplasm)</t>
  </si>
  <si>
    <t xml:space="preserve">no2_c_D + no3_p_D  -&gt; no3_c_D + no2_p_D </t>
  </si>
  <si>
    <t>NO transport (diffusion)</t>
  </si>
  <si>
    <t xml:space="preserve">no_p_D  -&gt; no_c_D </t>
  </si>
  <si>
    <t>O2 transport via diffusion (periplasm)</t>
  </si>
  <si>
    <t xml:space="preserve">o2_p_D  -&gt; o2_c_D </t>
  </si>
  <si>
    <t>Phosphate reversible transport via symport (periplasm)</t>
  </si>
  <si>
    <t xml:space="preserve">h_p_D + pi_p_D  -&gt; h_c_D + pi_c_D </t>
  </si>
  <si>
    <t>Phosphate transport via ABC system (uptake, periplasm)</t>
  </si>
  <si>
    <t xml:space="preserve">atp_c_D + h2o_c_D + pi_p_D  -&gt; adp_c_D + h_c_D + 2 pi_c_D </t>
  </si>
  <si>
    <t>Selenate glutathione reductase</t>
  </si>
  <si>
    <t xml:space="preserve">4 gthrd_c_D + 2 h_c_D + slnt_c_D  -&gt; dgslnt_c_D + gthox_c_D + 3 h2o_c_D </t>
  </si>
  <si>
    <t>Selenate glutathione reductase II</t>
  </si>
  <si>
    <t xml:space="preserve">dgslnt_c_D + h_c_D + nadph_c_D  -&gt; gslnt_c_D + gthrd_c_D + nadp_c_D </t>
  </si>
  <si>
    <t>Selenate glutathione reductase III</t>
  </si>
  <si>
    <t xml:space="preserve">gslnt_c_D + nadph_c_D  -&gt; gthrd_c_D + nadp_c_D + seln_c_D </t>
  </si>
  <si>
    <t>Selenate reductase</t>
  </si>
  <si>
    <t xml:space="preserve">mql8_c_D + sel_c_D  -&gt; h2o_c_D + mqn8_c_D + slnt_c_D </t>
  </si>
  <si>
    <t xml:space="preserve">2 h_p_D + sel_p_D  -&gt; 2 h_c_D + sel_c_D </t>
  </si>
  <si>
    <t xml:space="preserve">h_p_D + slnt_p_D  -&gt; h_c_D + slnt_c_D </t>
  </si>
  <si>
    <t>SO2 transport via diffusion (periplasm)</t>
  </si>
  <si>
    <t xml:space="preserve">so2_p_D  -&gt; so2_c_D </t>
  </si>
  <si>
    <t>Sulfate transport in via proton symport (periplasm to cytoplasm)</t>
  </si>
  <si>
    <t xml:space="preserve">h_p_D + so4_p_D  -&gt; h_c_D + so4_c_D </t>
  </si>
  <si>
    <t>Sulfate transport via ABC system (periplasm)</t>
  </si>
  <si>
    <t xml:space="preserve">atp_c_D + h2o_c_D + so4_p_D  -&gt; adp_c_D + h_c_D + pi_c_D + so4_c_D </t>
  </si>
  <si>
    <t>Thiosulfate transport via ABC system (periplasm)</t>
  </si>
  <si>
    <t xml:space="preserve">atp_c_D + h2o_c_D + tsul_p_D  -&gt; adp_c_D + h_c_D + pi_c_D + tsul_c_D </t>
  </si>
  <si>
    <t>Tungstate transport via ABC system (periplasm)</t>
  </si>
  <si>
    <t xml:space="preserve">atp_c_D + h2o_c_D + tungs_p_D  -&gt; adp_c_D + h_c_D + pi_c_D + tungs_c_D </t>
  </si>
  <si>
    <t>Zinc (Zn+2) ABC transporter, efflux (periplasm)</t>
  </si>
  <si>
    <t xml:space="preserve">atp_c_D + h2o_c_D + zn2_c_D  -&gt; adp_c_D + h_c_D + pi_c_D + zn2_p_D </t>
  </si>
  <si>
    <t>Zinc (Zn+2) transport out via proton antiport (periplasm)</t>
  </si>
  <si>
    <t xml:space="preserve">zn2_c_D + h_p_D  -&gt; h_c_D + zn2_p_D </t>
  </si>
  <si>
    <t>Zinc transport in via permease (no H+)</t>
  </si>
  <si>
    <t xml:space="preserve">zn2_p_D  -&gt; zn2_c_D </t>
  </si>
  <si>
    <t>Zinc (Zn+2) transport via ABC system (periplasm)</t>
  </si>
  <si>
    <t xml:space="preserve">atp_c_D + h2o_c_D + zn2_p_D  -&gt; adp_c_D + h_c_D + pi_c_D + zn2_c_D </t>
  </si>
  <si>
    <t xml:space="preserve">ppi_c_A + atp_c_A  -&gt; pppi_c_A + adp_c_A </t>
  </si>
  <si>
    <t>PPK2r_A</t>
  </si>
  <si>
    <t xml:space="preserve">pi_c_A + atp_c_A  -&gt; adp_c_A + ppi_c_A </t>
  </si>
  <si>
    <t>PPKr_A</t>
  </si>
  <si>
    <t xml:space="preserve">h2o_c_A + ppi_c_A  -&gt; 2 pi_c_A + h_c_A </t>
  </si>
  <si>
    <t>PPA_A</t>
  </si>
  <si>
    <t>1D-myo-inositol 3-phosphate phosphohydrolase</t>
  </si>
  <si>
    <t xml:space="preserve">h2o_c_A + mi3p__D_c_A  -&gt; pi_c_A + inost_c_A </t>
  </si>
  <si>
    <t>MI3PP_A</t>
  </si>
  <si>
    <t>Inositol phosphate metabolism</t>
  </si>
  <si>
    <t>Arabinose modified core oligosaccharide lipid A transport via ABC system (periplasm to extracellular)</t>
  </si>
  <si>
    <t xml:space="preserve">atp_c_D + h2o_c_D + acolipa_p_D  -&gt; adp_c_D + h_c_D + pi_c_D + acolipa_[smp] </t>
  </si>
  <si>
    <t>ADP-D-glycero-D-manno-heptose epimerase</t>
  </si>
  <si>
    <t xml:space="preserve">adphep_DD_c_D  -&gt; adphep_LD_c_D </t>
  </si>
  <si>
    <t>Cold lipid A transport via ABC system (periplasm to extracellular)</t>
  </si>
  <si>
    <t xml:space="preserve">atp_c_D + h2o_c_D + lipa_cold_p_D  -&gt; adp_c_D + h_c_D + pi_c_D + lipa_cold_[smp] </t>
  </si>
  <si>
    <t>Lipid A core kinase (periplasm)</t>
  </si>
  <si>
    <t xml:space="preserve">colipa_p_D + udcpdp_p_D  -&gt; colipap_p_D + udcpp_p_D </t>
  </si>
  <si>
    <t>Core oligosaccharide lipid A diphosphate transport via ABC system (periplasm to extracellular)</t>
  </si>
  <si>
    <t xml:space="preserve">atp_c_D + h2o_c_D + colipap_p_D  -&gt; adp_c_D + h_c_D + pi_c_D + colipap_[smp] </t>
  </si>
  <si>
    <t>Core oligosaccharide lipid A transport via ABC system (periplasm)</t>
  </si>
  <si>
    <t xml:space="preserve">atp_c_D + colipa_c_D + h2o_c_D  -&gt; adp_c_D + h_c_D + pi_c_D + colipa_p_D </t>
  </si>
  <si>
    <t>Core oligosaccharide lipid A transport via ABC system (periplasm to extracellular)</t>
  </si>
  <si>
    <t xml:space="preserve">atp_c_D + h2o_c_D + colipa_p_D  -&gt; adp_c_D + h_c_D + pi_c_D + colipa_[smp] </t>
  </si>
  <si>
    <t>Enterobacterial common antigen (x4) core oligosaccharide lipid A transport via ABC system (periplasm to extracellular)</t>
  </si>
  <si>
    <t xml:space="preserve">atp_c_D + h2o_c_D + eca4colipa_p_D  -&gt; adp_c_D + h_c_D + pi_c_D + eca4colipa_[smp] </t>
  </si>
  <si>
    <t xml:space="preserve">colipa_p_D + eca4und_p_D  -&gt; eca4colipa_p_D + h_p_D + udcpdp_p_D </t>
  </si>
  <si>
    <t>Enterobacterial common antigen polymerase (periplasm)</t>
  </si>
  <si>
    <t xml:space="preserve">2 unagamuf_p_D  -&gt; eca2und_p_D + h_p_D + udcpdp_p_D </t>
  </si>
  <si>
    <t xml:space="preserve">eca2und_p_D + unagamuf_p_D  -&gt; eca3und_p_D + h_p_D + udcpdp_p_D </t>
  </si>
  <si>
    <t xml:space="preserve">eca3und_p_D + unagamuf_p_D  -&gt; eca4und_p_D + h_p_D + udcpdp_p_D </t>
  </si>
  <si>
    <t>Enterobacterial common antigen transferase (flippase, cytoplasm to periplasm)</t>
  </si>
  <si>
    <t xml:space="preserve">unagamuf_c_D  -&gt; unagamuf_p_D </t>
  </si>
  <si>
    <t>Endotoxin Synthesis (lauroyl transferase)</t>
  </si>
  <si>
    <t xml:space="preserve">ddcaACP_c_D + kdo2lipid4_c_D  -&gt; ACP_c_D + kdo2lipid4L_c_D </t>
  </si>
  <si>
    <t>Endotoxin Synthesis (myristoyl transferase)</t>
  </si>
  <si>
    <t xml:space="preserve">kdo2lipid4L_c_D + myrsACP_c_D  -&gt; ACP_c_D + lipa_c_D </t>
  </si>
  <si>
    <t>Endotoxin Synthesis (palmitoleoyl ACP)</t>
  </si>
  <si>
    <t xml:space="preserve">hdeACP_c_D + kdo2lipid4_c_D  -&gt; ACP_c_D + kdo2lipid4p_c_D </t>
  </si>
  <si>
    <t xml:space="preserve">kdo2lipid4p_c_D + myrsACP_c_D  -&gt; ACP_c_D + lipa_cold_c_D </t>
  </si>
  <si>
    <t>Phosphoethanolamine lipid A transport via ABC system (periplasm to extracellular)</t>
  </si>
  <si>
    <t xml:space="preserve">atp_c_D + h2o_c_D + enlipa_p_D  -&gt; adp_c_D + h_c_D + pi_c_D + enlipa_[smp] </t>
  </si>
  <si>
    <t>Galactosyltransferase I (LPS core synthesis)</t>
  </si>
  <si>
    <t xml:space="preserve">gicolipa_c_D + udpg_c_D  -&gt; gagicolipa_c_D + h_c_D + udp_c_D </t>
  </si>
  <si>
    <t>Glucosyltransferase I (LPS core synthesis)</t>
  </si>
  <si>
    <t xml:space="preserve">icolipa_c_D + udpg_c_D  -&gt; gicolipa_c_D + h_c_D + udp_c_D </t>
  </si>
  <si>
    <t>Glucosyltransferase II (LPS core synthesis)</t>
  </si>
  <si>
    <t xml:space="preserve">gagicolipa_c_D + udpg_c_D  -&gt; ggagicolipa_c_D + h_c_D + udp_c_D </t>
  </si>
  <si>
    <t>Glucosyltransferase III (LPS core synthesis)</t>
  </si>
  <si>
    <t xml:space="preserve">ggagicolipa_c_D + udpg_c_D  -&gt; gggagicolipa_c_D + h_c_D + udp_c_D </t>
  </si>
  <si>
    <t>D-glycero-D-manno-hepose 1-phosphate adenyltransferase</t>
  </si>
  <si>
    <t xml:space="preserve">atp_c_D + gmhep1p_c_D + h_c_D  -&gt; adphep_DD_c_D + ppi_c_D </t>
  </si>
  <si>
    <t>D-glycero-D-manno-heptose 7-phosphate kinase</t>
  </si>
  <si>
    <t xml:space="preserve">atp_c_D + gmhep7p_c_D  -&gt; adp_c_D + gmhep17bp_c_D + h_c_D </t>
  </si>
  <si>
    <t>D-glycero-D-manno-heptose 1,7-bisphosphate phosphatase</t>
  </si>
  <si>
    <t xml:space="preserve">gmhep17bp_c_D + h2o_c_D  -&gt; gmhep1p_c_D + pi_c_D </t>
  </si>
  <si>
    <t>LPS heptose kinase I (LPS core synthesis)</t>
  </si>
  <si>
    <t xml:space="preserve">atp_c_D + hhlipa_c_D  -&gt; adp_c_D + h_c_D + phhlipa_c_D </t>
  </si>
  <si>
    <t>LPS heptose kinase II (LPS core synthesis)</t>
  </si>
  <si>
    <t xml:space="preserve">atp_c_D + hphhlipa_c_D  -&gt; adp_c_D + h_c_D + phphhlipa_c_D </t>
  </si>
  <si>
    <t>Heptosyltransferase I (LPS core synthesis)</t>
  </si>
  <si>
    <t xml:space="preserve">adphep_LD_c_D + lipa_c_D  -&gt; adp_c_D + h_c_D + hlipa_c_D </t>
  </si>
  <si>
    <t>Heptosyltransferase II (LPS core synthesis)</t>
  </si>
  <si>
    <t xml:space="preserve">adphep_LD_c_D + hlipa_c_D  -&gt; adp_c_D + h_c_D + hhlipa_c_D </t>
  </si>
  <si>
    <t>Heptosyltransferase III (LPS core synthesis)</t>
  </si>
  <si>
    <t xml:space="preserve">adphep_LD_c_D + phhlipa_c_D  -&gt; adp_c_D + h_c_D + hphhlipa_c_D </t>
  </si>
  <si>
    <t xml:space="preserve">adphep_LD_c_D + gggagicolipa_c_D  -&gt; adp_c_D + colipa_c_D + h_c_D </t>
  </si>
  <si>
    <t>KDO(2)-lipid IV A transport via ABC system (periplasm to extracellular)</t>
  </si>
  <si>
    <t xml:space="preserve">atp_c_D + h2o_c_D + kdo2lipid4_p_D  -&gt; adp_c_D + h_c_D + pi_c_D + kdo2lipid4_[smp] </t>
  </si>
  <si>
    <t>3-deoxy-manno-octulosonate cytidylyltransferase</t>
  </si>
  <si>
    <t xml:space="preserve">ctp_c_D + kdo_c_D  -&gt; ckdo_c_D + ppi_c_D </t>
  </si>
  <si>
    <t>3-deoxy-manno-octulosonate-8-phosphatase</t>
  </si>
  <si>
    <t xml:space="preserve">h2o_c_D + kdo8p_c_D  -&gt; kdo_c_D + pi_c_D </t>
  </si>
  <si>
    <t>3-deoxy -D-manno-octulosonic -acid 8-phosphate synthase</t>
  </si>
  <si>
    <t xml:space="preserve">ara5p_c_D + h2o_c_D + pep_c_D  -&gt; kdo8p_c_D + pi_c_D </t>
  </si>
  <si>
    <t>4-amino-4-deoxy-L-arabinotransferase (LPS lipid A modification, periplasmic face of membrane))</t>
  </si>
  <si>
    <t xml:space="preserve">colipa_p_D + uLa4n_p_D  -&gt; acolipa_p_D + udcpp_p_D </t>
  </si>
  <si>
    <t>Lipid (cold) A transport via ABC system (periplasm)</t>
  </si>
  <si>
    <t xml:space="preserve">atp_c_D + h2o_c_D + lipa_cold_c_D  -&gt; adp_c_D + h_c_D + pi_c_D + lipa_cold_p_D </t>
  </si>
  <si>
    <t>Core oligosaccharide lipid A:hexadecanoate transferase (n-C16:0) (extracellular membrane)</t>
  </si>
  <si>
    <t xml:space="preserve">colipa_[smp] + h_[smp] + hdca_[smp]  -&gt; h2o_[smp] + hacolipa_[smp] </t>
  </si>
  <si>
    <t>Lipid A:hexadecanoate transferase (n-C16:0) (extracellular membrane)</t>
  </si>
  <si>
    <t xml:space="preserve">h_[smp] + hdca_[smp] + lipa_[smp]  -&gt; h2o_[smp] + halipa_[smp] </t>
  </si>
  <si>
    <t>Lipid A transport via ABC system (periplasm)</t>
  </si>
  <si>
    <t xml:space="preserve">atp_c_D + h2o_c_D + lipa_c_D  -&gt; adp_c_D + h_c_D + pi_c_D + lipa_p_D </t>
  </si>
  <si>
    <t>Lipid A transport via ABC system (periplasm to extracellular)</t>
  </si>
  <si>
    <t xml:space="preserve">atp_c_D + h2o_c_D + lipa_p_D  -&gt; adp_c_D + h_c_D + pi_c_D + lipa_[smp] </t>
  </si>
  <si>
    <t>Lipid A disaccaride synthase</t>
  </si>
  <si>
    <t xml:space="preserve">lipidX_c_D + u23ga_c_D  -&gt; h_c_D + lipidAds_c_D + udp_c_D </t>
  </si>
  <si>
    <t>3-deoxy-D-manno-octulosonic acid transferase</t>
  </si>
  <si>
    <t xml:space="preserve">ckdo_c_D + lipidA_c_D  -&gt; cmp_c_D + h_c_D + kdolipid4_c_D </t>
  </si>
  <si>
    <t xml:space="preserve">ckdo_c_D + kdolipid4_c_D  -&gt; cmp_c_D + h_c_D + kdo2lipid4_c_D </t>
  </si>
  <si>
    <t xml:space="preserve">ckdo_c_D + phphhlipa_c_D  -&gt; cmp_c_D + h_c_D + kphphhlipa_c_D </t>
  </si>
  <si>
    <t>O16 antigen (x4) core oligosaccharide lipid A transport via ABC system (periplasm to extracellular)</t>
  </si>
  <si>
    <t xml:space="preserve">atp_c_D + h2o_c_D + o16a4colipa_p_D  -&gt; adp_c_D + h_c_D + pi_c_D + o16a4colipa_[smp] </t>
  </si>
  <si>
    <t xml:space="preserve">colipa_p_D + o16a4und_p_D  -&gt; h_p_D + o16a4colipa_p_D + udcpdp_p_D </t>
  </si>
  <si>
    <t xml:space="preserve">2 o16aund_p_D  -&gt; h_p_D + o16a2und_p_D + udcpdp_p_D </t>
  </si>
  <si>
    <t xml:space="preserve">o16a2und_p_D + o16aund_p_D  -&gt; h_p_D + o16a3und_p_D + udcpdp_p_D </t>
  </si>
  <si>
    <t xml:space="preserve">o16a3und_p_D + o16aund_p_D  -&gt; h_p_D + o16a4und_p_D + udcpdp_p_D </t>
  </si>
  <si>
    <t>Rhamanosyl-N-acetylglucosamyl-undecaprenyl diphosphate O-acetyltransferase (LPS O16 antigen biosynthesis)</t>
  </si>
  <si>
    <t xml:space="preserve">accoa_c_D + ragund_c_D  -&gt; aragund_c_D + coa_c_D </t>
  </si>
  <si>
    <t xml:space="preserve">o16aund_c_D  -&gt; o16aund_p_D </t>
  </si>
  <si>
    <t xml:space="preserve">garagund_c_D + udpgalfur_c_D  -&gt; gfgaragund_c_D + h_c_D + udp_c_D </t>
  </si>
  <si>
    <t xml:space="preserve">aragund_c_D + udpg_c_D  -&gt; garagund_c_D + h_c_D + udp_c_D </t>
  </si>
  <si>
    <t>Glucosyltransferase II (LPS O16 antigen biosynthesis)</t>
  </si>
  <si>
    <t xml:space="preserve">gfgaragund_c_D + udpg_c_D  -&gt; h_c_D + o16aund_c_D + udp_c_D </t>
  </si>
  <si>
    <t>Phosphoethanolamine transferase (c-C16:1)</t>
  </si>
  <si>
    <t xml:space="preserve">lipa_p_D + pe161_p_D  -&gt; 12dgr161_p_D + enlipa_p_D </t>
  </si>
  <si>
    <t xml:space="preserve">lipa_p_D + pe181_p_D  -&gt; 12dgr181_p_D + enlipa_p_D </t>
  </si>
  <si>
    <t xml:space="preserve">dtdprmn_c_D + kphphhlipa_c_D  -&gt; dtdp_c_D + h_c_D + icolipa_c_D </t>
  </si>
  <si>
    <t>Sedoheptulose 7-phosphate isomerase</t>
  </si>
  <si>
    <t xml:space="preserve">s7p_c_D  -&gt; gmhep7p_c_D </t>
  </si>
  <si>
    <t>Tetraacyldisaccharide 4kinase</t>
  </si>
  <si>
    <t xml:space="preserve">atp_c_D + lipidAds_c_D  -&gt; adp_c_D + h_c_D + lipidA_c_D </t>
  </si>
  <si>
    <t>UDP-3-O-(3-hydroxymyristoyl)glucosamine acyltransferase</t>
  </si>
  <si>
    <t xml:space="preserve">3hmrsACP_c_D + u3hga_c_D  -&gt; ACP_c_D + h_c_D + u23ga_c_D </t>
  </si>
  <si>
    <t>UDP-N-acetylglucosamine acyltransferase</t>
  </si>
  <si>
    <t xml:space="preserve">3hmrsACP_c_D + uacgam_c_D  -&gt; ACP_c_D + u3aga_c_D </t>
  </si>
  <si>
    <t>Undecaprenyl phosphate transport (cytoplasm to periplasm)</t>
  </si>
  <si>
    <t xml:space="preserve">udcpp_p_D  -&gt; udcpp_c_D </t>
  </si>
  <si>
    <t>UDP-glucuronate C-4 decarboxylase</t>
  </si>
  <si>
    <t xml:space="preserve">nad_c_D + udpglcur_c_D  -&gt; co2_c_D + nadh_c_D + udpLa4o_c_D </t>
  </si>
  <si>
    <t>UDP-4-ketopentose:UDP-4-amino-4-deoxy-L-arabinose aminotransferase</t>
  </si>
  <si>
    <t xml:space="preserve">glu__L_c_D + udpLa4o_c_D  -&gt; akg_c_D + udpLa4n_c_D </t>
  </si>
  <si>
    <t>UDP-3-O-acetylglucosamine deacetylase</t>
  </si>
  <si>
    <t xml:space="preserve">h2o_c_D + u3aga_c_D  -&gt; ac_c_D + u3hga_c_D </t>
  </si>
  <si>
    <t>UDP-L-Ara4N formyltransferase</t>
  </si>
  <si>
    <t xml:space="preserve">10fthf_c_D + udpLa4n_c_D  -&gt; h_c_D + thf_c_D + udpLa4fn_c_D </t>
  </si>
  <si>
    <t>Transport (cytoplasm to periplasm)</t>
  </si>
  <si>
    <t xml:space="preserve">uLa4n_c_D  -&gt; uLa4n_p_D </t>
  </si>
  <si>
    <t>Undecaprenyl phosphate-L-Ara4FN formylase</t>
  </si>
  <si>
    <t xml:space="preserve">h2o_c_D + uLa4fn_c_D  -&gt; for_c_D + uLa4n_c_D </t>
  </si>
  <si>
    <t>Undecaprenyl phosphate-L-Ara4FN transferase</t>
  </si>
  <si>
    <t xml:space="preserve">udcpp_c_D + udpLa4fn_c_D  -&gt; uLa4fn_c_D + udp_c_D </t>
  </si>
  <si>
    <t>UDP-sugar hydrolase</t>
  </si>
  <si>
    <t xml:space="preserve">h2o_c_D + u23ga_c_D  -&gt; 2 h_c_D + lipidX_c_D + ump_c_D </t>
  </si>
  <si>
    <t>UDP-3-O-(3-hydroxypalmitoyl)glucosamine acyltransferase (Synechococcus elongatus 7942)</t>
  </si>
  <si>
    <t xml:space="preserve">u3hga2_c_A + 3hpalmACP_c_A  -&gt; ACP_c_A + h_c_A + u23ga2_c_A </t>
  </si>
  <si>
    <t>U23GAAT2_A</t>
  </si>
  <si>
    <t>Lipid A disaccaride synthase (Synechococcus elongatus 7942)</t>
  </si>
  <si>
    <t xml:space="preserve">lipidX2_c_A + u23ga2_c_A  -&gt; udp_c_A + h_c_A + lipidAds2_c_A </t>
  </si>
  <si>
    <t>LPADSS2_A</t>
  </si>
  <si>
    <t>UDP-3-O-acetylglucosamine deacetylase (Synechococcus elongatus 7942)</t>
  </si>
  <si>
    <t xml:space="preserve">h2o_c_A + u3aga2_c_A  -&gt; u3hga2_c_A + ac_c_A </t>
  </si>
  <si>
    <t>UHGADA2_A</t>
  </si>
  <si>
    <t>UDP-N-acetylglucosamine acyltransferase (Synechococcus elongatus 7942)</t>
  </si>
  <si>
    <t xml:space="preserve">uacgam_c_A + 3hpalmACP_c_A  -&gt; ACP_c_A + u3aga2_c_A </t>
  </si>
  <si>
    <t>UAGAAT2_A</t>
  </si>
  <si>
    <t>UDP-sugar hydrolase (Synechococcus elongatus 7942)</t>
  </si>
  <si>
    <t xml:space="preserve">h2o_c_A + u23ga2_c_A  -&gt; 2 h_c_A + ump_c_A + lipidX2_c_A </t>
  </si>
  <si>
    <t>USHD2_A</t>
  </si>
  <si>
    <t xml:space="preserve">ru5p__D_c_A  -&gt; ara5p_c_A </t>
  </si>
  <si>
    <t>A5PISO_A</t>
  </si>
  <si>
    <t xml:space="preserve">pep_c_A + h2o_c_A + ara5p_c_A  -&gt; pi_c_A + kdo8p_c_A </t>
  </si>
  <si>
    <t>KDOPS_A</t>
  </si>
  <si>
    <t xml:space="preserve">h2o_c_A + kdo8p_c_A  -&gt; pi_c_A + kdo_c_A </t>
  </si>
  <si>
    <t>KDOPP_A</t>
  </si>
  <si>
    <t xml:space="preserve">ctp_c_A + kdo_c_A  -&gt; ppi_c_A + ckdo_c_A </t>
  </si>
  <si>
    <t>KDOCT2_A</t>
  </si>
  <si>
    <t xml:space="preserve">lipidAds2_c_A + ckdo_c_A  -&gt; cmp_c_A + kdolipid4cy_c_A </t>
  </si>
  <si>
    <t>MOAT_A</t>
  </si>
  <si>
    <t xml:space="preserve">uacgam_c_A  -&gt; uacmam_c_A </t>
  </si>
  <si>
    <t>UAG2E_A</t>
  </si>
  <si>
    <t xml:space="preserve">uacgam_c_A + udcpp_c_A  -&gt; ump_c_A + unaga_c_A </t>
  </si>
  <si>
    <t>ACGAMT_A</t>
  </si>
  <si>
    <t>UDP-N-acetyl-D-mannosamine transferase</t>
  </si>
  <si>
    <t xml:space="preserve">uacmam_c_A + unaga_c_A  -&gt; udp_c_A + h_c_A + unagam_c_A </t>
  </si>
  <si>
    <t>ACMAMT_A</t>
  </si>
  <si>
    <t>Inner core lipid A biosynthesis</t>
  </si>
  <si>
    <t xml:space="preserve">0.3128 gdpfuc_c_A + 0.0865 kdolipid4cy_c_A + 0.0558 unagam_c_A  -&gt; 0.3128 gdp_c_A + 0.0558 udcpdp_c_A + icolipacy_c_A </t>
  </si>
  <si>
    <t>ICLIPAS_A</t>
  </si>
  <si>
    <t>Inner core lipid A transport (periplasm)</t>
  </si>
  <si>
    <t xml:space="preserve">h2o_c_A + atp_c_A + icolipacy_c_A  -&gt; pi_c_A + adp_c_A + h_c_A + icolipacy_p_A </t>
  </si>
  <si>
    <t>ICLIPAabcpp_A</t>
  </si>
  <si>
    <t>O-antigen synthesis (Synechococcus elongatus 7942)</t>
  </si>
  <si>
    <t xml:space="preserve">0.2775 udpgal_c_A + 2.2481 gdpmann_c_A + 0.0999 udpg_c_A  -&gt; 0.3774 udp_c_A + 2.2481 gdp_c_A + 2.6255 h_c_A + oanticy_c_A </t>
  </si>
  <si>
    <t>OANTS_A</t>
  </si>
  <si>
    <t>O-antigen transport (periplasm)</t>
  </si>
  <si>
    <t xml:space="preserve">h2o_c_A + atp_c_A + oanticy_c_A  -&gt; pi_c_A + adp_c_A + h_c_A + oanticy_p_A </t>
  </si>
  <si>
    <t>OANTIabcpp_A</t>
  </si>
  <si>
    <t>O-antigen ligation (periplasm)</t>
  </si>
  <si>
    <t xml:space="preserve">icolipacy_p_A + oanticy_p_A  -&gt; h2o_p_A + colipacy_p_A </t>
  </si>
  <si>
    <t>OANTILpp_A</t>
  </si>
  <si>
    <t>O-antigen LPS transport (extracellular)</t>
  </si>
  <si>
    <t xml:space="preserve">h2o_c_A + atp_c_A + colipacy_p_A  -&gt; pi_c_A + adp_c_A + h_c_A + colipacy_[smp] </t>
  </si>
  <si>
    <t>COLIPAabcex_A</t>
  </si>
  <si>
    <t xml:space="preserve">glu__L_c_A + cys__L_c_A + atp_c_A  -&gt; pi_c_A + adp_c_A + h_c_A + glucys_c_A </t>
  </si>
  <si>
    <t>GLUCYS_A</t>
  </si>
  <si>
    <t xml:space="preserve">cgly_c_A + h2o_c_A  -&gt; cys__L_c_A + gly_c_A </t>
  </si>
  <si>
    <t>AMPTASECG_A</t>
  </si>
  <si>
    <t>Glutathione hydrolase</t>
  </si>
  <si>
    <t xml:space="preserve">h2o_c_A + gthrd_c_A  -&gt; cgly_c_A + glu__L_c_A </t>
  </si>
  <si>
    <t>GTHRDH_A</t>
  </si>
  <si>
    <t xml:space="preserve">glucys_c_A + atp_c_A + gly_c_A  -&gt; pi_c_A + adp_c_A + h_c_A + gthrd_c_A </t>
  </si>
  <si>
    <t>GTHS_A</t>
  </si>
  <si>
    <t>Glutathione-specific gamma-glutamylcyclotransferase</t>
  </si>
  <si>
    <t xml:space="preserve">gthrd_c_A  -&gt; cgly_c_A + 5oxpro_c_A </t>
  </si>
  <si>
    <t>GGCLUT2_A</t>
  </si>
  <si>
    <t>5-oxoprolinase (ATP-hydrolyzing)</t>
  </si>
  <si>
    <t xml:space="preserve">2 h2o_c_A + atp_c_A + 5oxpro_c_A  -&gt; pi_c_A + adp_c_A + h_c_A + glu__L_c_A </t>
  </si>
  <si>
    <t>OPAH_A</t>
  </si>
  <si>
    <t>Aminoacetone:oxygen oxidoreductase(deaminating)(flavin-containing)</t>
  </si>
  <si>
    <t xml:space="preserve">aact_c_D + h2o_c_D + o2_c_D  -&gt; h2o2_c_D + mthgxl_c_D + nh4_c_D </t>
  </si>
  <si>
    <t>Aldose reductase (methylglyoxal)</t>
  </si>
  <si>
    <t xml:space="preserve">h_c_D + mthgxl_c_D + nadph_c_D  -&gt; acetol_c_D + nadp_c_D </t>
  </si>
  <si>
    <t>Hydroxyacylglutathione hydrolase</t>
  </si>
  <si>
    <t xml:space="preserve">h2o_c_D + lgt__S_c_D  -&gt; gthrd_c_D + h_c_D + lac__D_c_D </t>
  </si>
  <si>
    <t>Glyoxalase III</t>
  </si>
  <si>
    <t xml:space="preserve">h2o_c_D + mthgxl_c_D  -&gt; h_c_D + lac__D_c_D </t>
  </si>
  <si>
    <t>D-Lactaldehyde:NAD+ 1-oxidoreductase</t>
  </si>
  <si>
    <t xml:space="preserve">h_c_D + mthgxl_c_D + nadh_c_D  -&gt; lald__D_c_D + nad_c_D </t>
  </si>
  <si>
    <t>L-Lactaldehyde:NADP+ 1-oxidoreductase</t>
  </si>
  <si>
    <t xml:space="preserve">h_c_D + mthgxl_c_D + nadph_c_D  -&gt; lald__L_c_D + nadp_c_D </t>
  </si>
  <si>
    <t>Lacaldehyde reductase (R-propane-1,2-diol forming)</t>
  </si>
  <si>
    <t xml:space="preserve">h_c_D + lald__D_c_D + nadh_c_D  -&gt; 12ppd__R_c_D + nad_c_D </t>
  </si>
  <si>
    <t>Lactoylglutathione lyase</t>
  </si>
  <si>
    <t xml:space="preserve">gthrd_c_D + mthgxl_c_D  -&gt; lgt__S_c_D </t>
  </si>
  <si>
    <t>Methylglyoxal synthase</t>
  </si>
  <si>
    <t xml:space="preserve">dhap_c_D  -&gt; mthgxl_c_D + pi_c_D </t>
  </si>
  <si>
    <t>Murein crosslinking transpeptidase 1A:(A2pm-&gt;D-ala) (periplasm)</t>
  </si>
  <si>
    <t xml:space="preserve">murein5p5p_p_D  -&gt; ala__D_p_D + murein5px4p_p_D </t>
  </si>
  <si>
    <t>Murein crosslinking transpeptidase 1B:(A2pm-&gt;A2pm) (periplasm)</t>
  </si>
  <si>
    <t xml:space="preserve">murein5p5p_p_D  -&gt; alaala_p_D + murein5px3p_p_D </t>
  </si>
  <si>
    <t xml:space="preserve">murein5p5p5p_p_D  -&gt; 2 ala__D_p_D + murein5px4px4p_p_D </t>
  </si>
  <si>
    <t>Murein D,D-carboxypeptidase (murein5px4p) (periplasm)</t>
  </si>
  <si>
    <t xml:space="preserve">h2o_p_D + murein5px4p_p_D  -&gt; ala__D_p_D + murein4px4p_p_D </t>
  </si>
  <si>
    <t>Murein D,D-carboxypeptidase (murein5px4px4p) (periplasm)</t>
  </si>
  <si>
    <t xml:space="preserve">h2o_p_D + murein5px4px4p_p_D  -&gt; ala__D_p_D + murein4px4px4p_p_D </t>
  </si>
  <si>
    <t>Murein D,D-carboxypeptidase (murein5p5p) (periplasm)</t>
  </si>
  <si>
    <t xml:space="preserve">h2o_p_D + murein5p5p_p_D  -&gt; ala__D_p_D + murein5p4p_p_D </t>
  </si>
  <si>
    <t>Murein D,D-carboxypeptidase (murein5p4p) (periplasm)</t>
  </si>
  <si>
    <t xml:space="preserve">h2o_p_D + murein5p4p_p_D  -&gt; ala__D_p_D + murein4p4p_p_D </t>
  </si>
  <si>
    <t>Murein D,D-carboxypeptidase (murein5p3p) (periplasm)</t>
  </si>
  <si>
    <t xml:space="preserve">h2o_p_D + murein5p3p_p_D  -&gt; ala__D_p_D + murein4p3p_p_D </t>
  </si>
  <si>
    <t>Murein L,D-carboxypeptidase (murein5px4p) (periplasm)</t>
  </si>
  <si>
    <t xml:space="preserve">h2o_p_D + murein5px4p_p_D  -&gt; alaala_p_D + murein3px4p_p_D </t>
  </si>
  <si>
    <t>Murein L,D-carboxypeptidase (murein4p4p) (periplasm)</t>
  </si>
  <si>
    <t xml:space="preserve">h2o_p_D + murein4p4p_p_D  -&gt; ala__D_p_D + murein4p3p_p_D </t>
  </si>
  <si>
    <t>Murein L,D-carboxypeptidase (murein5p5p) (periplasm)</t>
  </si>
  <si>
    <t xml:space="preserve">h2o_p_D + murein5p5p_p_D  -&gt; alaala_p_D + murein5p3p_p_D </t>
  </si>
  <si>
    <t>Murein L,D-carboxypeptidase (murein4p3p) (periplasm)</t>
  </si>
  <si>
    <t xml:space="preserve">h2o_p_D + murein4p3p_p_D  -&gt; ala__D_p_D + murein3p3p_p_D </t>
  </si>
  <si>
    <t>Murein L,D-carboxypeptidase (murein5px3p) (periplasm)</t>
  </si>
  <si>
    <t xml:space="preserve">h2o_p_D + murein5px3p_p_D  -&gt; alaala_p_D + murein3px3p_p_D </t>
  </si>
  <si>
    <t>Murein polymerizing transglycosylase</t>
  </si>
  <si>
    <t xml:space="preserve">2 uaagmda_c_D  -&gt; 2 h_c_D + 2 udcpdp_c_D + murein5p5p_p_D </t>
  </si>
  <si>
    <t>Murein polymerizing transglycosylase 2 (three linked units)</t>
  </si>
  <si>
    <t xml:space="preserve">uaagmda_c_D + murein5p5p_p_D  -&gt; h_c_D + udcpdp_c_D + murein5p5p5p_p_D </t>
  </si>
  <si>
    <t xml:space="preserve">gam1p_c_A + accoa_c_A  -&gt; coa_c_A + h_c_A + acgam1p_c_A </t>
  </si>
  <si>
    <t>G1PACT_A</t>
  </si>
  <si>
    <t xml:space="preserve">2 ala__D_c_A + atp_c_A  -&gt; pi_c_A + adp_c_A + h_c_A + alaala_c_A </t>
  </si>
  <si>
    <t>ALAALAr_A</t>
  </si>
  <si>
    <t xml:space="preserve">glu__D_c_A + uama_c_A + atp_c_A  -&gt; pi_c_A + adp_c_A + h_c_A + uamag_c_A </t>
  </si>
  <si>
    <t>UAMAGS_A</t>
  </si>
  <si>
    <t xml:space="preserve">uaccg_c_A + h_c_A + nadph_c_A  -&gt; nadp_c_A + uamr_c_A </t>
  </si>
  <si>
    <t>UAPGR_A</t>
  </si>
  <si>
    <t xml:space="preserve">f6p_c_A + gln__L_c_A  -&gt; gam6p_c_A + glu__L_c_A </t>
  </si>
  <si>
    <t>GF6PTA_A</t>
  </si>
  <si>
    <t xml:space="preserve">ala__L_c_A + atp_c_A + uamr_c_A  -&gt; uama_c_A + pi_c_A + adp_c_A + h_c_A </t>
  </si>
  <si>
    <t>UAMAS_A</t>
  </si>
  <si>
    <t xml:space="preserve">pep_c_A + uacgam_c_A  -&gt; pi_c_A + uaccg_c_A </t>
  </si>
  <si>
    <t>UAGCVT_A</t>
  </si>
  <si>
    <t xml:space="preserve">gam1p_c_A  -&gt; gam6p_c_A </t>
  </si>
  <si>
    <t>PGAMT_A</t>
  </si>
  <si>
    <t xml:space="preserve">26dap__M_c_A + uamag_c_A + atp_c_A  -&gt; pi_c_A + ugmd_c_A + adp_c_A + h_c_A </t>
  </si>
  <si>
    <t>UAAGDS_A</t>
  </si>
  <si>
    <t xml:space="preserve">utp_c_A + h_c_A + acgam1p_c_A  -&gt; uacgam_c_A + ppi_c_A </t>
  </si>
  <si>
    <t>UAGDP_A</t>
  </si>
  <si>
    <t xml:space="preserve">glu__D_c_A  -&gt; glu__L_c_A </t>
  </si>
  <si>
    <t>GLUR_A</t>
  </si>
  <si>
    <t xml:space="preserve">ala__L_c_A  -&gt; ala__D_c_A </t>
  </si>
  <si>
    <t>ALAR_A</t>
  </si>
  <si>
    <t xml:space="preserve">ugmd_c_A + atp_c_A + alaala_c_A  -&gt; pi_c_A + adp_c_A + h_c_A + ugmda_c_A </t>
  </si>
  <si>
    <t>UGMDDS_A</t>
  </si>
  <si>
    <t xml:space="preserve">gam6p_c_A + h2o_c_A  -&gt; f6p_c_A + nh4_c_A </t>
  </si>
  <si>
    <t>G6PDA_A</t>
  </si>
  <si>
    <t xml:space="preserve">2 uaagmda_c_A  -&gt; 2 h_c_A + 2 udcpdp_c_A + murein5p5p_p_A </t>
  </si>
  <si>
    <t>MPTG_A</t>
  </si>
  <si>
    <t xml:space="preserve">uaagmda_c_A + murein5p5p_p_A  -&gt; h_c_A + udcpdp_c_A + murein5p5p5p_p_A </t>
  </si>
  <si>
    <t>MPTG2_A</t>
  </si>
  <si>
    <t xml:space="preserve">murein5p5p5p_p_A  -&gt; 2 ala__D_p_A + murein5px4px4p_p_A </t>
  </si>
  <si>
    <t>MCTP2App_A</t>
  </si>
  <si>
    <t xml:space="preserve">murein5p5p_p_A  -&gt; ala__D_p_A + murein5px4p_p_A </t>
  </si>
  <si>
    <t>MCTP1App_A</t>
  </si>
  <si>
    <t xml:space="preserve">murein5p5p_p_A  -&gt; alaala_p_A + murein5px3p_p_A </t>
  </si>
  <si>
    <t>MCTP1Bpp_A</t>
  </si>
  <si>
    <t xml:space="preserve">h2o_p_A + murein5px4p_p_A  -&gt; ala__D_p_A + murein4px4p_p_A </t>
  </si>
  <si>
    <t>MDDCP1pp_A</t>
  </si>
  <si>
    <t xml:space="preserve">h2o_p_A + murein5px4px4p_p_A  -&gt; ala__D_p_A + murein4px4px4p_p_A </t>
  </si>
  <si>
    <t>MDDCP2pp_A</t>
  </si>
  <si>
    <t xml:space="preserve">h2o_p_A + murein5p5p_p_A  -&gt; ala__D_p_A + murein5p4p_p_A </t>
  </si>
  <si>
    <t>MDDCP3pp_A</t>
  </si>
  <si>
    <t xml:space="preserve">h2o_p_A + murein5p4p_p_A  -&gt; ala__D_p_A + murein4p4p_p_A </t>
  </si>
  <si>
    <t>MDDCP4pp_A</t>
  </si>
  <si>
    <t xml:space="preserve">h2o_p_A + murein5p3p_p_A  -&gt; ala__D_p_A + murein4p3p_p_A </t>
  </si>
  <si>
    <t>MDDCP5pp_A</t>
  </si>
  <si>
    <t>Murein D,D-endopeptidase (murein4px4p) (periplasm)</t>
  </si>
  <si>
    <t xml:space="preserve">h2o_p_A + murein4px4p_p_A  -&gt; murein4p4p_p_A </t>
  </si>
  <si>
    <t>MDDEP1pp_A</t>
  </si>
  <si>
    <t>Murein D,D-endopeptidase (murein3px4p) (periplasm)</t>
  </si>
  <si>
    <t xml:space="preserve">h2o_p_A + murein3px4p_p_A  -&gt; murein4p3p_p_A </t>
  </si>
  <si>
    <t>MDDEP2pp_A</t>
  </si>
  <si>
    <t>Murein D,D-endopeptidase (murein5px4p) (periplasm)</t>
  </si>
  <si>
    <t xml:space="preserve">h2o_p_A + murein5px4p_p_A  -&gt; murein5p4p_p_A </t>
  </si>
  <si>
    <t>MDDEP3pp_A</t>
  </si>
  <si>
    <t>Murein D,D-endopeptidase (murein4px4px4p) (periplasm)</t>
  </si>
  <si>
    <t xml:space="preserve">h2o_p_A + murein4px4px4p_p_A  -&gt; murein4px4p4p_p_A </t>
  </si>
  <si>
    <t>MDDEP4pp_A</t>
  </si>
  <si>
    <t xml:space="preserve">h2o_p_A + murein5px4p_p_A  -&gt; alaala_p_A + murein3px4p_p_A </t>
  </si>
  <si>
    <t>MLDCP1App_A</t>
  </si>
  <si>
    <t xml:space="preserve">h2o_p_A + murein4p4p_p_A  -&gt; ala__D_p_A + murein4p3p_p_A </t>
  </si>
  <si>
    <t>MLDCP1Bpp_A</t>
  </si>
  <si>
    <t xml:space="preserve">h2o_p_A + murein5p5p_p_A  -&gt; alaala_p_A + murein5p3p_p_A </t>
  </si>
  <si>
    <t>MLDCP2App_A</t>
  </si>
  <si>
    <t xml:space="preserve">h2o_p_A + murein4p3p_p_A  -&gt; ala__D_p_A + murein3p3p_p_A </t>
  </si>
  <si>
    <t>MLDCP2Bpp_A</t>
  </si>
  <si>
    <t>Murein lytic transglycosylase (murein4p4p) (periplasm)</t>
  </si>
  <si>
    <t xml:space="preserve">murein4p4p_p_A  -&gt; 2 anhgm4p_p_A </t>
  </si>
  <si>
    <t>MLTGY1pp_A</t>
  </si>
  <si>
    <t>Murein lytic transglycosylase (murein4p3p) (periplasm)</t>
  </si>
  <si>
    <t xml:space="preserve">murein4p3p_p_A  -&gt; anhgm4p_p_A + anhgm3p_p_A </t>
  </si>
  <si>
    <t>MLTGY2pp_A</t>
  </si>
  <si>
    <t>Murein lytic transglycosylase (murein3p3p) (periplasm)</t>
  </si>
  <si>
    <t xml:space="preserve">murein3p3p_p_A  -&gt; 2 anhgm3p_p_A </t>
  </si>
  <si>
    <t>MLTGY3pp_A</t>
  </si>
  <si>
    <t>Murein lytic transglycosylase (murein4px4p4p) (periplasm)</t>
  </si>
  <si>
    <t xml:space="preserve">murein4px4p4p_p_A  -&gt; murein4px4p_p_A + anhgm4p_p_A </t>
  </si>
  <si>
    <t>MLTGY4pp_A</t>
  </si>
  <si>
    <t>N-Acetyl-D-glucosamine(anhydrous)N-Acetylmuramyl-tetrapeptide amidase</t>
  </si>
  <si>
    <t xml:space="preserve">h2o_c_A + anhgm4p_c_A  -&gt; anhgm_c_A + LalaDgluMdapDala_c_A </t>
  </si>
  <si>
    <t>AGM4PA_A</t>
  </si>
  <si>
    <t>N-Acetyl-D-glucosamine(anhydrous)N-Acetylmuramyl-tetrapeptide amidase (periplasm)</t>
  </si>
  <si>
    <t xml:space="preserve">h2o_p_A + anhgm4p_p_A  -&gt; anhgm_p_A + LalaDgluMdapDala_p_A </t>
  </si>
  <si>
    <t>AGM4PApp_A</t>
  </si>
  <si>
    <t>N-Acetyl-D-glucosamine(anhydrous)N-Acetylmuramyl-tetrapeptide L,D-carboxypeptidase</t>
  </si>
  <si>
    <t xml:space="preserve">h2o_c_A + anhgm4p_c_A  -&gt; ala__D_c_A + anhgm3p_c_A </t>
  </si>
  <si>
    <t>AGM4PCP_A</t>
  </si>
  <si>
    <t>N-Acetyl-D-glucosamine(anhydrous)N-Acetylmuramyl-tetrapeptide beta -1,4-N-acetylglucosaminidase</t>
  </si>
  <si>
    <t xml:space="preserve">h2o_c_A + anhgm4p_c_A  -&gt; acgam_c_A + anhm4p_c_A </t>
  </si>
  <si>
    <t>AGM4PH_A</t>
  </si>
  <si>
    <t>N-Acetyl-D-glucosamine(anhydrous)N-Acetylmuramyl-tripeptide amidase (periplasm)</t>
  </si>
  <si>
    <t xml:space="preserve">h2o_p_A + anhgm3p_p_A  -&gt; anhgm_p_A + LalaDgluMdap_p_A </t>
  </si>
  <si>
    <t>AGM3PApp_A</t>
  </si>
  <si>
    <t>N-Acetyl-D-glucosamine(anhydrous)N-Acetylmuramyl beta -1,4-N-acetylglucosaminidase</t>
  </si>
  <si>
    <t xml:space="preserve">h2o_c_A + anhgm_c_A  -&gt; acgam_c_A + anhm_c_A </t>
  </si>
  <si>
    <t>AGMH_A</t>
  </si>
  <si>
    <t>N-Acetyl-D-glucosamine(anhydrous)N-Acetylmuramyl-tripeptide beta -1,4-N-acetylglucosaminidase</t>
  </si>
  <si>
    <t xml:space="preserve">h2o_c_A + anhgm3p_c_A  -&gt; acgam_c_A + anhm3p_c_A </t>
  </si>
  <si>
    <t>AGM3PH_A</t>
  </si>
  <si>
    <t>Anhydrous-N-Acetylmuramyl-tetrapeptide L,D-carboxypeptidase</t>
  </si>
  <si>
    <t xml:space="preserve">h2o_c_A + anhm4p_c_A  -&gt; ala__D_c_A + anhm3p_c_A </t>
  </si>
  <si>
    <t>AM4PCP_A</t>
  </si>
  <si>
    <t>Tetrapeptide L,D-carboxypeptidase</t>
  </si>
  <si>
    <t xml:space="preserve">h2o_c_A + LalaDgluMdapDala_c_A  -&gt; ala__D_c_A + LalaDgluMdap_c_A </t>
  </si>
  <si>
    <t>4PCP_A</t>
  </si>
  <si>
    <t>Anhydrous-N-Acetylmuramyl-tripeptide amidase</t>
  </si>
  <si>
    <t xml:space="preserve">h2o_c_A + anhm3p_c_A  -&gt; anhm_c_A + LalaDgluMdap_c_A </t>
  </si>
  <si>
    <t>AM3PA_A</t>
  </si>
  <si>
    <t>Anhydrous-N-Acetylmuramyl-tetrapeptide amidase</t>
  </si>
  <si>
    <t xml:space="preserve">h2o_c_A + anhm4p_c_A  -&gt; LalaDgluMdapDala_c_A + anhm_c_A </t>
  </si>
  <si>
    <t>AM4PA_A</t>
  </si>
  <si>
    <t>L-alanyl-gamma-D-glutamyl-meso-diaminopimelate hydrolase</t>
  </si>
  <si>
    <t xml:space="preserve">h2o_c_A + LalaDgluMdap_c_A  -&gt; 26dap__M_c_A + LalaDglu_c_A </t>
  </si>
  <si>
    <t>LADGMDH_A</t>
  </si>
  <si>
    <t>UDP-N-acetylmuramate:L-alanyl-gamma-D-glutamyl-meso-diaminopimelate-D-alanine ligase</t>
  </si>
  <si>
    <t xml:space="preserve">atp_c_A + uamr_c_A + LalaDgluMdapDala_c_A  -&gt; pi_c_A + adp_c_A + h_c_A + um4p_c_A </t>
  </si>
  <si>
    <t>UM4PL_A</t>
  </si>
  <si>
    <t>L-alanyl-gamma-glutamate epimerase</t>
  </si>
  <si>
    <t xml:space="preserve">LalaDglu_c_A  -&gt; LalaLglu_c_A </t>
  </si>
  <si>
    <t>ALAGLUE_A</t>
  </si>
  <si>
    <t>UDP-N-acetylmuramate:L-alanyl-gamma-D-glutamyl-meso-diaminopimelate ligase</t>
  </si>
  <si>
    <t xml:space="preserve">atp_c_A + uamr_c_A + LalaDgluMdap_c_A  -&gt; pi_c_A + ugmd_c_A + adp_c_A + h_c_A </t>
  </si>
  <si>
    <t>UM3PL_A</t>
  </si>
  <si>
    <t>UDP-N-acetylmuramoyl-L-alanyl-D-gamma-glutamyl-meso-2,6-diaminopimelate-D-alanine L,D-carboxypeptidase</t>
  </si>
  <si>
    <t xml:space="preserve">h2o_c_A + um4p_c_A  -&gt; ugmd_c_A + ala__D_c_A </t>
  </si>
  <si>
    <t>UM4PCP_A</t>
  </si>
  <si>
    <t>L-alanyl-gamma-L-glutamate peptidase</t>
  </si>
  <si>
    <t xml:space="preserve">h2o_c_A + LalaLglu_c_A  -&gt; ala__L_c_A + glu__L_c_A </t>
  </si>
  <si>
    <t>LALGP_A</t>
  </si>
  <si>
    <t>GlcNAc-anhMurNAc transport in via proton symport (periplasm)</t>
  </si>
  <si>
    <t xml:space="preserve">h_p_A + anhgm_p_A  -&gt; h_c_A + anhgm_c_A </t>
  </si>
  <si>
    <t>AGMt2pp_A</t>
  </si>
  <si>
    <t>Tetrapeptide (LalaDgluMdapDala) transport via ABC system (periplasm)</t>
  </si>
  <si>
    <t xml:space="preserve">h2o_c_A + atp_c_A + LalaDgluMdapDala_p_A  -&gt; pi_c_A + adp_c_A + h_c_A + LalaDgluMdapDala_c_A </t>
  </si>
  <si>
    <t>4PEPTabcpp_A</t>
  </si>
  <si>
    <t xml:space="preserve">uacgam_c_A + uagmda_c_A  -&gt; udp_c_A + h_c_A + uaagmda_c_A </t>
  </si>
  <si>
    <t>UAGPT3_A</t>
  </si>
  <si>
    <t xml:space="preserve">h2o_c_A + udcpdp_c_A  -&gt; pi_c_A + h_c_A + udcpp_c_A </t>
  </si>
  <si>
    <t>UDCPDP_A</t>
  </si>
  <si>
    <t xml:space="preserve">ugmda_c_A + udcpp_c_A  -&gt; ump_c_A + uagmda_c_A </t>
  </si>
  <si>
    <t>PAPPT3_A</t>
  </si>
  <si>
    <t>D-alanine-D-alanine dipeptidase</t>
  </si>
  <si>
    <t xml:space="preserve">h2o_c_A + alaala_c_A  -&gt; 2 ala__D_c_A </t>
  </si>
  <si>
    <t>ALAALAD_A</t>
  </si>
  <si>
    <t>Tripeptide (LalaDgluMdap) transport via ABC system (periplasm)</t>
  </si>
  <si>
    <t xml:space="preserve">atp_c_D + h2o_c_D + LalaDgluMdap_p_D  -&gt; LalaDgluMdap_c_D + adp_c_D + h_c_D + pi_c_D </t>
  </si>
  <si>
    <t xml:space="preserve">LalaDgluMdapDala_c_D + h2o_c_D  -&gt; LalaDgluMdap_c_D + ala__D_c_D </t>
  </si>
  <si>
    <t>Tetrapeptide L,D-carboxypeptidase (periplasm)</t>
  </si>
  <si>
    <t xml:space="preserve">LalaDgluMdapDala_p_D + h2o_p_D  -&gt; LalaDgluMdap_p_D + ala__D_p_D </t>
  </si>
  <si>
    <t xml:space="preserve">atp_c_D + h2o_c_D + LalaDgluMdapDala_p_D  -&gt; LalaDgluMdapDala_c_D + adp_c_D + h_c_D + pi_c_D </t>
  </si>
  <si>
    <t xml:space="preserve">acgam_c_D + atp_c_D  -&gt; acgam6p_c_D + adp_c_D + h_c_D </t>
  </si>
  <si>
    <t>N-Acetyl-D-glucosamine(anhydrous)N-Acetylmuramyl-tripeptide amidase</t>
  </si>
  <si>
    <t xml:space="preserve">anhgm3p_c_D + h2o_c_D  -&gt; LalaDgluMdap_c_D + anhgm_c_D </t>
  </si>
  <si>
    <t xml:space="preserve">anhgm3p_p_D + h2o_p_D  -&gt; LalaDgluMdap_p_D + anhgm_p_D </t>
  </si>
  <si>
    <t xml:space="preserve">anhgm3p_c_D + h2o_c_D  -&gt; acgam_c_D + anhm3p_c_D </t>
  </si>
  <si>
    <t>GlcNAc-anhMurNAc tripeptide transport in via proton symport (periplasm)</t>
  </si>
  <si>
    <t xml:space="preserve">anhgm3p_p_D + h_p_D  -&gt; anhgm3p_c_D + h_c_D </t>
  </si>
  <si>
    <t xml:space="preserve">anhgm4p_c_D + h2o_c_D  -&gt; LalaDgluMdapDala_c_D + anhgm_c_D </t>
  </si>
  <si>
    <t xml:space="preserve">anhgm4p_p_D + h2o_p_D  -&gt; LalaDgluMdapDala_p_D + anhgm_p_D </t>
  </si>
  <si>
    <t xml:space="preserve">anhgm4p_c_D + h2o_c_D  -&gt; ala__D_c_D + anhgm3p_c_D </t>
  </si>
  <si>
    <t>N-Acetyl-D-glucosamine(anhydrous)N-Acetylmuramyl-tetrapeptide L,D-carboxypeptidase (periplasmic)</t>
  </si>
  <si>
    <t xml:space="preserve">anhgm4p_p_D + h2o_p_D  -&gt; ala__D_p_D + anhgm3p_p_D </t>
  </si>
  <si>
    <t xml:space="preserve">anhgm4p_c_D + h2o_c_D  -&gt; acgam_c_D + anhm4p_c_D </t>
  </si>
  <si>
    <t>GlcNAc-anhMurNAc tetrapeptide transport in via proton symport (periplasm)</t>
  </si>
  <si>
    <t xml:space="preserve">anhgm4p_p_D + h_p_D  -&gt; anhgm4p_c_D + h_c_D </t>
  </si>
  <si>
    <t xml:space="preserve">anhgm_c_D + h2o_c_D  -&gt; acgam_c_D + anhm_c_D </t>
  </si>
  <si>
    <t xml:space="preserve">anhgm_p_D + h_p_D  -&gt; anhgm_c_D + h_c_D </t>
  </si>
  <si>
    <t xml:space="preserve">alaala_c_D + h2o_c_D  -&gt; 2 ala__D_c_D </t>
  </si>
  <si>
    <t xml:space="preserve">LalaDglu_c_D  -&gt; LalaLglu_c_D </t>
  </si>
  <si>
    <t xml:space="preserve">anhm3p_c_D + h2o_c_D  -&gt; LalaDgluMdap_c_D + anhm_c_D </t>
  </si>
  <si>
    <t xml:space="preserve">anhm4p_c_D + h2o_c_D  -&gt; LalaDgluMdapDala_c_D + anhm_c_D </t>
  </si>
  <si>
    <t xml:space="preserve">anhm4p_c_D + h2o_c_D  -&gt; ala__D_c_D + anhm3p_c_D </t>
  </si>
  <si>
    <t xml:space="preserve">anhm_c_D + atp_c_D + h2o_c_D  -&gt; acmum6p_c_D + adp_c_D + h_c_D </t>
  </si>
  <si>
    <t xml:space="preserve">LalaDgluMdap_c_D + h2o_c_D  -&gt; 26dap__M_c_D + LalaDglu_c_D </t>
  </si>
  <si>
    <t xml:space="preserve">LalaLglu_c_D + h2o_c_D  -&gt; ala__L_c_D + glu__L_c_D </t>
  </si>
  <si>
    <t xml:space="preserve">h2o_p_D + murein4px4p_p_D  -&gt; murein4p4p_p_D </t>
  </si>
  <si>
    <t xml:space="preserve">h2o_p_D + murein3px4p_p_D  -&gt; murein4p3p_p_D </t>
  </si>
  <si>
    <t xml:space="preserve">h2o_p_D + murein5px4p_p_D  -&gt; murein5p4p_p_D </t>
  </si>
  <si>
    <t xml:space="preserve">h2o_p_D + murein4px4px4p_p_D  -&gt; murein4px4p4p_p_D </t>
  </si>
  <si>
    <t>Murein L,D-endopeptidase (murein3px3p) (periplasm)</t>
  </si>
  <si>
    <t xml:space="preserve">h2o_p_D + murein3px3p_p_D  -&gt; murein3p3p_p_D </t>
  </si>
  <si>
    <t>Murein L,D-endopeptidase (murein5px3p) (periplasm)</t>
  </si>
  <si>
    <t xml:space="preserve">h2o_p_D + murein5px3p_p_D  -&gt; murein5p3p_p_D </t>
  </si>
  <si>
    <t xml:space="preserve">murein4p4p_p_D  -&gt; 2 anhgm4p_p_D </t>
  </si>
  <si>
    <t xml:space="preserve">murein4p3p_p_D  -&gt; anhgm3p_p_D + anhgm4p_p_D </t>
  </si>
  <si>
    <t xml:space="preserve">murein3p3p_p_D  -&gt; 2 anhgm3p_p_D </t>
  </si>
  <si>
    <t xml:space="preserve">murein4px4p4p_p_D  -&gt; anhgm4p_p_D + murein4px4p_p_D </t>
  </si>
  <si>
    <t xml:space="preserve">LalaDgluMdap_c_D + atp_c_D + uamr_c_D  -&gt; adp_c_D + h_c_D + pi_c_D + ugmd_c_D </t>
  </si>
  <si>
    <t xml:space="preserve">h2o_c_D + um4p_c_D  -&gt; ala__D_c_D + ugmd_c_D </t>
  </si>
  <si>
    <t xml:space="preserve">LalaDgluMdapDala_c_D + atp_c_D + uamr_c_D  -&gt; adp_c_D + h_c_D + pi_c_D + um4p_c_D </t>
  </si>
  <si>
    <t>2-dehydro-3-deoxy-phosphogluconate aldolase</t>
  </si>
  <si>
    <t xml:space="preserve">2ddg6p_c_D  -&gt; g3p_c_D + pyr_c_D </t>
  </si>
  <si>
    <t>6-phosphogluconate dehydratase</t>
  </si>
  <si>
    <t xml:space="preserve">6pgc_c_D  -&gt; 2ddg6p_c_D + h2o_c_D </t>
  </si>
  <si>
    <t>Sedoheptulose 1,7-bisphosphate D-glyceraldehyde-3-phosphate-lyase</t>
  </si>
  <si>
    <t xml:space="preserve">s17bp_c_D  -&gt; dhap_c_D + e4p_c_D </t>
  </si>
  <si>
    <t>Glucose 6-phosphate dehydrogenase</t>
  </si>
  <si>
    <t xml:space="preserve">g6p_c_D + nadp_c_D  -&gt; 6pgl_c_D + h_c_D + nadph_c_D </t>
  </si>
  <si>
    <t>Phosphogluconate dehydrogenase</t>
  </si>
  <si>
    <t xml:space="preserve">6pgc_c_D + nadp_c_D  -&gt; co2_c_D + nadph_c_D + ru5p__D_c_D </t>
  </si>
  <si>
    <t>Phosphofructokinase (s7p)</t>
  </si>
  <si>
    <t xml:space="preserve">atp_c_D + s7p_c_D  -&gt; adp_c_D + h_c_D + s17bp_c_D </t>
  </si>
  <si>
    <t>6-phosphogluconolactonase</t>
  </si>
  <si>
    <t xml:space="preserve">6pgl_c_D + h2o_c_D  -&gt; 6pgc_c_D + h_c_D </t>
  </si>
  <si>
    <t>Ribulose 5-phosphate 3-epimerase</t>
  </si>
  <si>
    <t xml:space="preserve">ru5p__D_c_D  -&gt; xu5p__D_c_D </t>
  </si>
  <si>
    <t>Ribose-5-phosphate isomerase</t>
  </si>
  <si>
    <t xml:space="preserve">r5p_c_D  -&gt; ru5p__D_c_D </t>
  </si>
  <si>
    <t>Transaldolase</t>
  </si>
  <si>
    <t xml:space="preserve">g3p_c_D + s7p_c_D  -&gt; e4p_c_D + f6p_c_D </t>
  </si>
  <si>
    <t>Transketolase</t>
  </si>
  <si>
    <t xml:space="preserve">r5p_c_D + xu5p__D_c_D  -&gt; g3p_c_D + s7p_c_D </t>
  </si>
  <si>
    <t xml:space="preserve">e4p_c_D + xu5p__D_c_D  -&gt; f6p_c_D + g3p_c_D </t>
  </si>
  <si>
    <t xml:space="preserve">s7p_c_A + atp_c_A  -&gt; s17bp_c_A + adp_c_A + h_c_A </t>
  </si>
  <si>
    <t>PFK_3_A</t>
  </si>
  <si>
    <t xml:space="preserve">6pgc_c_A + nadp_c_A  -&gt; ru5p__D_c_A + co2_c_A + nadph_c_A </t>
  </si>
  <si>
    <t>GND_A</t>
  </si>
  <si>
    <t xml:space="preserve">s7p_c_A + g3p_c_A  -&gt; f6p_c_A + e4p_c_A </t>
  </si>
  <si>
    <t>TALA_A</t>
  </si>
  <si>
    <t xml:space="preserve">h2o_c_A + lgt__S_c_A  -&gt; lac__D_c_A + h_c_A + gthrd_c_A </t>
  </si>
  <si>
    <t>GLYOX_A</t>
  </si>
  <si>
    <t>Sedoheptulose-bisphosphatase</t>
  </si>
  <si>
    <t xml:space="preserve">s17bp_c_A + h2o_c_A  -&gt; pi_c_A + s7p_c_A </t>
  </si>
  <si>
    <t>SBP_A</t>
  </si>
  <si>
    <t xml:space="preserve">xu5p__D_c_A + e4p_c_A  -&gt; f6p_c_A + g3p_c_A </t>
  </si>
  <si>
    <t>TKT2_A</t>
  </si>
  <si>
    <t xml:space="preserve">g6p_c_A + nadp_c_A  -&gt; h_c_A + nadph_c_A + 6pgl_c_A </t>
  </si>
  <si>
    <t>G6PDH2r_A</t>
  </si>
  <si>
    <t>Phosphoribulokinase</t>
  </si>
  <si>
    <t xml:space="preserve">ru5p__D_c_A + atp_c_A  -&gt; adp_c_A + h_c_A + rb15bp_c_A </t>
  </si>
  <si>
    <t>PRUK_A</t>
  </si>
  <si>
    <t xml:space="preserve">ru5p__D_c_A  -&gt; xu5p__D_c_A </t>
  </si>
  <si>
    <t>RPE_A</t>
  </si>
  <si>
    <t xml:space="preserve">h2o_c_A + 6pgl_c_A  -&gt; 6pgc_c_A + h_c_A </t>
  </si>
  <si>
    <t>PGL_A</t>
  </si>
  <si>
    <t xml:space="preserve">s17bp_c_A  -&gt; dhap_c_A + e4p_c_A </t>
  </si>
  <si>
    <t>FBA3_A</t>
  </si>
  <si>
    <t>Phosphoketolase (xylulose-5-phosphate utilizing)</t>
  </si>
  <si>
    <t xml:space="preserve">pi_c_A + xu5p__D_c_A  -&gt; actp_c_A + h2o_c_A + g3p_c_A </t>
  </si>
  <si>
    <t>PKETX_A</t>
  </si>
  <si>
    <t>Phosphoketolase (fructose-6-phosphate utilizing)</t>
  </si>
  <si>
    <t xml:space="preserve">pi_c_A + f6p_c_A  -&gt; actp_c_A + h2o_c_A + e4p_c_A </t>
  </si>
  <si>
    <t>PKETF_A</t>
  </si>
  <si>
    <t>Ribulose-bisphosphate carboxylase</t>
  </si>
  <si>
    <t xml:space="preserve">0.99 h2o_b_A + rb15bp_b_A + 0.99 co2_b_A + 0.01 o2_b_A  -&gt; 0.01 2pglyc_b_A + 2 h_b_A + 1.99 3pg_b_A </t>
  </si>
  <si>
    <t>RBPCcx_A</t>
  </si>
  <si>
    <t xml:space="preserve">atp_c_A + r5p_c_A  -&gt; h_c_A + amp_c_A + prpp_c_A </t>
  </si>
  <si>
    <t>PRPPS_A</t>
  </si>
  <si>
    <t xml:space="preserve">xu5p__D_c_A + r5p_c_A  -&gt; s7p_c_A + g3p_c_A </t>
  </si>
  <si>
    <t>TKT1_A</t>
  </si>
  <si>
    <t>Glyoxalase I; Ni-dependent</t>
  </si>
  <si>
    <t xml:space="preserve">lgt__S_c_A  -&gt; mthgxl_c_A + gthrd_c_A </t>
  </si>
  <si>
    <t>GLYOX_1_A</t>
  </si>
  <si>
    <t xml:space="preserve">r5p_c_A  -&gt; ru5p__D_c_A </t>
  </si>
  <si>
    <t>RPI_A</t>
  </si>
  <si>
    <t>Acetyl-CoA:anthranilate acetyltransferase</t>
  </si>
  <si>
    <t xml:space="preserve">accoa_c_D + anth_c_D  -&gt; acanth_c_D + coa_c_D </t>
  </si>
  <si>
    <t>Anthranilate phosphoribosyltransferase</t>
  </si>
  <si>
    <t xml:space="preserve">anth_c_D + prpp_c_D  -&gt; ppi_c_D + pran_c_D </t>
  </si>
  <si>
    <t>Anthranilate synthase</t>
  </si>
  <si>
    <t xml:space="preserve">chor_c_D + gln__L_c_D  -&gt; anth_c_D + glu__L_c_D + h_c_D + pyr_c_D </t>
  </si>
  <si>
    <t>Chorismate mutase</t>
  </si>
  <si>
    <t xml:space="preserve">chor_c_D  -&gt; pphn_c_D </t>
  </si>
  <si>
    <t>Chorismate synthase</t>
  </si>
  <si>
    <t xml:space="preserve">3psme_c_D  -&gt; chor_c_D + pi_c_D </t>
  </si>
  <si>
    <t>3-deoxy-D-arabino-heptulosonate 7-phosphate synthetase</t>
  </si>
  <si>
    <t xml:space="preserve">e4p_c_D + h2o_c_D + pep_c_D  -&gt; 2dda7p_c_D + pi_c_D </t>
  </si>
  <si>
    <t>3-dehydroquinate synthase</t>
  </si>
  <si>
    <t xml:space="preserve">2dda7p_c_D  -&gt; 3dhq_c_D + pi_c_D </t>
  </si>
  <si>
    <t>3-dehydroquinate dehydratase, irreversible</t>
  </si>
  <si>
    <t xml:space="preserve">3dhq_c_D  -&gt; 3dhsk_c_D + h2o_c_D </t>
  </si>
  <si>
    <t>Indole-3-glycerol-phosphate synthase</t>
  </si>
  <si>
    <t xml:space="preserve">2cpr5p_c_D + h_c_D  -&gt; 3ig3p_c_D + co2_c_D + h2o_c_D </t>
  </si>
  <si>
    <t>Phenylalanine transaminase</t>
  </si>
  <si>
    <t xml:space="preserve">akg_c_D + phe__L_c_D  -&gt; glu__L_c_D + phpyr_c_D </t>
  </si>
  <si>
    <t>Prephenate dehydrogenase</t>
  </si>
  <si>
    <t xml:space="preserve">nad_c_D + pphn_c_D  -&gt; 34hpp_c_D + co2_c_D + nadh_c_D </t>
  </si>
  <si>
    <t>Prephenate dehydratase</t>
  </si>
  <si>
    <t xml:space="preserve">h_c_D + pphn_c_D  -&gt; co2_c_D + h2o_c_D + phpyr_c_D </t>
  </si>
  <si>
    <t>Phosphoribosylanthranilate isomerase (irreversible)</t>
  </si>
  <si>
    <t xml:space="preserve">pran_c_D  -&gt; 2cpr5p_c_D </t>
  </si>
  <si>
    <t>3-phosphoshikimate 1-carboxyvinyltransferase</t>
  </si>
  <si>
    <t xml:space="preserve">pep_c_D + skm5p_c_D  -&gt; 3psme_c_D + pi_c_D </t>
  </si>
  <si>
    <t>Quinate dehydrogenase</t>
  </si>
  <si>
    <t xml:space="preserve">nad_c_D + quin_c_D  -&gt; 3dhq_c_D + 2 h_c_D + nadh_c_D </t>
  </si>
  <si>
    <t>Shikimate dehydrogenase</t>
  </si>
  <si>
    <t xml:space="preserve">3dhsk_c_D + h_c_D + nadph_c_D  -&gt; nadp_c_D + skm_c_D </t>
  </si>
  <si>
    <t>Shikimate kinase</t>
  </si>
  <si>
    <t xml:space="preserve">atp_c_D + skm_c_D  -&gt; adp_c_D + h_c_D + skm5p_c_D </t>
  </si>
  <si>
    <t>Tryptophanase (L-tryptophan)</t>
  </si>
  <si>
    <t xml:space="preserve">h2o_c_D + trp__L_c_D  -&gt; indole_c_D + nh4_c_D + pyr_c_D </t>
  </si>
  <si>
    <t>Tryptophan synthase (indoleglycerol phosphate)</t>
  </si>
  <si>
    <t xml:space="preserve">3ig3p_c_D + ser__L_c_D  -&gt; g3p_c_D + h2o_c_D + trp__L_c_D </t>
  </si>
  <si>
    <t>Tryptophan synthase (indole)</t>
  </si>
  <si>
    <t xml:space="preserve">indole_c_D + ser__L_c_D  -&gt; h2o_c_D + trp__L_c_D </t>
  </si>
  <si>
    <t xml:space="preserve">3ig3p_c_D  -&gt; g3p_c_D + indole_c_D </t>
  </si>
  <si>
    <t>Phospho-L-tyrosine phosphatase (periplasmic)</t>
  </si>
  <si>
    <t xml:space="preserve">h2o_p_D + tyrp_p_D  -&gt; pi_p_D + tyr__L_p_D </t>
  </si>
  <si>
    <t>Tyrosine transaminase</t>
  </si>
  <si>
    <t xml:space="preserve">akg_c_D + tyr__L_c_D  -&gt; 34hpp_c_D + glu__L_c_D </t>
  </si>
  <si>
    <t xml:space="preserve">atp_c_A + skm_c_A  -&gt; adp_c_A + h_c_A + skm5p_c_A </t>
  </si>
  <si>
    <t>SHKK_A</t>
  </si>
  <si>
    <t xml:space="preserve">ser__L_c_A + 3ig3p_c_A  -&gt; h2o_c_A + g3p_c_A + trp__L_c_A </t>
  </si>
  <si>
    <t>TRPS1_A</t>
  </si>
  <si>
    <t xml:space="preserve">gln__L_c_A + chor_c_A  -&gt; anth_c_A + pyr_c_A + h_c_A + glu__L_c_A </t>
  </si>
  <si>
    <t>ANS_A</t>
  </si>
  <si>
    <t xml:space="preserve">3ig3p_c_A  -&gt; g3p_c_A + indole_c_A </t>
  </si>
  <si>
    <t>TRPS3_A</t>
  </si>
  <si>
    <t xml:space="preserve">2cpr5p_c_A + h_c_A  -&gt; co2_c_A + h2o_c_A + 3ig3p_c_A </t>
  </si>
  <si>
    <t>IGPS_A</t>
  </si>
  <si>
    <t xml:space="preserve">nad_c_A + pphn_c_A  -&gt; co2_c_A + nadh_c_A + 34hpp_c_A </t>
  </si>
  <si>
    <t>PPND_A</t>
  </si>
  <si>
    <t xml:space="preserve">pep_c_A + skm5p_c_A  -&gt; pi_c_A + 3psme_c_A </t>
  </si>
  <si>
    <t>PSCVT_A</t>
  </si>
  <si>
    <t xml:space="preserve">tyr__L_c_A + akg_c_A  -&gt; glu__L_c_A + 34hpp_c_A </t>
  </si>
  <si>
    <t>TYRTA_A</t>
  </si>
  <si>
    <t xml:space="preserve">3psme_c_A  -&gt; pi_c_A + chor_c_A </t>
  </si>
  <si>
    <t>CHORS_A</t>
  </si>
  <si>
    <t xml:space="preserve">h_c_A + pphn_c_A  -&gt; phpyr_c_A + co2_c_A + h2o_c_A </t>
  </si>
  <si>
    <t>PPNDH_A</t>
  </si>
  <si>
    <t xml:space="preserve">ser__L_c_A + indole_c_A  -&gt; h2o_c_A + trp__L_c_A </t>
  </si>
  <si>
    <t>TRPS2_A</t>
  </si>
  <si>
    <t xml:space="preserve">pep_c_A + h2o_c_A + e4p_c_A  -&gt; pi_c_A + 2dda7p_c_A </t>
  </si>
  <si>
    <t>DDPA_A</t>
  </si>
  <si>
    <t xml:space="preserve">3dhq_c_A  -&gt; h2o_c_A + 3dhsk_c_A </t>
  </si>
  <si>
    <t>DHQTi_A</t>
  </si>
  <si>
    <t xml:space="preserve">pran_c_A  -&gt; 2cpr5p_c_A </t>
  </si>
  <si>
    <t>PRAIi_A</t>
  </si>
  <si>
    <t xml:space="preserve">h_c_A + 3dhsk_c_A + nadph_c_A  -&gt; nadp_c_A + skm_c_A </t>
  </si>
  <si>
    <t>SHK3Dr_A</t>
  </si>
  <si>
    <t xml:space="preserve">2dda7p_c_A  -&gt; pi_c_A + 3dhq_c_A </t>
  </si>
  <si>
    <t>DHQS_A</t>
  </si>
  <si>
    <t xml:space="preserve">anth_c_A + prpp_c_A  -&gt; ppi_c_A + pran_c_A </t>
  </si>
  <si>
    <t>ANPRT_A</t>
  </si>
  <si>
    <t xml:space="preserve">phe__L_c_A + akg_c_A  -&gt; phpyr_c_A + glu__L_c_A </t>
  </si>
  <si>
    <t>PHETA1_A</t>
  </si>
  <si>
    <t xml:space="preserve">chor_c_A  -&gt; pphn_c_A </t>
  </si>
  <si>
    <t>CHORM_A</t>
  </si>
  <si>
    <t xml:space="preserve">chor_c_A + nh4_c_A  -&gt; anth_c_A + pyr_c_A + h2o_c_A + h_c_A </t>
  </si>
  <si>
    <t>ANS2_A</t>
  </si>
  <si>
    <t>Gylcine dehydrogenase (deamidating)</t>
  </si>
  <si>
    <t xml:space="preserve">h2o_c_A + nad_c_A + gly_c_A  -&gt; nadh_c_A + h_c_A + glx_c_A + nh4_c_A </t>
  </si>
  <si>
    <t>GLYDHDA_A</t>
  </si>
  <si>
    <t>Oxalate decarboxylase</t>
  </si>
  <si>
    <t xml:space="preserve">h_c_A + oxa_c_A  -&gt; co2_c_A + for_c_A </t>
  </si>
  <si>
    <t>OXADC_A</t>
  </si>
  <si>
    <t xml:space="preserve">glyc__R_c_A + atp_c_A  -&gt; adp_c_A + h_c_A + 3pg_c_A </t>
  </si>
  <si>
    <t>GLYCK_A</t>
  </si>
  <si>
    <t>D-Glycerate:NADP+ 2-oxidoreductase</t>
  </si>
  <si>
    <t xml:space="preserve">h_c_A + nadph_c_A + hpyr_c_A  -&gt; glyc__R_c_A + nadp_c_A </t>
  </si>
  <si>
    <t>GLYCOR_nadp_A</t>
  </si>
  <si>
    <t>Glyoxylate dehydrogenase</t>
  </si>
  <si>
    <t xml:space="preserve">o2_c_A + h2o_c_A + glx_c_A  -&gt; h_c_A + oxa_c_A + h2o2_c_A </t>
  </si>
  <si>
    <t>GLXO3r_A</t>
  </si>
  <si>
    <t xml:space="preserve">2pglyc_c_A + h2o_c_A  -&gt; pi_c_A + glyclt_c_A </t>
  </si>
  <si>
    <t>PGLYCP_A</t>
  </si>
  <si>
    <t>Tartronate semialdehyde reductase (NADP)</t>
  </si>
  <si>
    <t xml:space="preserve">h_c_A + 2h3oppan_c_A + nadph_c_A  -&gt; glyc__R_c_A + nadp_c_A </t>
  </si>
  <si>
    <t>TRSARyr_A</t>
  </si>
  <si>
    <t xml:space="preserve">glyclt_c_A + nad_c_A  -&gt; nadh_c_A + h_c_A + glx_c_A </t>
  </si>
  <si>
    <t>GLYCLTDx_A</t>
  </si>
  <si>
    <t>Alanine glyoxylate aminotransferase</t>
  </si>
  <si>
    <t xml:space="preserve">ala__L_c_A + glx_c_A  -&gt; pyr_c_A + gly_c_A </t>
  </si>
  <si>
    <t>AGTi_A</t>
  </si>
  <si>
    <t>Formate dehydrogenase (cytochrome c553)</t>
  </si>
  <si>
    <t xml:space="preserve">o2_c_A + 2 h_c_A + 2 for_c_A  -&gt; 2 co2_c_A + 2 h2o_c_A </t>
  </si>
  <si>
    <t>FDH6_A</t>
  </si>
  <si>
    <t>4-(2-Aminoethyl)-1,2-benzenediol:oxygen oxidoreductase(deaminating)(flavin-containing)</t>
  </si>
  <si>
    <t xml:space="preserve">dopa_p_D + h2o_p_D + o2_p_D  -&gt; 34dhpac_p_D + h2o2_p_D + nh4_p_D </t>
  </si>
  <si>
    <t>Alanyl-tRNA synthetase</t>
  </si>
  <si>
    <t xml:space="preserve">ala__L_c_D + atp_c_D + trnaala_c_D  -&gt; alatrna_c_D + amp_c_D + ppi_c_D </t>
  </si>
  <si>
    <t>Allantoinase</t>
  </si>
  <si>
    <t xml:space="preserve">alltn_c_D + h2o_c_D  -&gt; alltt_c_D + h_c_D </t>
  </si>
  <si>
    <t>Arginyl-tRNA synthetase</t>
  </si>
  <si>
    <t xml:space="preserve">arg__L_c_D + atp_c_D + trnaarg_c_D  -&gt; amp_c_D + argtrna_c_D + ppi_c_D </t>
  </si>
  <si>
    <t>Asparaginyl-tRNA synthetase</t>
  </si>
  <si>
    <t xml:space="preserve">asn__L_c_D + atp_c_D + trnaasn_c_D  -&gt; amp_c_D + asntrna_c_D + ppi_c_D </t>
  </si>
  <si>
    <t>Aspartyl-tRNA synthetase</t>
  </si>
  <si>
    <t xml:space="preserve">asp__L_c_D + atp_c_D + trnaasp_c_D  -&gt; amp_c_D + asptrna_c_D + ppi_c_D </t>
  </si>
  <si>
    <t>Cyanate aminohydrolase</t>
  </si>
  <si>
    <t xml:space="preserve">cynt_c_D + 3 h_c_D + hco3_c_D  -&gt; 2 co2_c_D + nh4_c_D </t>
  </si>
  <si>
    <t>Cysteinyl-tRNA synthetase</t>
  </si>
  <si>
    <t xml:space="preserve">atp_c_D + cys__L_c_D + trnacys_c_D  -&gt; amp_c_D + cystrna_c_D + ppi_c_D </t>
  </si>
  <si>
    <t>Methionyl-tRNA formyltransferase</t>
  </si>
  <si>
    <t xml:space="preserve">10fthf_c_D + mettrna_c_D  -&gt; fmettrna_c_D + h_c_D + thf_c_D </t>
  </si>
  <si>
    <t>Glutaminyl-tRNA synthetase</t>
  </si>
  <si>
    <t xml:space="preserve">atp_c_D + gln__L_c_D + trnagln_c_D  -&gt; amp_c_D + glntrna_c_D + ppi_c_D </t>
  </si>
  <si>
    <t>Glycyl-tRNA synthetase</t>
  </si>
  <si>
    <t xml:space="preserve">atp_c_D + gly_c_D + trnagly_c_D  -&gt; amp_c_D + glytrna_c_D + ppi_c_D </t>
  </si>
  <si>
    <t>Histidyl-tRNA synthetase</t>
  </si>
  <si>
    <t xml:space="preserve">atp_c_D + his__L_c_D + trnahis_c_D  -&gt; amp_c_D + histrna_c_D + ppi_c_D </t>
  </si>
  <si>
    <t>Isoleucyl-tRNA synthetase</t>
  </si>
  <si>
    <t xml:space="preserve">atp_c_D + ile__L_c_D + trnaile_c_D  -&gt; amp_c_D + iletrna_c_D + ppi_c_D </t>
  </si>
  <si>
    <t>Leucyl-tRNA synthetase</t>
  </si>
  <si>
    <t xml:space="preserve">atp_c_D + leu__L_c_D + trnaleu_c_D  -&gt; amp_c_D + leutrna_c_D + ppi_c_D </t>
  </si>
  <si>
    <t>Lysyl-tRNA synthetase</t>
  </si>
  <si>
    <t xml:space="preserve">atp_c_D + lys__L_c_D + trnalys_c_D  -&gt; amp_c_D + lystrna_c_D + ppi_c_D </t>
  </si>
  <si>
    <t>Methionyl-tRNA synthetase</t>
  </si>
  <si>
    <t xml:space="preserve">atp_c_D + met__L_c_D + trnamet_c_D  -&gt; amp_c_D + mettrna_c_D + ppi_c_D </t>
  </si>
  <si>
    <t>NADH:flavorubredoxin oxidoreductase</t>
  </si>
  <si>
    <t xml:space="preserve">h_c_D + nadh_c_D + 2 no_c_D  -&gt; h2o_c_D + n2o_c_D + nad_c_D </t>
  </si>
  <si>
    <t>Nitrate reductase (Ubiquinol-8)</t>
  </si>
  <si>
    <t xml:space="preserve">q8h2_c_D + no3_p_D  -&gt; q8_c_D + h2o_p_D + no2_p_D </t>
  </si>
  <si>
    <t xml:space="preserve">mql8_c_D + no3_p_D  -&gt; mqn8_c_D + h2o_p_D + no2_p_D </t>
  </si>
  <si>
    <t>Nitric oxide dioxygenase</t>
  </si>
  <si>
    <t xml:space="preserve">nadh_c_D + 2 no_c_D + 2 o2_c_D  -&gt; h_c_D + nad_c_D + 2 no3_c_D </t>
  </si>
  <si>
    <t xml:space="preserve">nadph_c_D + 2 no_c_D + 2 o2_c_D  -&gt; h_c_D + nadp_c_D + 2 no3_c_D </t>
  </si>
  <si>
    <t>Nitrite Reductase (Ubiquinole-8, periplasm)</t>
  </si>
  <si>
    <t xml:space="preserve">3 q8h2_c_D + 2 h_p_D + no2_p_D  -&gt; 3 q8_c_D + 2 h2o_p_D + nh4_p_D </t>
  </si>
  <si>
    <t>Nitrite Reductase (Menaquinole-8, periplasm)</t>
  </si>
  <si>
    <t xml:space="preserve">3 mql8_c_D + 2 h_p_D + no2_p_D  -&gt; 3 mqn8_c_D + 2 h2o_p_D + nh4_p_D </t>
  </si>
  <si>
    <t>Phenethylamine oxidase</t>
  </si>
  <si>
    <t xml:space="preserve">h2o_p_D + o2_p_D + peamn_p_D  -&gt; h2o2_p_D + nh4_p_D + pacald_p_D </t>
  </si>
  <si>
    <t>Phenylalanyl-tRNA synthetase</t>
  </si>
  <si>
    <t xml:space="preserve">atp_c_D + phe__L_c_D + trnaphe_c_D  -&gt; amp_c_D + phetrna_c_D + ppi_c_D </t>
  </si>
  <si>
    <t xml:space="preserve">atp_c_D + pro__L_c_D + trnapro_c_D  -&gt; amp_c_D + ppi_c_D + protrna_c_D </t>
  </si>
  <si>
    <t xml:space="preserve">selnp_c_D + sertrna_sec_c_D  -&gt; h_c_D + pi_c_D + sectrna_c_D </t>
  </si>
  <si>
    <t>Seryl-tRNA synthetase</t>
  </si>
  <si>
    <t xml:space="preserve">atp_c_D + ser__L_c_D + trnaser_c_D  -&gt; amp_c_D + ppi_c_D + sertrna_c_D </t>
  </si>
  <si>
    <t>Seryl-tRNA synthetase (selenocystein)</t>
  </si>
  <si>
    <t xml:space="preserve">atp_c_D + ser__L_c_D + trnasecys_c_D  -&gt; amp_c_D + ppi_c_D + sertrna_sec_c_D </t>
  </si>
  <si>
    <t>Threonyl-tRNA synthetase</t>
  </si>
  <si>
    <t xml:space="preserve">atp_c_D + thr__L_c_D + trnathr_c_D  -&gt; amp_c_D + ppi_c_D + thrtrna_c_D </t>
  </si>
  <si>
    <t>Tryptophanyl-tRNA synthetase</t>
  </si>
  <si>
    <t xml:space="preserve">atp_c_D + trnatrp_c_D + trp__L_c_D  -&gt; amp_c_D + ppi_c_D + trptrna_c_D </t>
  </si>
  <si>
    <t>Tyramine:oxygen oxidoreductase(deaminating)(flavin-containing) (periplasm)</t>
  </si>
  <si>
    <t xml:space="preserve">h2o_p_D + o2_p_D + tym_p_D  -&gt; 4hoxpacd_p_D + h2o2_p_D + nh4_p_D </t>
  </si>
  <si>
    <t>Tyrosyl-tRNA synthetase</t>
  </si>
  <si>
    <t xml:space="preserve">atp_c_D + trnatyr_c_D + tyr__L_c_D  -&gt; amp_c_D + ppi_c_D + tyrtrna_c_D </t>
  </si>
  <si>
    <t>Ureidoglycolate hydrolase</t>
  </si>
  <si>
    <t xml:space="preserve">2 h_c_D + h2o_c_D + urdglyc_c_D  -&gt; co2_c_D + glx_c_D + 2 nh4_c_D </t>
  </si>
  <si>
    <t>Valyl-tRNA synthetase</t>
  </si>
  <si>
    <t xml:space="preserve">atp_c_D + trnaval_c_D + val__L_c_D  -&gt; amp_c_D + ppi_c_D + valtrna_c_D </t>
  </si>
  <si>
    <t>S-adenosyl-L-methionine:2-methyl-6-solanyl-1,4-benzoquinol C3  methyltransferase</t>
  </si>
  <si>
    <t xml:space="preserve">2m6sbenzq_c_A + amet_c_A  -&gt; ahcys_c_A + h_c_A + pqh2_c_A </t>
  </si>
  <si>
    <t>MSBENZMT_A</t>
  </si>
  <si>
    <t>Phycocyanobilin:ferredoxin oxidoreductase</t>
  </si>
  <si>
    <t xml:space="preserve">4 h_c_A + biliverd_c_A + 4 fdxrd_c_A  -&gt; phycy_c_A + 4 fdxox_c_A </t>
  </si>
  <si>
    <t>PHYFXOR_A</t>
  </si>
  <si>
    <t>Lycopene cyclase (beta-carotene producing)</t>
  </si>
  <si>
    <t xml:space="preserve">gcaro_c_A  -&gt; caro_c_A </t>
  </si>
  <si>
    <t>LYCBC2_A</t>
  </si>
  <si>
    <t xml:space="preserve">4 h_c_A + uppg3_c_A  -&gt; 4 co2_c_A + cpppg3_c_A </t>
  </si>
  <si>
    <t>UPPDC1_A</t>
  </si>
  <si>
    <t>Glycogen synthase (linear extension of glycogen polymer)</t>
  </si>
  <si>
    <t xml:space="preserve">amylose_c_A + adpglc_c_A  -&gt; adp_c_A + h_c_A + 14glucan_c_A </t>
  </si>
  <si>
    <t>GLCS3_A</t>
  </si>
  <si>
    <t xml:space="preserve">acACP_c_A + malACP_c_A + h_c_A  -&gt; ACP_c_A + actACP_c_A + co2_c_A </t>
  </si>
  <si>
    <t>KAS14_A</t>
  </si>
  <si>
    <t xml:space="preserve">3hhexACP_c_A  -&gt; thex2eACP_c_A + h2o_c_A </t>
  </si>
  <si>
    <t>3HAD60_A</t>
  </si>
  <si>
    <t xml:space="preserve">h_c_A + 3ohexACP_c_A + nadph_c_A  -&gt; 3hhexACP_c_A + nadp_c_A </t>
  </si>
  <si>
    <t>3OAR60_A</t>
  </si>
  <si>
    <t>Neurosporene oxidoreductase</t>
  </si>
  <si>
    <t xml:space="preserve">o2_c_A + norsp_c_A + h_c_A + nadph_c_A  -&gt; 2 h2o_c_A + lyc_c_A + nadp_c_A </t>
  </si>
  <si>
    <t>NOR_A</t>
  </si>
  <si>
    <t>NAD(P)H dehydrogenase (plastoquinone-8 &amp; 4 protons)( Thylakoid)</t>
  </si>
  <si>
    <t xml:space="preserve">5 h_c_A + pq_k_A + 2 fdxrd_c_A  -&gt; pqh2_k_A + 2 fdxox_c_A + 3 h_u_A </t>
  </si>
  <si>
    <t>NDH-1(1)um_A</t>
  </si>
  <si>
    <t>Light dependent protochlorophyllide oxidoreductase</t>
  </si>
  <si>
    <t xml:space="preserve">h_c_A + nadph_c_A + pchlld*_c_A  -&gt; nadp_c_A + chlda_c_A </t>
  </si>
  <si>
    <t>LPOR_A</t>
  </si>
  <si>
    <t xml:space="preserve">chor_c_A  -&gt; 4hbz_c_A + pyr_c_A </t>
  </si>
  <si>
    <t>CHRPL_A</t>
  </si>
  <si>
    <t>Heme A synthase</t>
  </si>
  <si>
    <t xml:space="preserve">h2o_c_A + 2 nad_c_A + hemeO_c_A  -&gt; 2 nadh_c_A + 2 h_c_A + hemeA_c_A </t>
  </si>
  <si>
    <t>HEMEAS_A</t>
  </si>
  <si>
    <t xml:space="preserve">3oddecACP_c_A + h_c_A + nadph_c_A  -&gt; 3hddecACP_c_A + nadp_c_A </t>
  </si>
  <si>
    <t>3OAR120_A</t>
  </si>
  <si>
    <t>Sucrose phosphate synthase</t>
  </si>
  <si>
    <t xml:space="preserve">f6p_c_A + udpg_c_A  -&gt; udp_c_A + suc6p_c_A + h_c_A </t>
  </si>
  <si>
    <t>SPS_A</t>
  </si>
  <si>
    <t>Photosystem I</t>
  </si>
  <si>
    <t xml:space="preserve">0.01 o2_c_A + 0.99 fdxox_c_A + pccu1p_u_A + p700*_k_A  -&gt; pccu2p_u_A + 0.01 o2s_c_A + 0.99 fdxrd_c_A + p700_k_A </t>
  </si>
  <si>
    <t>PSIum_A</t>
  </si>
  <si>
    <t xml:space="preserve">3odecACP_c_A + h_c_A + nadph_c_A  -&gt; 3hdecACP_c_A + nadp_c_A </t>
  </si>
  <si>
    <t>3OAR100_A</t>
  </si>
  <si>
    <t xml:space="preserve">coa_c_A + atp_c_A + sucbz_c_A  -&gt; amp_c_A + ppi_c_A + sbzcoa_c_A </t>
  </si>
  <si>
    <t>SUCBZL_A</t>
  </si>
  <si>
    <t>1,4-dihydroxy-2-napthoyl phytyltransferase</t>
  </si>
  <si>
    <t xml:space="preserve">dhna_c_A + phdp_c_A + nadp_c_A  -&gt; co2_c_A + ppi_c_A + nadph_c_A + dmtphllqne_c_A </t>
  </si>
  <si>
    <t>DHNANT_A</t>
  </si>
  <si>
    <t>Heme oxygenase 1 (ferredoxin utilizing)</t>
  </si>
  <si>
    <t xml:space="preserve">3 o2_c_A + 8 h_c_A + pheme_c_A + 6 fdxrd_c_A  -&gt; fe2_c_A + 3 h2o_c_A + 6 fdxox_c_A + biliverd_c_A + co_c_A </t>
  </si>
  <si>
    <t>HOXGfx_A</t>
  </si>
  <si>
    <t>Hydroxybenzoate nonaprenyltransferase</t>
  </si>
  <si>
    <t xml:space="preserve">4hbz_c_A + npdp_c_A  -&gt; ppi_c_A + 3nphb_c_A </t>
  </si>
  <si>
    <t>HBZNPT_A</t>
  </si>
  <si>
    <t>Carbamate deaminase</t>
  </si>
  <si>
    <t xml:space="preserve">cbm_c_A + 2 h_c_A  -&gt; co2_c_A + nh4_c_A </t>
  </si>
  <si>
    <t>CBMD_A</t>
  </si>
  <si>
    <t xml:space="preserve">3hpalmACP_c_A  -&gt; h2o_c_A + tpalm2eACP_c_A </t>
  </si>
  <si>
    <t>3HAD160_A</t>
  </si>
  <si>
    <t>Phytofluene dehydrogenase</t>
  </si>
  <si>
    <t xml:space="preserve">phytfl_c_A + nadp_c_A  -&gt; h_c_A + zcarote_c_A + nadph_c_A </t>
  </si>
  <si>
    <t>PDS2_A</t>
  </si>
  <si>
    <t xml:space="preserve">ACP_c_A + accoa_c_A  -&gt; coa_c_A + acACP_c_A </t>
  </si>
  <si>
    <t>ACOATA_A</t>
  </si>
  <si>
    <t xml:space="preserve">pi_c_A + 14glucan_c_A  -&gt; g1p_c_A + amylose_c_A </t>
  </si>
  <si>
    <t>GLCP2_A</t>
  </si>
  <si>
    <t>Geranylgeranyl-diphosphate geranylgeranyl-diphosphate geranylgeranyltransferase</t>
  </si>
  <si>
    <t xml:space="preserve">2 ggdp_c_A  -&gt; prephytedp_c_A + ppi_c_A </t>
  </si>
  <si>
    <t>PHYTES_A</t>
  </si>
  <si>
    <t xml:space="preserve">h_c_A + ichor_c_A + akg_c_A  -&gt; 2sephchc_c_A + co2_c_A </t>
  </si>
  <si>
    <t>SEPHCHCS_A</t>
  </si>
  <si>
    <t xml:space="preserve">h_c_A + nadph_c_A + 3ooctACP_c_A  -&gt; nadp_c_A + 3hoctACP_c_A </t>
  </si>
  <si>
    <t>3OAR80_A</t>
  </si>
  <si>
    <t xml:space="preserve">h_c_A + nadph_c_A + 3ooctdACP_c_A  -&gt; nadp_c_A + 3hoctaACP_c_A </t>
  </si>
  <si>
    <t>3OAR180_A</t>
  </si>
  <si>
    <t xml:space="preserve">h_c_A + nadph_c_A + glutrna_c_A  -&gt; trnaglu_c_A + glu1sa_c_A + nadp_c_A </t>
  </si>
  <si>
    <t>GLUTRR_A</t>
  </si>
  <si>
    <t xml:space="preserve">3hdecACP_c_A  -&gt; tdec2eACP_c_A + h2o_c_A </t>
  </si>
  <si>
    <t>3HAD100_A</t>
  </si>
  <si>
    <t>Mehler reaction</t>
  </si>
  <si>
    <t xml:space="preserve">o2_c_A + 2 h_c_A + 2 nadph_c_A  -&gt; 2 h2o_c_A + 2 nadp_c_A </t>
  </si>
  <si>
    <t>MEHLER_A</t>
  </si>
  <si>
    <t xml:space="preserve">chor_c_A  -&gt; ichor_c_A </t>
  </si>
  <si>
    <t>ICHORS_A</t>
  </si>
  <si>
    <t xml:space="preserve">ddcaACP_c_A + malACP_c_A + h_c_A  -&gt; ACP_c_A + 3omrsACP_c_A + co2_c_A </t>
  </si>
  <si>
    <t>3OAS140_A</t>
  </si>
  <si>
    <t xml:space="preserve">thex2eACP_c_A + h_c_A + nadph_c_A  -&gt; hexACP_c_A + nadp_c_A </t>
  </si>
  <si>
    <t>EAR60y_A</t>
  </si>
  <si>
    <t xml:space="preserve">2 5aop_c_A  -&gt; 2 h2o_c_A + h_c_A + ppbng_c_A </t>
  </si>
  <si>
    <t>PPBNGS_A</t>
  </si>
  <si>
    <t>Prephytoene diphosphate geranylgeranyl-diphosphategeranylgeranyltransferase</t>
  </si>
  <si>
    <t xml:space="preserve">prephytedp_c_A  -&gt; ppi_c_A + phyto_c_A </t>
  </si>
  <si>
    <t>PHYTES2_A</t>
  </si>
  <si>
    <t xml:space="preserve">3hoctACP_c_A  -&gt; toct2eACP_c_A + h2o_c_A </t>
  </si>
  <si>
    <t>3HAD80_A</t>
  </si>
  <si>
    <t xml:space="preserve">3omrsACP_c_A + h_c_A + nadph_c_A  -&gt; 3hmrsACP_c_A + nadp_c_A </t>
  </si>
  <si>
    <t>3OAR140_A</t>
  </si>
  <si>
    <t>Cytochrome bd oxidase (plastoquinone utilizing, non-proton translocating)</t>
  </si>
  <si>
    <t xml:space="preserve">o2_c_A + 4 h_c_A + 2 pqh2_y_A  -&gt; 4 h_p_A + 2 h2o_c_A + 2 pq_y_A </t>
  </si>
  <si>
    <t>CYTBD4cm_A</t>
  </si>
  <si>
    <t xml:space="preserve">h_c_A + 3opalmACP_c_A + nadph_c_A  -&gt; 3hpalmACP_c_A + nadp_c_A </t>
  </si>
  <si>
    <t>3OAR160_A</t>
  </si>
  <si>
    <t xml:space="preserve">3 o2_c_A + pppg9_c_A  -&gt; ppp9_c_A + 3 h2o2_c_A </t>
  </si>
  <si>
    <t>PPPGO2_A</t>
  </si>
  <si>
    <t xml:space="preserve">2shchc_c_A  -&gt; h2o_c_A + sucbz_c_A </t>
  </si>
  <si>
    <t>SUCBZS_A</t>
  </si>
  <si>
    <t>Light independent protochlorophyllide oxidoreductase</t>
  </si>
  <si>
    <t xml:space="preserve">pchlld_c_A + 2 h2o_c_A + 2 atp_c_A + 2 fdxrd_c_A  -&gt; 2 pi_c_A + 2 adp_c_A + 2 fdxox_c_A + chlda_c_A </t>
  </si>
  <si>
    <t>DPOR_A</t>
  </si>
  <si>
    <t xml:space="preserve">h_c_A + nadph_c_A + tddec2eACP_c_A  -&gt; ddcaACP_c_A + nadp_c_A </t>
  </si>
  <si>
    <t>EAR120y_A</t>
  </si>
  <si>
    <t>Beta-carotene hydroxylase (zeaxanthin forming)</t>
  </si>
  <si>
    <t xml:space="preserve">o2_c_A + bcryptox_c_A + nadh_c_A + h_c_A  -&gt; zeax_c_A + h2o_c_A + nad_c_A </t>
  </si>
  <si>
    <t>BCAROHX2_A</t>
  </si>
  <si>
    <t xml:space="preserve">2 amet_c_A + cpppg3_c_A  -&gt; 2 co2_c_A + 2 dad_5_c_A + pppg9_c_A + 2 met__L_c_A </t>
  </si>
  <si>
    <t>CPPPGO2_A</t>
  </si>
  <si>
    <t xml:space="preserve">hco3_c_A + atp_c_A + accoa_c_A  -&gt; pi_c_A + malcoa_c_A + adp_c_A + h_c_A </t>
  </si>
  <si>
    <t>ACCOAC_A</t>
  </si>
  <si>
    <t>Cyanate lyase</t>
  </si>
  <si>
    <t xml:space="preserve">hco3_c_A + h_c_A + cynt_c_A  -&gt; cbm_c_A + co2_c_A </t>
  </si>
  <si>
    <t>CYNL_A</t>
  </si>
  <si>
    <t>Cytochrome aa3 oxidase (plastocyanin utilizing, H+/e-:  0.9)</t>
  </si>
  <si>
    <t xml:space="preserve">o2_c_A + 7.6 h_c_A + 4 pccu1p_u_A  -&gt; 4 pccu2p_u_A + 2 h2o_c_A + 3.6 h_u_A </t>
  </si>
  <si>
    <t>CYOOum_A</t>
  </si>
  <si>
    <t>Ferredoxin:NADPH oxidoreductase</t>
  </si>
  <si>
    <t xml:space="preserve">h_c_A + nadp_c_A + 2 fdxrd_c_A  -&gt; 2 fdxox_c_A + nadph_c_A </t>
  </si>
  <si>
    <t>FNOR_A</t>
  </si>
  <si>
    <t>S-adenosylmethionine: 2-demethylphylloquinone methyltransferase</t>
  </si>
  <si>
    <t xml:space="preserve">amet_c_A + dmtphllqne_c_A  -&gt; ahcys_c_A + phyQ_c_A + h_c_A </t>
  </si>
  <si>
    <t>AMPQT_A</t>
  </si>
  <si>
    <t xml:space="preserve">malACP_c_A + h_c_A + hexACP_c_A  -&gt; ACP_c_A + co2_c_A + 3ooctACP_c_A </t>
  </si>
  <si>
    <t>3OAS80_A</t>
  </si>
  <si>
    <t>Bidirectional [NiFe] Hydrogenase</t>
  </si>
  <si>
    <t xml:space="preserve">nadh_c_A + h_c_A  -&gt; h2_c_A + nad_c_A </t>
  </si>
  <si>
    <t>NAD_H2_A</t>
  </si>
  <si>
    <t>Lycopene cyclase (gamma-carotene producing)</t>
  </si>
  <si>
    <t xml:space="preserve">lyc_c_A  -&gt; gcaro_c_A </t>
  </si>
  <si>
    <t>LYCBC1_A</t>
  </si>
  <si>
    <t>Glycogen branching enzyme</t>
  </si>
  <si>
    <t xml:space="preserve">adpglc_c_A + 14glucan_c_A  -&gt; adp_c_A + h_c_A + glycogen_c_A </t>
  </si>
  <si>
    <t>GLCBRAN3_A</t>
  </si>
  <si>
    <t xml:space="preserve">trnaglu_c_A + glu__L_c_A + atp_c_A  -&gt; amp_c_A + ppi_c_A + glutrna_c_A </t>
  </si>
  <si>
    <t>GLUTRS_A</t>
  </si>
  <si>
    <t xml:space="preserve">3hoctaACP_c_A  -&gt; h2o_c_A + toctd2eACP_c_A </t>
  </si>
  <si>
    <t>3HAD180_A</t>
  </si>
  <si>
    <t>Magnesium-protoporphyrin-IX 13-monomethyl ester,NADPH oxygen oxidoreductase (hydroxylating)</t>
  </si>
  <si>
    <t xml:space="preserve">o2_c_A + hmppp9_c_A + h_c_A + nadph_c_A  -&gt; omppp9_c_A + 2 h2o_c_A + nadp_c_A </t>
  </si>
  <si>
    <t>MPOMMM_A</t>
  </si>
  <si>
    <t>Succinate dehydrogenase (plastoquinone utilizing, thylakoid membrane localized)</t>
  </si>
  <si>
    <t xml:space="preserve">succ_c_A + pq_k_A  -&gt; pqh2_k_A + fum_c_A </t>
  </si>
  <si>
    <t>SUCDum_A</t>
  </si>
  <si>
    <t>Divinyl protochlorophyllide a 8-vinyl-reductase</t>
  </si>
  <si>
    <t xml:space="preserve">h_c_A + nadph_c_A + dvpchlda_c_A  -&gt; pchlld_c_A + nadp_c_A </t>
  </si>
  <si>
    <t>DVOCHR_A</t>
  </si>
  <si>
    <t xml:space="preserve">frdp_c_A + h2o_c_A + pheme_c_A  -&gt; ppi_c_A + hemeO_c_A </t>
  </si>
  <si>
    <t>HEMEOS_A</t>
  </si>
  <si>
    <t>S-adenosyl-L-methionine magnesium-protoporphyrin-IX O-methyltransferase</t>
  </si>
  <si>
    <t xml:space="preserve">mppp9_c_A + amet_c_A  -&gt; ahcys_c_A + mppp9me_c_A </t>
  </si>
  <si>
    <t>MPOMT_A</t>
  </si>
  <si>
    <t>NADH:plastoquinone reductase (non-electrogenic)</t>
  </si>
  <si>
    <t xml:space="preserve">nadh_c_A + h_c_A + pq_k_A  -&gt; pqh2_k_A + nad_c_A </t>
  </si>
  <si>
    <t>NDHPQRum_A</t>
  </si>
  <si>
    <t xml:space="preserve">h_c_A + nadph_c_A + tpalm2eACP_c_A  -&gt; palmACP_c_A + nadp_c_A </t>
  </si>
  <si>
    <t>EAR160y_A</t>
  </si>
  <si>
    <t xml:space="preserve">3hmrsACP_c_A  -&gt; h2o_c_A + tmrs2eACP_c_A </t>
  </si>
  <si>
    <t>3HAD140_A</t>
  </si>
  <si>
    <t>Carbonic anhydrase</t>
  </si>
  <si>
    <t xml:space="preserve">h_b_A + hco3_b_A  -&gt; h2o_b_A + co2_b_A </t>
  </si>
  <si>
    <t>HCO3E_1_cx_A</t>
  </si>
  <si>
    <t xml:space="preserve">tdec2eACP_c_A + h_c_A + nadph_c_A  -&gt; dcaACP_c_A + nadp_c_A </t>
  </si>
  <si>
    <t>EAR100y_A</t>
  </si>
  <si>
    <t xml:space="preserve">2sephchc_c_A  -&gt; pyr_c_A + 2shchc_c_A </t>
  </si>
  <si>
    <t>SHCHCS3_A</t>
  </si>
  <si>
    <t>NAD(P)H dehydrogenase, carbon dioxide coupled (plastoquinone-8 &amp; 4 protons)( Thylakoid)</t>
  </si>
  <si>
    <t xml:space="preserve">co2_c_A + h2o_c_A + 4 h_c_A + pq_k_A + 2 fdxrd_c_A  -&gt; pqh2_k_A + hco3_c_A + 2 fdxox_c_A + 3 h_u_A </t>
  </si>
  <si>
    <t>NDH-1(4)um_A</t>
  </si>
  <si>
    <t xml:space="preserve">h_c_A + sbzcoa_c_A  -&gt; 14dhncoa_c_A + h2o_c_A </t>
  </si>
  <si>
    <t>DHNCOAS_A</t>
  </si>
  <si>
    <t xml:space="preserve">malcoa_c_A + ACP_c_A  -&gt; coa_c_A + malACP_c_A </t>
  </si>
  <si>
    <t>MCOATA_A</t>
  </si>
  <si>
    <t xml:space="preserve">h2o_c_A + 4 ppbng_c_A  -&gt; 4 nh4_c_A + hmbil_c_A </t>
  </si>
  <si>
    <t>HMBS_A</t>
  </si>
  <si>
    <t xml:space="preserve">2 o2s_c_A + 2 h_c_A  -&gt; o2_c_A + h2o2_c_A </t>
  </si>
  <si>
    <t>SPODM_A</t>
  </si>
  <si>
    <t xml:space="preserve">malACP_c_A + h_c_A + dcaACP_c_A  -&gt; 3oddecACP_c_A + ACP_c_A + co2_c_A </t>
  </si>
  <si>
    <t>3OAS120_A</t>
  </si>
  <si>
    <t>Zeta-carotene desaturase</t>
  </si>
  <si>
    <t xml:space="preserve">o2_c_A + h_c_A + zcarote_c_A + nadph_c_A  -&gt; norsp_c_A + 2 h2o_c_A + nadp_c_A </t>
  </si>
  <si>
    <t>ZDS_A</t>
  </si>
  <si>
    <t xml:space="preserve">3hbutACP_c_A  -&gt; h2o_c_A + but2eACP_c_A </t>
  </si>
  <si>
    <t>3HAD40_1_A</t>
  </si>
  <si>
    <t xml:space="preserve">nadh_c_A + h_c_A + toctd2eACP_c_A  -&gt; nad_c_A + ocdcaACP_c_A </t>
  </si>
  <si>
    <t>EAR180x_A</t>
  </si>
  <si>
    <t xml:space="preserve">malACP_c_A + butACP_c_A + h_c_A  -&gt; ACP_c_A + co2_c_A + 3ohexACP_c_A </t>
  </si>
  <si>
    <t>3OAS60_A</t>
  </si>
  <si>
    <t>Nitrite reductase (ferredoxin)</t>
  </si>
  <si>
    <t xml:space="preserve">no2_c_A + 8 h_c_A + 6 fdxrd_c_A  -&gt; 2 h2o_c_A + 6 fdxox_c_A + nh4_c_A </t>
  </si>
  <si>
    <t>NTRIRfx_A</t>
  </si>
  <si>
    <t>Thioredoxin:ferredoxin reductase</t>
  </si>
  <si>
    <t xml:space="preserve">trdox_c_A + 2 h_c_A + 2 fdxrd_c_A  -&gt; trdrd_c_A + 2 fdxox_c_A </t>
  </si>
  <si>
    <t>TRDRf_A</t>
  </si>
  <si>
    <t xml:space="preserve">fe2_c_A + ppp9_c_A  -&gt; 2 h_c_A + pheme_c_A </t>
  </si>
  <si>
    <t>FCLT_A</t>
  </si>
  <si>
    <t xml:space="preserve">hmbil_c_A  -&gt; h2o_c_A + uppg3_c_A </t>
  </si>
  <si>
    <t>UPP3S_A</t>
  </si>
  <si>
    <t xml:space="preserve">nadh_c_A + h_c_A + pq_y_A  -&gt; pqh2_y_A + nad_c_A </t>
  </si>
  <si>
    <t>NDHPQRcm_A</t>
  </si>
  <si>
    <t xml:space="preserve">3hbutACP_c_A + nadp_c_A  -&gt; actACP_c_A + h_c_A + nadph_c_A </t>
  </si>
  <si>
    <t>3OAR40_1_A</t>
  </si>
  <si>
    <t>Nonaprenyl-hydroxybenzoate decarboxylase</t>
  </si>
  <si>
    <t xml:space="preserve">h2o_c_A + amet_c_A + 3nphb_c_A + nad_c_A  -&gt; ahcys_c_A + co2_c_A + nadh_c_A + h_c_A + 2m6sbenzq_c_A </t>
  </si>
  <si>
    <t>NPHBDC_A</t>
  </si>
  <si>
    <t xml:space="preserve">h_c_A + nadph_c_A + but2eACP_c_A  -&gt; butACP_c_A + nadp_c_A </t>
  </si>
  <si>
    <t>EAR40y_A</t>
  </si>
  <si>
    <t xml:space="preserve">nad_c_A + nadph_c_A  -&gt; nadh_c_A + nadp_c_A </t>
  </si>
  <si>
    <t>NADTRHD_A</t>
  </si>
  <si>
    <t xml:space="preserve">14dhncoa_c_A + h2o_c_A  -&gt; coa_c_A + h_c_A + dhna_c_A </t>
  </si>
  <si>
    <t>DHNCOAT_A</t>
  </si>
  <si>
    <t xml:space="preserve">ocACP_c_A + malACP_c_A + h_c_A  -&gt; ACP_c_A + co2_c_A + 3odecACP_c_A </t>
  </si>
  <si>
    <t>3OAS100_A</t>
  </si>
  <si>
    <t xml:space="preserve">glu1sa_c_A  -&gt; 5aop_c_A </t>
  </si>
  <si>
    <t>G1SAT_A</t>
  </si>
  <si>
    <t>Phytoene dehydrogenase</t>
  </si>
  <si>
    <t xml:space="preserve">phyto_c_A + nadp_c_A  -&gt; phytfl_c_A + h_c_A + nadph_c_A </t>
  </si>
  <si>
    <t>PDS1_A</t>
  </si>
  <si>
    <t>Glycogen debranching enzyme</t>
  </si>
  <si>
    <t xml:space="preserve">h2o_c_A + glycogen_c_A  -&gt; glc__D_c_A + 14glucan_c_A </t>
  </si>
  <si>
    <t>GLCDBRAN3_A</t>
  </si>
  <si>
    <t>ATP synthase (thylakoid membrane)</t>
  </si>
  <si>
    <t xml:space="preserve">3 pi_c_A + 3 adp_c_A + 13 h_u_A  -&gt; 3 h2o_c_A + 10 h_c_A + 3 atp_c_A </t>
  </si>
  <si>
    <t>ATPSum_A</t>
  </si>
  <si>
    <t>Chlorophyll a synthase</t>
  </si>
  <si>
    <t xml:space="preserve">h_c_A + phdp_c_A + chlda_c_A  -&gt; cholphya_c_A + ppi_c_A </t>
  </si>
  <si>
    <t>CHPHYS_A</t>
  </si>
  <si>
    <t>Beta-carotene hydroxylase (beta-cryptoxanthin forming)</t>
  </si>
  <si>
    <t xml:space="preserve">o2_c_A + nadh_c_A + h_c_A + caro_c_A  -&gt; bcryptox_c_A + h2o_c_A + nad_c_A </t>
  </si>
  <si>
    <t>BCAROHX_A</t>
  </si>
  <si>
    <t xml:space="preserve">h_c_A + nadph_c_A + tmrs2eACP_c_A  -&gt; nadp_c_A + myrsACP_c_A </t>
  </si>
  <si>
    <t>EAR140y_A</t>
  </si>
  <si>
    <t xml:space="preserve">o2_c_A + h_c_A + mppp9me_c_A + nadph_c_A  -&gt; hmppp9_c_A + h2o_c_A + nadp_c_A </t>
  </si>
  <si>
    <t>MPOMC1_A</t>
  </si>
  <si>
    <t xml:space="preserve">palmACP_c_A + malACP_c_A + h_c_A  -&gt; ACP_c_A + co2_c_A + 3ooctdACP_c_A </t>
  </si>
  <si>
    <t>3OAS180_A</t>
  </si>
  <si>
    <t xml:space="preserve">toct2eACP_c_A + h_c_A + nadph_c_A  -&gt; ocACP_c_A + nadp_c_A </t>
  </si>
  <si>
    <t>EAR80y_A</t>
  </si>
  <si>
    <t>Mg-protoporphyrin IX magnesium-lyase</t>
  </si>
  <si>
    <t xml:space="preserve">mg2_c_A + h2o_c_A + ppp9_c_A + atp_c_A  -&gt; pi_c_A + adp_c_A + 3 h_c_A + mppp9_c_A </t>
  </si>
  <si>
    <t>MPML_A</t>
  </si>
  <si>
    <t xml:space="preserve">2 pqh2_k_A + o2_c_A + 4 h_c_A  -&gt; 2 h2o_c_A + 2 pq_k_A + 4 h_u_A </t>
  </si>
  <si>
    <t>CYTBD4um_A</t>
  </si>
  <si>
    <t xml:space="preserve">2 h2o2_c_A  -&gt; o2_c_A + 2 h2o_c_A </t>
  </si>
  <si>
    <t>CAT_A</t>
  </si>
  <si>
    <t xml:space="preserve">o2_c_A + 2 h_c_A + cpppg3_c_A  -&gt; 2 co2_c_A + 2 h2o_c_A + pppg9_c_A </t>
  </si>
  <si>
    <t>CPPPGO_A</t>
  </si>
  <si>
    <t xml:space="preserve">g1p_c_A + h_c_A + atp_c_A  -&gt; ppi_c_A + adpglc_c_A </t>
  </si>
  <si>
    <t>GLGC_A</t>
  </si>
  <si>
    <t xml:space="preserve">3hddecACP_c_A  -&gt; h2o_c_A + tddec2eACP_c_A </t>
  </si>
  <si>
    <t>3HAD120_A</t>
  </si>
  <si>
    <t>Magnesium-protoporphyrin-IX 13-monomethyl ester NADPH oxygen oxidoreductase (hydroxylating)</t>
  </si>
  <si>
    <t xml:space="preserve">o2_c_A + omppp9_c_A + h_c_A + nadph_c_A  -&gt; 2 h2o_c_A + nadp_c_A + dvpchlda_c_A </t>
  </si>
  <si>
    <t>MPOMOR_A</t>
  </si>
  <si>
    <t xml:space="preserve">malACP_c_A + h_c_A + myrsACP_c_A  -&gt; ACP_c_A + co2_c_A + 3opalmACP_c_A </t>
  </si>
  <si>
    <t>3OAS160_A</t>
  </si>
  <si>
    <t xml:space="preserve">2 h_c_A + no3_c_A + 2 fdxrd_c_A  -&gt; no2_c_A + h2o_c_A + 2 fdxox_c_A </t>
  </si>
  <si>
    <t>NTRARf2_A</t>
  </si>
  <si>
    <t>Photosystem II</t>
  </si>
  <si>
    <t>3.9996 h_c_A + 1.9998 pq_k_A + 2 h2o_u_A + 4 p680*_k_A + 0.0004 ps2d1_k_A  -&gt; 1.9998 pqh2_k_A + o2_u_A + 4 h_u_A + 4 p680_k_A + ... &lt;Preview truncated at 128 characters&gt;</t>
  </si>
  <si>
    <t>PSIIum_A</t>
  </si>
  <si>
    <t>Cytb6f complex</t>
  </si>
  <si>
    <t xml:space="preserve">2 pccu2p_u_A + pqh2_k_A + 2 h_c_A  -&gt; pq_k_A + 2 pccu1p_u_A + 4 h_u_A </t>
  </si>
  <si>
    <t>CBFCum_A</t>
  </si>
  <si>
    <t>15-cis-phytoene:plastoquinone oxidoreductase</t>
  </si>
  <si>
    <t xml:space="preserve">2 pq_k_A + phyto_c_A  -&gt; 2 pqh2_k_A + tczcaro_c_A </t>
  </si>
  <si>
    <t>PHYPQOX_A</t>
  </si>
  <si>
    <t>9,15,9-tricis-zeta-carotene cis-trans-isomerase</t>
  </si>
  <si>
    <t xml:space="preserve">tczcaro_c_A  -&gt; dczcaro_c_A </t>
  </si>
  <si>
    <t>ZISO_A</t>
  </si>
  <si>
    <t>7,9,9-tricis-neurosporene:quinone oxidoreductase</t>
  </si>
  <si>
    <t xml:space="preserve">2 pq_k_A + dczcaro_c_A  -&gt; 2 pqh2_k_A + ttclyco_c_A </t>
  </si>
  <si>
    <t>ZCARDS_A</t>
  </si>
  <si>
    <t>7,9,7,9-tetracis-lycopene cis-trans-isomerase</t>
  </si>
  <si>
    <t xml:space="preserve">ttclyco_c_A  -&gt; lyc_c_A </t>
  </si>
  <si>
    <t>PLYCOI_A</t>
  </si>
  <si>
    <t>Chlorophyll Mg dechelatase</t>
  </si>
  <si>
    <t xml:space="preserve">2 h_c_A + cholphya_c_A  -&gt; mg2_c_A + phptna_c_A </t>
  </si>
  <si>
    <t>CHLADMT_A</t>
  </si>
  <si>
    <t>Pheophytin pheophorbide hydrolase</t>
  </si>
  <si>
    <t xml:space="preserve">h2o_c_A + phptna_c_A  -&gt; h_c_A + phphbda_c_A + phytol_c_A </t>
  </si>
  <si>
    <t>PHEOASE_A</t>
  </si>
  <si>
    <t>Pheophorbide a oxygenase</t>
  </si>
  <si>
    <t xml:space="preserve">o2_c_A + 2 h_c_A + 2 fdxrd_c_A + phphbda_c_A  -&gt; 2 fdxox_c_A + rcc_c_A </t>
  </si>
  <si>
    <t>PHEOX_A</t>
  </si>
  <si>
    <t>Phytol kinase</t>
  </si>
  <si>
    <t xml:space="preserve">ctp_c_A + atp_c_A + phytol_c_A  -&gt; adp_c_A + h_c_A + cdp_c_A + phdp_c_A </t>
  </si>
  <si>
    <t>PHYTK_A</t>
  </si>
  <si>
    <t>Transferrin: NAD+ oxidoreductase</t>
  </si>
  <si>
    <t xml:space="preserve">nadh_c_A + 2 fe3_c_A  -&gt; 2 fe2_c_A + h_c_A + nad_c_A </t>
  </si>
  <si>
    <t>TRNFE_A</t>
  </si>
  <si>
    <t>Sucrose-phosphate phosphatase</t>
  </si>
  <si>
    <t xml:space="preserve">suc6p_c_A + h2o_c_A  -&gt; pi_c_A + sucr_c_A </t>
  </si>
  <si>
    <t>SPP_A</t>
  </si>
  <si>
    <t>NDH-1(2)um_A</t>
  </si>
  <si>
    <t>NDH-1(3)um_A</t>
  </si>
  <si>
    <t xml:space="preserve">malACP_c_A + h_c_A + accoa_c_A  -&gt; coa_c_A + actACP_c_A + co2_c_A </t>
  </si>
  <si>
    <t>KAS15_A</t>
  </si>
  <si>
    <t>Acyl-[acyl-carrier-protein] synthetase (n-C18:0)</t>
  </si>
  <si>
    <t xml:space="preserve">ACP_c_A + atp_c_A + ocdca_c_A  -&gt; amp_c_A + ppi_c_A + ocdcaACP_c_A </t>
  </si>
  <si>
    <t>AACPS6_A</t>
  </si>
  <si>
    <t>Aldehyde reductase octadecanal NADP</t>
  </si>
  <si>
    <t xml:space="preserve">h_c_A + nadph_c_A + ocdcaACP_c_A  -&gt; ACP_c_A + nadp_c_A + ocdcal_c_A </t>
  </si>
  <si>
    <t>ALDR18_A</t>
  </si>
  <si>
    <t>Aldehyde decarbonylase- C17 forming</t>
  </si>
  <si>
    <t xml:space="preserve">o2_c_A + h_c_A + 2 nadph_c_A + ocdcal_c_A  -&gt; h2o_c_A + 2 nadp_c_A + for_c_A + hpdcn_c_A </t>
  </si>
  <si>
    <t>ALDDC17_A</t>
  </si>
  <si>
    <t>Glutamine-tRNA ligase</t>
  </si>
  <si>
    <t xml:space="preserve">gln__L_c_A + atp_c_A + trnagln_c_A  -&gt; amp_c_A + ppi_c_A + glntrna_c_A </t>
  </si>
  <si>
    <t>GLNTRS_A</t>
  </si>
  <si>
    <t>Tyrosine-tRNA ligase</t>
  </si>
  <si>
    <t xml:space="preserve">tyr__L_c_A + atp_c_A + trnatyr_c_A  -&gt; amp_c_A + ppi_c_A + tyrtrna_c_A </t>
  </si>
  <si>
    <t>TYRTRS_A</t>
  </si>
  <si>
    <t>Methionine-tRNA ligase</t>
  </si>
  <si>
    <t xml:space="preserve">atp_c_A + met__L_c_A + trnamet_c_A  -&gt; amp_c_A + ppi_c_A + mettrna_c_A </t>
  </si>
  <si>
    <t>METTRS_A</t>
  </si>
  <si>
    <t>Serine-tRNA ligase</t>
  </si>
  <si>
    <t xml:space="preserve">ser__L_c_A + atp_c_A + trnaser_c_A  -&gt; amp_c_A + ppi_c_A + sertrna_c_A </t>
  </si>
  <si>
    <t>SERTRS_A</t>
  </si>
  <si>
    <t>Glycine-tRNA ligase</t>
  </si>
  <si>
    <t xml:space="preserve">atp_c_A + gly_c_A + trnagly_c_A  -&gt; amp_c_A + ppi_c_A + glytrna_c_A </t>
  </si>
  <si>
    <t>GLYTRS_A</t>
  </si>
  <si>
    <t>Proline-tRNA ligase</t>
  </si>
  <si>
    <t xml:space="preserve">pro__L_c_A + atp_c_A + trnapro_c_A  -&gt; amp_c_A + ppi_c_A + protrna_c_A </t>
  </si>
  <si>
    <t>PROTRS_A</t>
  </si>
  <si>
    <t>Cysteine-tRNA ligase</t>
  </si>
  <si>
    <t xml:space="preserve">cys__L_c_A + atp_c_A + trnacys_c_A  -&gt; amp_c_A + ppi_c_A + cystrna_c_A </t>
  </si>
  <si>
    <t>CYSTRS_A</t>
  </si>
  <si>
    <t>Arginine-tRNA ligase</t>
  </si>
  <si>
    <t xml:space="preserve">atp_c_A + arg__L_c_A + trnaarg_c_A  -&gt; amp_c_A + ppi_c_A + argtrna_c_A </t>
  </si>
  <si>
    <t>ARGTRS_A</t>
  </si>
  <si>
    <t>Tryptophane-tRNA ligase</t>
  </si>
  <si>
    <t xml:space="preserve">atp_c_A + trp__L_c_A + trnatrp_c_A  -&gt; amp_c_A + ppi_c_A + trptrna_c_A </t>
  </si>
  <si>
    <t>TRPTRS_A</t>
  </si>
  <si>
    <t>Phenylalanine-tRNA ligase</t>
  </si>
  <si>
    <t xml:space="preserve">atp_c_A + phe__L_c_A + trnaphe_c_A  -&gt; amp_c_A + ppi_c_A + phetrna_c_A </t>
  </si>
  <si>
    <t>PHETRS_A</t>
  </si>
  <si>
    <t>Histidine-tRNA ligase</t>
  </si>
  <si>
    <t xml:space="preserve">his__L_c_A + atp_c_A + trnahis_c_A  -&gt; amp_c_A + ppi_c_A + histrna_c_A </t>
  </si>
  <si>
    <t>HISTRS_A</t>
  </si>
  <si>
    <t>Asparagine-tRNA ligase</t>
  </si>
  <si>
    <t xml:space="preserve">atp_c_A + asn__L_c_A + trnaasn_c_A  -&gt; amp_c_A + ppi_c_A + asntrna_c_A </t>
  </si>
  <si>
    <t>ASNTRS_A</t>
  </si>
  <si>
    <t>Aspartate-tRNA ligase</t>
  </si>
  <si>
    <t xml:space="preserve">asp__L_c_A + atp_c_A + trnaasp_c_A  -&gt; amp_c_A + ppi_c_A + asptrna_c_A </t>
  </si>
  <si>
    <t>ASPTRS_A</t>
  </si>
  <si>
    <t>Threonine-tRNA ligase</t>
  </si>
  <si>
    <t xml:space="preserve">thr__L_c_A + atp_c_A + trnathr_c_A  -&gt; amp_c_A + ppi_c_A + thrtrna_c_A </t>
  </si>
  <si>
    <t>THRTRS_A</t>
  </si>
  <si>
    <t>Leucine-tRNA ligase</t>
  </si>
  <si>
    <t xml:space="preserve">leu__L_c_A + atp_c_A + trnaleu_c_A  -&gt; amp_c_A + ppi_c_A + leutrna_c_A </t>
  </si>
  <si>
    <t>LEUTRS_A</t>
  </si>
  <si>
    <t>Isoleucine-tRNA ligase</t>
  </si>
  <si>
    <t xml:space="preserve">atp_c_A + ile__L_c_A + trnaile_c_A  -&gt; amp_c_A + ppi_c_A + iletrna_c_A </t>
  </si>
  <si>
    <t>ILETRS_A</t>
  </si>
  <si>
    <t>Lysine-tRNA ligase</t>
  </si>
  <si>
    <t xml:space="preserve">lys__L_c_A + atp_c_A + trnalys_c_A  -&gt; amp_c_A + ppi_c_A + lystrna_c_A </t>
  </si>
  <si>
    <t>LYSTRS_A</t>
  </si>
  <si>
    <t>Alanine-tRNA ligase</t>
  </si>
  <si>
    <t xml:space="preserve">ala__L_c_A + atp_c_A + trnaala_c_A  -&gt; amp_c_A + ppi_c_A + alatrna_c_A </t>
  </si>
  <si>
    <t>ALATRS_A</t>
  </si>
  <si>
    <t>Valine-tRNA ligase</t>
  </si>
  <si>
    <t xml:space="preserve">atp_c_A + val__L_c_A + trnaval_c_A  -&gt; amp_c_A + ppi_c_A + valtrna_c_A </t>
  </si>
  <si>
    <t>VALTRS_A</t>
  </si>
  <si>
    <t xml:space="preserve">10fthf_c_A + mettrna_c_A  -&gt; thf_c_A + h_c_A + fmettrna_c_A </t>
  </si>
  <si>
    <t>FMETTRS_A</t>
  </si>
  <si>
    <t>Zeaxanthin hydroxylase (caloxanthin forming)</t>
  </si>
  <si>
    <t xml:space="preserve">o2_c_A + zeax_c_A + h_c_A + nadph_c_A  -&gt; h2o_c_A + nadp_c_A + calxan_c_A </t>
  </si>
  <si>
    <t>ZXANHX_A</t>
  </si>
  <si>
    <t>Caloxanthin hydroxylase (nostoxanthin forming)</t>
  </si>
  <si>
    <t xml:space="preserve">o2_c_A + h_c_A + nadph_c_A + calxan_c_A  -&gt; h2o_c_A + nadp_c_A + nstxan_c_A </t>
  </si>
  <si>
    <t>CXANHX_A</t>
  </si>
  <si>
    <t>Photon absorption (400nm-420nm)</t>
  </si>
  <si>
    <t>0.008 zeax_c_A + 0.092 caro_c_A + 0.9 cholphya_c_A + photon410_[smp]  -&gt; 0.9 chla_soret*_c_A + 0.092 bcaro*_c_A + 0.008 zeax*_c_... &lt;Preview truncated at 128 characters&gt;</t>
  </si>
  <si>
    <t>PHOA410um_A</t>
  </si>
  <si>
    <t xml:space="preserve">Photon absorption (420nm-440nm) </t>
  </si>
  <si>
    <t>0.012 zeax_c_A + 0.138 caro_c_A + 0.85 cholphya_c_A + photon430_[smp]  -&gt; 0.85 chla_soret*_c_A + 0.138 bcaro*_c_A + 0.012 zeax*_... &lt;Preview truncated at 128 characters&gt;</t>
  </si>
  <si>
    <t>PHOA430um_A</t>
  </si>
  <si>
    <t xml:space="preserve">Photon absorption (440nm-460nm) </t>
  </si>
  <si>
    <t>0.024 zeax_c_A + 0.276 caro_c_A + 0.7 cholphya_c_A + photon450_[smp]  -&gt; 0.7 chla_soret*_c_A + 0.276 bcaro*_c_A + 0.024 zeax*_c_... &lt;Preview truncated at 128 characters&gt;</t>
  </si>
  <si>
    <t>PHOA450um_A</t>
  </si>
  <si>
    <t xml:space="preserve">Photon absorption (460nm-480nm) </t>
  </si>
  <si>
    <t xml:space="preserve">0.08 zeax_c_A + 0.92 caro_c_A + photon470_[smp]  -&gt; 0.92 bcaro*_c_A + 0.08 zeax*_c_A </t>
  </si>
  <si>
    <t>PHOA470um_A</t>
  </si>
  <si>
    <t xml:space="preserve">Photon absorption (480-500nm) </t>
  </si>
  <si>
    <t xml:space="preserve">0.08 zeax_c_A + 0.92 caro_c_A + photon490_[smp]  -&gt; 0.92 bcaro*_c_A + 0.08 zeax*_c_A </t>
  </si>
  <si>
    <t>PHOA490um_A</t>
  </si>
  <si>
    <t>Photon absorption (500nm-520nm)</t>
  </si>
  <si>
    <t xml:space="preserve">0.08 zeax_c_A + 0.92 caro_c_A + photon510_[smp]  -&gt; 0.92 bcaro*_c_A + 0.08 zeax*_c_A </t>
  </si>
  <si>
    <t>PHOA510um_A</t>
  </si>
  <si>
    <t xml:space="preserve">Photon absorption (520nm-540nm) </t>
  </si>
  <si>
    <t xml:space="preserve">phycy_c_A + photon530_[smp]  -&gt; phycy*_c_A </t>
  </si>
  <si>
    <t>PHOA530um_A</t>
  </si>
  <si>
    <t xml:space="preserve">Photon absorption (540nm-560nm) </t>
  </si>
  <si>
    <t xml:space="preserve">phycy_c_A + photon550_[smp]  -&gt; phycy*_c_A </t>
  </si>
  <si>
    <t>PHOA550um_A</t>
  </si>
  <si>
    <t xml:space="preserve">Photon absorption (560nm-580nm) </t>
  </si>
  <si>
    <t xml:space="preserve">phycy_c_A + photon570_[smp]  -&gt; phycy*_c_A </t>
  </si>
  <si>
    <t>PHOA570um_A</t>
  </si>
  <si>
    <t xml:space="preserve">Photon absorption (580-600nm) </t>
  </si>
  <si>
    <t xml:space="preserve">phycy_c_A + photon590_[smp]  -&gt; phycy*_c_A </t>
  </si>
  <si>
    <t>PHOA590um_A</t>
  </si>
  <si>
    <t>Photon absorption (600nm-620nm)</t>
  </si>
  <si>
    <t xml:space="preserve">phycy_c_A + photon610_[smp]  -&gt; phycy*_c_A </t>
  </si>
  <si>
    <t>PHOA610um_A</t>
  </si>
  <si>
    <t xml:space="preserve">Photon absorption (620nm-640nm) </t>
  </si>
  <si>
    <t xml:space="preserve">phycy_c_A + photon630_[smp]  -&gt; phycy*_c_A </t>
  </si>
  <si>
    <t>PHOA630um_A</t>
  </si>
  <si>
    <t xml:space="preserve">Photon absorption (640nm-660nm) </t>
  </si>
  <si>
    <t xml:space="preserve">phycy_c_A + photon650_[smp]  -&gt; phycy*_c_A </t>
  </si>
  <si>
    <t>PHOA650um_A</t>
  </si>
  <si>
    <t xml:space="preserve">Photon absorption (660nm-680nm) </t>
  </si>
  <si>
    <t xml:space="preserve">phycy_c_A + photon670_[smp]  -&gt; phycy*_c_A </t>
  </si>
  <si>
    <t>PHOA670um_A</t>
  </si>
  <si>
    <t xml:space="preserve">Photon absorption (680-700nm) </t>
  </si>
  <si>
    <t xml:space="preserve">cholphya_c_A + photon690_[smp]  -&gt; 0.9 chla_qy1*_c_A + 0.1 chla_qy2*_c_A </t>
  </si>
  <si>
    <t>PHOA690um_A</t>
  </si>
  <si>
    <t>Energy transfer (ChlA Soret to ChlA Qy)</t>
  </si>
  <si>
    <t xml:space="preserve">chla_soret*_c_A  -&gt; 0.65 cholphya_c_A + 0.315 chla_qy1*_c_A + 0.65 pho_loss_c_A + 0.035 chla_qy2*_c_A </t>
  </si>
  <si>
    <t>ETCHLAS_A</t>
  </si>
  <si>
    <t>Energy transfer (Beta carotene to ChlA Qy)</t>
  </si>
  <si>
    <t xml:space="preserve">0.75 cholphya_c_A + bcaro*_c_A  -&gt; caro_c_A + 0.75 chla_qy1*_c_A + 0.25 pho_loss_c_A </t>
  </si>
  <si>
    <t>ETBCARO_A</t>
  </si>
  <si>
    <t>Energy transfer (Phycocyanin to allophycocyanin)</t>
  </si>
  <si>
    <t xml:space="preserve">phycy*_c_A + allocy_c_A  -&gt; phycy_c_A + allocy*_c_A </t>
  </si>
  <si>
    <t>ETCPC_A</t>
  </si>
  <si>
    <t>State transition energy transfer (Allophycocyanin to PSI ChlA Qy)</t>
  </si>
  <si>
    <t xml:space="preserve">0.9 cholphya_c_A + allocy*_c_A  -&gt; allocy_c_A + 0.9 chla_qy1*_c_A + 0.1 pho_loss_c_A </t>
  </si>
  <si>
    <t>STACPSI_A</t>
  </si>
  <si>
    <t>Protochlorophyllide excitation (430nm photon)</t>
  </si>
  <si>
    <t xml:space="preserve">pchlld_c_A + photon430_[smp]  -&gt; pchlld*_c_A </t>
  </si>
  <si>
    <t>PCHLDA430_A</t>
  </si>
  <si>
    <t>Protochlorophyllide excitation (650nm photon)</t>
  </si>
  <si>
    <t xml:space="preserve">pchlld_c_A + photon650_[smp]  -&gt; pchlld*_c_A </t>
  </si>
  <si>
    <t>PCHLDA650_A</t>
  </si>
  <si>
    <t>Energy transfer (Allophycocyanin to PSII ChlA Qy)</t>
  </si>
  <si>
    <t xml:space="preserve">0.95 cholphya_c_A + allocy*_c_A  -&gt; allocy_c_A + 0.05 pho_loss_c_A + 0.95 chla_qy2*_c_A </t>
  </si>
  <si>
    <t>ETAPCPSII_A</t>
  </si>
  <si>
    <t>Photosystem I charge separation</t>
  </si>
  <si>
    <t xml:space="preserve">chla_qy1*_c_A + p700_k_A  -&gt; cholphya_c_A + p700*_k_A </t>
  </si>
  <si>
    <t>PSICSum_A</t>
  </si>
  <si>
    <t>Photosystem II charge separation</t>
  </si>
  <si>
    <t xml:space="preserve">chla_qy2*_c_A + p680_k_A  -&gt; cholphya_c_A + p680*_k_A </t>
  </si>
  <si>
    <t>PSIICSum_A</t>
  </si>
  <si>
    <t>State transition energy transfer (PSII ChlA Qy to PSI ChlA Qy)</t>
  </si>
  <si>
    <t xml:space="preserve">chla_qy2*_c_A  -&gt; 0.1 cholphya_c_A + 0.9 chla_qy1*_c_A + 0.1 pho_loss_c_A </t>
  </si>
  <si>
    <t>STCHLPSIum_A</t>
  </si>
  <si>
    <t>Pigment de-excitation (xanthophylls)</t>
  </si>
  <si>
    <t xml:space="preserve">zeax*_c_A  -&gt; zeax_c_A + pho_loss_c_A </t>
  </si>
  <si>
    <t>DEXZEAX_A</t>
  </si>
  <si>
    <t>Cellulose synthase</t>
  </si>
  <si>
    <t xml:space="preserve">glc__D_c_A + udpg_c_A  -&gt; udp_c_A + h2o_c_A + h_c_A + b14glucan_c_A </t>
  </si>
  <si>
    <t>CELLSYN_A</t>
  </si>
  <si>
    <t>ADP-glucose diphosphatase</t>
  </si>
  <si>
    <t xml:space="preserve">h2o_c_A + adpglc_c_A  -&gt; g1p_c_A + 2 h_c_A + amp_c_A </t>
  </si>
  <si>
    <t>ADPGDP_A</t>
  </si>
  <si>
    <t xml:space="preserve">h2o_c_A + sucr_c_A  -&gt; fru_c_A + glc__D_c_A </t>
  </si>
  <si>
    <t>SUCR_A</t>
  </si>
  <si>
    <t>Non-growth associated maintenance: PSII D1 protein repair</t>
  </si>
  <si>
    <t xml:space="preserve">720 gtp_c_A + 1080 h2o_c_A + 360 atp_c_A + ps2d1*_k_A  -&gt; 720 gdp_c_A + 1080 pi_c_A + 360 adp_c_A + 1080 h_c_A + ps2d1_k_A </t>
  </si>
  <si>
    <t>NGAM_D1um_A</t>
  </si>
  <si>
    <t>Photosystem I charge recombination</t>
  </si>
  <si>
    <t xml:space="preserve">o2_c_A + pccu1p_u_A + p700*_k_A  -&gt; pccu2p_u_A + o2s_c_A + p700_k_A </t>
  </si>
  <si>
    <t>PSICRum_A</t>
  </si>
  <si>
    <t>Photosystem II charge recombination</t>
  </si>
  <si>
    <t xml:space="preserve">p680*_k_A + 0.01 ps2d1_k_A  -&gt; p680_k_A + 0.01 ps2d1*_k_A </t>
  </si>
  <si>
    <t>PSIICRum_A</t>
  </si>
  <si>
    <t>2,3-cyclic-nucleotide phosphodiesterase (UMP) (periplasm)</t>
  </si>
  <si>
    <t xml:space="preserve">23cump_p_D + h2o_p_D  -&gt; 3ump_p_D + h_p_D </t>
  </si>
  <si>
    <t>2,3-cyclic-nucleotide phosphodiesterase (CMP) (periplasm)</t>
  </si>
  <si>
    <t xml:space="preserve">23ccmp_p_D + h2o_p_D  -&gt; 3cmp_p_D + h_p_D </t>
  </si>
  <si>
    <t>2,3-cyclic-nucleotide phosphodiesterase (AMP) (periplasm)</t>
  </si>
  <si>
    <t xml:space="preserve">23camp_p_D + h2o_p_D  -&gt; 3amp_p_D + h_p_D </t>
  </si>
  <si>
    <t>2,3-cyclic-nucleotide phosphodiesterase (GMP) (periplasm)</t>
  </si>
  <si>
    <t xml:space="preserve">23cgmp_p_D + h2o_p_D  -&gt; 3gmp_p_D + h_p_D </t>
  </si>
  <si>
    <t>3-aminoacrylate hydrolase</t>
  </si>
  <si>
    <t xml:space="preserve">3amac_c_D + h_c_D + h2o_c_D  -&gt; msa_c_D + nh4_c_D </t>
  </si>
  <si>
    <t>3-nucleotidase (UMP) (periplasm)</t>
  </si>
  <si>
    <t xml:space="preserve">3ump_p_D + h2o_p_D  -&gt; pi_p_D + uri_p_D </t>
  </si>
  <si>
    <t>3-nucleotidase (CMP) (periplasm)</t>
  </si>
  <si>
    <t xml:space="preserve">3cmp_p_D + h2o_p_D  -&gt; cytd_p_D + pi_p_D </t>
  </si>
  <si>
    <t>3-nucleotidase (AMP) (periplasm)</t>
  </si>
  <si>
    <t xml:space="preserve">3amp_p_D + h2o_p_D  -&gt; adn_p_D + pi_p_D </t>
  </si>
  <si>
    <t>3-nucleotidase (GMP) (periplasm)</t>
  </si>
  <si>
    <t xml:space="preserve">3gmp_p_D + h2o_p_D  -&gt; gsn_p_D + pi_p_D </t>
  </si>
  <si>
    <t>Adenosine deaminase</t>
  </si>
  <si>
    <t xml:space="preserve">adn_c_D + h_c_D + h2o_c_D  -&gt; ins_c_D + nh4_c_D </t>
  </si>
  <si>
    <t>Adenine deaminase</t>
  </si>
  <si>
    <t xml:space="preserve">ade_c_D + h_c_D + h2o_c_D  -&gt; hxan_c_D + nh4_c_D </t>
  </si>
  <si>
    <t>Adenylate kinase</t>
  </si>
  <si>
    <t xml:space="preserve">amp_c_D + atp_c_D  -&gt; 2 adp_c_D </t>
  </si>
  <si>
    <t>Adentylate kinase (GTP)</t>
  </si>
  <si>
    <t xml:space="preserve">amp_c_D + gtp_c_D  -&gt; adp_c_D + gdp_c_D </t>
  </si>
  <si>
    <t>Adentylate kinase (ITP)</t>
  </si>
  <si>
    <t xml:space="preserve">amp_c_D + itp_c_D  -&gt; adp_c_D + idp_c_D </t>
  </si>
  <si>
    <t>Adenylate cyclase</t>
  </si>
  <si>
    <t xml:space="preserve">atp_c_D  -&gt; camp_c_D + ppi_c_D </t>
  </si>
  <si>
    <t>Adenosine kinase</t>
  </si>
  <si>
    <t xml:space="preserve">adn_c_D + atp_c_D  -&gt; adp_c_D + amp_c_D + h_c_D </t>
  </si>
  <si>
    <t>ADPribose diphosphatase</t>
  </si>
  <si>
    <t xml:space="preserve">adprib_c_D + h2o_c_D  -&gt; amp_c_D + 2 h_c_D + r5p_c_D </t>
  </si>
  <si>
    <t>Adenine phosphoribosyltransferase</t>
  </si>
  <si>
    <t xml:space="preserve">ade_c_D + prpp_c_D  -&gt; amp_c_D + ppi_c_D </t>
  </si>
  <si>
    <t>Adenylsuccinate lyase</t>
  </si>
  <si>
    <t xml:space="preserve">dcamp_c_D  -&gt; amp_c_D + fum_c_D </t>
  </si>
  <si>
    <t>Adenylosuccinate lyase</t>
  </si>
  <si>
    <t xml:space="preserve">25aics_c_D  -&gt; aicar_c_D + fum_c_D </t>
  </si>
  <si>
    <t>Adenylosuccinate synthase</t>
  </si>
  <si>
    <t xml:space="preserve">asp__L_c_D + gtp_c_D + imp_c_D  -&gt; dcamp_c_D + gdp_c_D + 2 h_c_D + pi_c_D </t>
  </si>
  <si>
    <t>Phosphoribosylaminoimidazolecarboxamide formyltransferase</t>
  </si>
  <si>
    <t xml:space="preserve">10fthf_c_D + aicar_c_D  -&gt; fprica_c_D + thf_c_D </t>
  </si>
  <si>
    <t>Phosphoribosylaminoimidazole carboxylase</t>
  </si>
  <si>
    <t xml:space="preserve">air_c_D + atp_c_D + hco3_c_D  -&gt; 5caiz_c_D + adp_c_D + h_c_D + pi_c_D </t>
  </si>
  <si>
    <t>Phosphoribosylaminoimidazole carboxylase (mutase rxn)</t>
  </si>
  <si>
    <t xml:space="preserve">5aizc_c_D  -&gt; 5caiz_c_D </t>
  </si>
  <si>
    <t>AMP nucleosidase</t>
  </si>
  <si>
    <t xml:space="preserve">amp_c_D + h2o_c_D  -&gt; ade_c_D + r5p_c_D </t>
  </si>
  <si>
    <t>Ap4A hydrolase</t>
  </si>
  <si>
    <t xml:space="preserve">ap4a_c_D + h2o_c_D  -&gt; 2 adp_c_D + 2 h_c_D </t>
  </si>
  <si>
    <t>Ap4A synthetase</t>
  </si>
  <si>
    <t xml:space="preserve">2 atp_c_D + h_c_D  -&gt; ap4a_c_D + ppi_c_D </t>
  </si>
  <si>
    <t>Ap5A hydrolase</t>
  </si>
  <si>
    <t xml:space="preserve">ap5a_c_D + h2o_c_D  -&gt; adp_c_D + atp_c_D + 2 h_c_D </t>
  </si>
  <si>
    <t>Aspartate carbamoyltransferase</t>
  </si>
  <si>
    <t xml:space="preserve">asp__L_c_D + cbp_c_D  -&gt; cbasp_c_D + h_c_D + pi_c_D </t>
  </si>
  <si>
    <t>ATP amine hydrolysis (spontaneous)</t>
  </si>
  <si>
    <t xml:space="preserve">atp_c_D + h_c_D + h2o_c_D  -&gt; itp_c_D + nh4_c_D </t>
  </si>
  <si>
    <t xml:space="preserve">cbm_c_D + 2 h_c_D  -&gt; co2_c_D + nh4_c_D </t>
  </si>
  <si>
    <t>CMP nucleosidase</t>
  </si>
  <si>
    <t xml:space="preserve">cmp_c_D + h2o_c_D  -&gt; csn_c_D + r5p_c_D </t>
  </si>
  <si>
    <t>Cytosine deaminase</t>
  </si>
  <si>
    <t xml:space="preserve">csn_c_D + h_c_D + h2o_c_D  -&gt; nh4_c_D + ura_c_D </t>
  </si>
  <si>
    <t>CTP synthase (glutamine)</t>
  </si>
  <si>
    <t xml:space="preserve">atp_c_D + gln__L_c_D + h2o_c_D + utp_c_D  -&gt; adp_c_D + ctp_c_D + glu__L_c_D + 2 h_c_D + pi_c_D </t>
  </si>
  <si>
    <t>Cytidine deaminase</t>
  </si>
  <si>
    <t xml:space="preserve">cytd_c_D + h_c_D + h2o_c_D  -&gt; nh4_c_D + uri_c_D </t>
  </si>
  <si>
    <t>Cytidine kinase (GTP)</t>
  </si>
  <si>
    <t xml:space="preserve">cytd_c_D + gtp_c_D  -&gt; cmp_c_D + gdp_c_D + h_c_D </t>
  </si>
  <si>
    <t>Cytidylate kinase (CMP)</t>
  </si>
  <si>
    <t xml:space="preserve">atp_c_D + cmp_c_D  -&gt; adp_c_D + cdp_c_D </t>
  </si>
  <si>
    <t>Cytidylate kinase (dCMP)</t>
  </si>
  <si>
    <t xml:space="preserve">atp_c_D + dcmp_c_D  -&gt; adp_c_D + dcdp_c_D </t>
  </si>
  <si>
    <t>Deoxyadenosine deaminase</t>
  </si>
  <si>
    <t xml:space="preserve">dad_2_c_D + h_c_D + h2o_c_D  -&gt; din_c_D + nh4_c_D </t>
  </si>
  <si>
    <t>Deoxyadenylate kinase</t>
  </si>
  <si>
    <t xml:space="preserve">atp_c_D + damp_c_D  -&gt; adp_c_D + dadp_c_D </t>
  </si>
  <si>
    <t>DATP amine hydrolysis (spontaneous)</t>
  </si>
  <si>
    <t xml:space="preserve">datp_c_D + h_c_D + h2o_c_D  -&gt; ditp_c_D + nh4_c_D </t>
  </si>
  <si>
    <t>DCTP deaminase</t>
  </si>
  <si>
    <t xml:space="preserve">dctp_c_D + h_c_D + h2o_c_D  -&gt; dutp_c_D + nh4_c_D </t>
  </si>
  <si>
    <t>Deoxycytidine deaminase</t>
  </si>
  <si>
    <t xml:space="preserve">dcyt_c_D + h_c_D + h2o_c_D  -&gt; duri_c_D + nh4_c_D </t>
  </si>
  <si>
    <t>Deoxyguanylate kinase (dGMP:ATP)</t>
  </si>
  <si>
    <t xml:space="preserve">atp_c_D + dgmp_c_D  -&gt; adp_c_D + dgdp_c_D </t>
  </si>
  <si>
    <t>Dihydoorotic acid dehydrogenase (quinone8)</t>
  </si>
  <si>
    <t xml:space="preserve">dhor__S_c_D + q8_c_D  -&gt; orot_c_D + q8h2_c_D </t>
  </si>
  <si>
    <t>Dihydroorotic acid (menaquinone-8)</t>
  </si>
  <si>
    <t xml:space="preserve">dhor__S_c_D + mqn8_c_D  -&gt; mql8_c_D + orot_c_D </t>
  </si>
  <si>
    <t>Fumarate dependent DHORD</t>
  </si>
  <si>
    <t xml:space="preserve">dhor__S_c_D + fum_c_D  -&gt; orot_c_D + succ_c_D </t>
  </si>
  <si>
    <t>Dihydroorotase</t>
  </si>
  <si>
    <t xml:space="preserve">dhor__S_c_D + h2o_c_D  -&gt; cbasp_c_D + h_c_D </t>
  </si>
  <si>
    <t>DTMP kinase</t>
  </si>
  <si>
    <t xml:space="preserve">atp_c_D + dtmp_c_D  -&gt; adp_c_D + dtdp_c_D </t>
  </si>
  <si>
    <t>Dihydrouracil dehydrogenase (NAD)</t>
  </si>
  <si>
    <t xml:space="preserve">56dura_c_D + nad_c_D  -&gt; h_c_D + nadh_c_D + ura_c_D </t>
  </si>
  <si>
    <t>Deoxyuridine kinase (ATP:Deoxyuridine)</t>
  </si>
  <si>
    <t xml:space="preserve">atp_c_D + duri_c_D  -&gt; adp_c_D + dump_c_D + h_c_D </t>
  </si>
  <si>
    <t>Deoxyuridine phosphorylase</t>
  </si>
  <si>
    <t xml:space="preserve">duri_c_D + pi_c_D  -&gt; 2dr1p_c_D + ura_c_D </t>
  </si>
  <si>
    <t>DUTP diphosphatase</t>
  </si>
  <si>
    <t xml:space="preserve">dutp_c_D + h2o_c_D  -&gt; dump_c_D + h_c_D + ppi_c_D </t>
  </si>
  <si>
    <t>Phosphoribosylglycinamide formyltransferase</t>
  </si>
  <si>
    <t xml:space="preserve">10fthf_c_D + gar_c_D  -&gt; fgam_c_D + h_c_D + thf_c_D </t>
  </si>
  <si>
    <t>GAR transformylase-T</t>
  </si>
  <si>
    <t xml:space="preserve">atp_c_D + for_c_D + gar_c_D  -&gt; adp_c_D + fgam_c_D + h_c_D + pi_c_D </t>
  </si>
  <si>
    <t>Guanylate kinase (GMP:ATP)</t>
  </si>
  <si>
    <t xml:space="preserve">atp_c_D + gmp_c_D  -&gt; adp_c_D + gdp_c_D </t>
  </si>
  <si>
    <t>Glutamine phosphoribosyldiphosphate amidotransferase</t>
  </si>
  <si>
    <t xml:space="preserve">gln__L_c_D + h2o_c_D + prpp_c_D  -&gt; glu__L_c_D + ppi_c_D + pram_c_D </t>
  </si>
  <si>
    <t>GMP reductase</t>
  </si>
  <si>
    <t xml:space="preserve">gmp_c_D + 2 h_c_D + nadph_c_D  -&gt; imp_c_D + nadp_c_D + nh4_c_D </t>
  </si>
  <si>
    <t xml:space="preserve">atp_c_D + gln__L_c_D + h2o_c_D + xmp_c_D  -&gt; amp_c_D + glu__L_c_D + gmp_c_D + 2 h_c_D + ppi_c_D </t>
  </si>
  <si>
    <t>Gp4G hydrolase</t>
  </si>
  <si>
    <t xml:space="preserve">gp4g_c_D + h2o_c_D  -&gt; 2 gdp_c_D + 2 h_c_D </t>
  </si>
  <si>
    <t>Guanosine kinase</t>
  </si>
  <si>
    <t xml:space="preserve">atp_c_D + gsn_c_D  -&gt; adp_c_D + gmp_c_D + h_c_D </t>
  </si>
  <si>
    <t>GTP amine hydrolysis (spontaneous)</t>
  </si>
  <si>
    <t xml:space="preserve">gtp_c_D + h_c_D + h2o_c_D  -&gt; nh4_c_D + xtp_c_D </t>
  </si>
  <si>
    <t>Guanylate cyclase</t>
  </si>
  <si>
    <t xml:space="preserve">gtp_c_D  -&gt; 35cgmp_c_D + ppi_c_D </t>
  </si>
  <si>
    <t>Guanine deaminase</t>
  </si>
  <si>
    <t xml:space="preserve">gua_c_D + h_c_D + h2o_c_D  -&gt; nh4_c_D + xan_c_D </t>
  </si>
  <si>
    <t>Guanine phosphoribosyltransferase</t>
  </si>
  <si>
    <t xml:space="preserve">gua_c_D + prpp_c_D  -&gt; gmp_c_D + ppi_c_D </t>
  </si>
  <si>
    <t>Hypoxanthine dehydrogenase</t>
  </si>
  <si>
    <t xml:space="preserve">h2o_c_D + hxan_c_D + nad_c_D  -&gt; h_c_D + nadh_c_D + xan_c_D </t>
  </si>
  <si>
    <t>Hypoxanthine phosphoribosyltransferase (Hypoxanthine)</t>
  </si>
  <si>
    <t xml:space="preserve">hxan_c_D + prpp_c_D  -&gt; imp_c_D + ppi_c_D </t>
  </si>
  <si>
    <t>IMP cyclohydrolase</t>
  </si>
  <si>
    <t xml:space="preserve">h2o_c_D + imp_c_D  -&gt; fprica_c_D </t>
  </si>
  <si>
    <t>IMP dehydrogenase</t>
  </si>
  <si>
    <t xml:space="preserve">h2o_c_D + imp_c_D + nad_c_D  -&gt; h_c_D + nadh_c_D + xmp_c_D </t>
  </si>
  <si>
    <t>Inosine hydrolase</t>
  </si>
  <si>
    <t xml:space="preserve">h2o_c_D + ins_c_D  -&gt; hxan_c_D + rib__D_c_D </t>
  </si>
  <si>
    <t>Insosine kinase</t>
  </si>
  <si>
    <t xml:space="preserve">atp_c_D + ins_c_D  -&gt; adp_c_D + h_c_D + imp_c_D </t>
  </si>
  <si>
    <t>Malonic semialdehyde reductase</t>
  </si>
  <si>
    <t xml:space="preserve">h_c_D + msa_c_D + nadph_c_D  -&gt; 3hpp_c_D + nadp_c_D </t>
  </si>
  <si>
    <t>Nucleoside-diphosphate kinase (ATP:GDP)</t>
  </si>
  <si>
    <t xml:space="preserve">atp_c_D + gdp_c_D  -&gt; adp_c_D + gtp_c_D </t>
  </si>
  <si>
    <t>Nucleoside-diphosphate kinase (ATP:UDP)</t>
  </si>
  <si>
    <t xml:space="preserve">atp_c_D + udp_c_D  -&gt; adp_c_D + utp_c_D </t>
  </si>
  <si>
    <t>Nucleoside-diphosphate kinase (ATP:CDP)</t>
  </si>
  <si>
    <t xml:space="preserve">atp_c_D + cdp_c_D  -&gt; adp_c_D + ctp_c_D </t>
  </si>
  <si>
    <t>Nucleoside-diphosphate kinase (ATP:dTDP)</t>
  </si>
  <si>
    <t xml:space="preserve">atp_c_D + dtdp_c_D  -&gt; adp_c_D + dttp_c_D </t>
  </si>
  <si>
    <t>Nucleoside-diphosphate kinase (ATP:dGDP)</t>
  </si>
  <si>
    <t xml:space="preserve">atp_c_D + dgdp_c_D  -&gt; adp_c_D + dgtp_c_D </t>
  </si>
  <si>
    <t>Nucleoside-diphosphate kinase (ATP:dUDP)</t>
  </si>
  <si>
    <t xml:space="preserve">atp_c_D + dudp_c_D  -&gt; adp_c_D + dutp_c_D </t>
  </si>
  <si>
    <t>Nucleoside-diphosphate kinase (ATP:dCDP)</t>
  </si>
  <si>
    <t xml:space="preserve">atp_c_D + dcdp_c_D  -&gt; adp_c_D + dctp_c_D </t>
  </si>
  <si>
    <t>Nucleoside-diphosphate kinase (ATP:dADP)</t>
  </si>
  <si>
    <t xml:space="preserve">atp_c_D + dadp_c_D  -&gt; adp_c_D + datp_c_D </t>
  </si>
  <si>
    <t xml:space="preserve">atp_c_D + h_c_D + nicrnt_c_D  -&gt; dnad_c_D + ppi_c_D </t>
  </si>
  <si>
    <t>5-nucleotidase (dUMP)</t>
  </si>
  <si>
    <t xml:space="preserve">dump_c_D + h2o_c_D  -&gt; duri_c_D + pi_c_D </t>
  </si>
  <si>
    <t>5-nucleotidase (XMP)</t>
  </si>
  <si>
    <t xml:space="preserve">h2o_c_D + xmp_c_D  -&gt; pi_c_D + xtsn_c_D </t>
  </si>
  <si>
    <t xml:space="preserve">h2o_p_D + xmp_p_D  -&gt; pi_p_D + xtsn_p_D </t>
  </si>
  <si>
    <t>5-nucleotidase (IMP)</t>
  </si>
  <si>
    <t xml:space="preserve">h2o_c_D + imp_c_D  -&gt; ins_c_D + pi_c_D </t>
  </si>
  <si>
    <t xml:space="preserve">h2o_p_D + imp_p_D  -&gt; ins_p_D + pi_p_D </t>
  </si>
  <si>
    <t>5-nucleotidase (dIMP)</t>
  </si>
  <si>
    <t xml:space="preserve">dimp_c_D + h2o_c_D  -&gt; din_c_D + pi_c_D </t>
  </si>
  <si>
    <t>5-nucleotidase (dIMP) (periplasm)</t>
  </si>
  <si>
    <t xml:space="preserve">dimp_p_D + h2o_p_D  -&gt; din_p_D + pi_p_D </t>
  </si>
  <si>
    <t xml:space="preserve">dump_p_D + h2o_p_D  -&gt; duri_p_D + pi_p_D </t>
  </si>
  <si>
    <t>5-nucleotidase (UMP)</t>
  </si>
  <si>
    <t xml:space="preserve">h2o_c_D + ump_c_D  -&gt; pi_c_D + uri_c_D </t>
  </si>
  <si>
    <t xml:space="preserve">h2o_p_D + ump_p_D  -&gt; pi_p_D + uri_p_D </t>
  </si>
  <si>
    <t>5-nucleotidase (dCMP)</t>
  </si>
  <si>
    <t xml:space="preserve">dcmp_c_D + h2o_c_D  -&gt; dcyt_c_D + pi_c_D </t>
  </si>
  <si>
    <t xml:space="preserve">dcmp_p_D + h2o_p_D  -&gt; dcyt_p_D + pi_p_D </t>
  </si>
  <si>
    <t>5-nucleotidase (CMP)</t>
  </si>
  <si>
    <t xml:space="preserve">cmp_c_D + h2o_c_D  -&gt; cytd_c_D + pi_c_D </t>
  </si>
  <si>
    <t xml:space="preserve">cmp_p_D + h2o_p_D  -&gt; cytd_p_D + pi_p_D </t>
  </si>
  <si>
    <t>5-nucleotidase (dTMP)</t>
  </si>
  <si>
    <t xml:space="preserve">dtmp_c_D + h2o_c_D  -&gt; pi_c_D + thymd_c_D </t>
  </si>
  <si>
    <t xml:space="preserve">dtmp_p_D + h2o_p_D  -&gt; pi_p_D + thymd_p_D </t>
  </si>
  <si>
    <t>5-nucleotidase (dAMP)</t>
  </si>
  <si>
    <t xml:space="preserve">damp_c_D + h2o_c_D  -&gt; dad_2_c_D + pi_c_D </t>
  </si>
  <si>
    <t xml:space="preserve">damp_p_D + h2o_p_D  -&gt; dad_2_p_D + pi_p_D </t>
  </si>
  <si>
    <t>5-nucleotidase (AMP)</t>
  </si>
  <si>
    <t xml:space="preserve">amp_c_D + h2o_c_D  -&gt; adn_c_D + pi_c_D </t>
  </si>
  <si>
    <t xml:space="preserve">amp_p_D + h2o_p_D  -&gt; adn_p_D + pi_p_D </t>
  </si>
  <si>
    <t>5-nucleotidase (dGMP)</t>
  </si>
  <si>
    <t xml:space="preserve">dgmp_c_D + h2o_c_D  -&gt; dgsn_c_D + pi_c_D </t>
  </si>
  <si>
    <t xml:space="preserve">dgmp_p_D + h2o_p_D  -&gt; dgsn_p_D + pi_p_D </t>
  </si>
  <si>
    <t>5-nucleotidase (GMP)</t>
  </si>
  <si>
    <t xml:space="preserve">gmp_c_D + h2o_c_D  -&gt; gsn_c_D + pi_c_D </t>
  </si>
  <si>
    <t xml:space="preserve">gmp_p_D + h2o_p_D  -&gt; gsn_p_D + pi_p_D </t>
  </si>
  <si>
    <t>Nucleoside-triphosphatase (ATP)</t>
  </si>
  <si>
    <t>Nucleoside-triphosphatase (ITP)</t>
  </si>
  <si>
    <t xml:space="preserve">h2o_c_D + itp_c_D  -&gt; h_c_D + idp_c_D + pi_c_D </t>
  </si>
  <si>
    <t>Nucleoside-triphosphatase (dITP)</t>
  </si>
  <si>
    <t xml:space="preserve">ditp_c_D + h2o_c_D  -&gt; didp_c_D + h_c_D + pi_c_D </t>
  </si>
  <si>
    <t>Nucleoside-triphosphatase (XTP)</t>
  </si>
  <si>
    <t xml:space="preserve">h2o_c_D + xtp_c_D  -&gt; h_c_D + pi_c_D + xdp_c_D </t>
  </si>
  <si>
    <t>Nucleoside-triphosphatase (GTP)</t>
  </si>
  <si>
    <t xml:space="preserve">gtp_c_D + h2o_c_D  -&gt; gdp_c_D + h_c_D + pi_c_D </t>
  </si>
  <si>
    <t>Nucleoside-triphosphatase (GTP) (periplasm)</t>
  </si>
  <si>
    <t xml:space="preserve">gtp_p_D + h2o_p_D  -&gt; gdp_p_D + h_p_D + pi_p_D </t>
  </si>
  <si>
    <t>Nucleoside-triphosphatase (CTP)</t>
  </si>
  <si>
    <t xml:space="preserve">ctp_c_D + h2o_c_D  -&gt; cdp_c_D + h_c_D + pi_c_D </t>
  </si>
  <si>
    <t>Nucleoside triphosphate pyrophosphorylase (dgtp)</t>
  </si>
  <si>
    <t xml:space="preserve">dgtp_c_D + h2o_c_D  -&gt; dgmp_c_D + h_c_D + ppi_c_D </t>
  </si>
  <si>
    <t>Nucleoside triphosphate pyrophosphorylase (ditp)</t>
  </si>
  <si>
    <t xml:space="preserve">ditp_c_D + h2o_c_D  -&gt; dimp_c_D + h_c_D + ppi_c_D </t>
  </si>
  <si>
    <t>Nucleoside triphosphate pyrophosphorylase (xtp)</t>
  </si>
  <si>
    <t xml:space="preserve">h2o_c_D + xtp_c_D  -&gt; h_c_D + ppi_c_D + xmp_c_D </t>
  </si>
  <si>
    <t>Nucleoside triphosphate pyrophosphorylase (gtp)</t>
  </si>
  <si>
    <t xml:space="preserve">gtp_c_D + h2o_c_D  -&gt; gmp_c_D + h_c_D + ppi_c_D </t>
  </si>
  <si>
    <t>Nucleoside triphosphate pyrophosphorylase (dctp)</t>
  </si>
  <si>
    <t xml:space="preserve">dctp_c_D + h2o_c_D  -&gt; dcmp_c_D + h_c_D + ppi_c_D </t>
  </si>
  <si>
    <t>Nucleoside triphosphate pyrophosphorylase (ctp)</t>
  </si>
  <si>
    <t xml:space="preserve">ctp_c_D + h2o_c_D  -&gt; cmp_c_D + h_c_D + ppi_c_D </t>
  </si>
  <si>
    <t>Nucleoside triphosphate pyrophosphorylase (datp)</t>
  </si>
  <si>
    <t xml:space="preserve">datp_c_D + h2o_c_D  -&gt; damp_c_D + h_c_D + ppi_c_D </t>
  </si>
  <si>
    <t>Nucleoside triphosphate pyrophosphorylase (atp)</t>
  </si>
  <si>
    <t xml:space="preserve">atp_c_D + h2o_c_D  -&gt; amp_c_D + h_c_D + ppi_c_D </t>
  </si>
  <si>
    <t>Nucleoside triphosphate pyrophosphorylase (dttp)</t>
  </si>
  <si>
    <t xml:space="preserve">dttp_c_D + h2o_c_D  -&gt; dtmp_c_D + h_c_D + ppi_c_D </t>
  </si>
  <si>
    <t>Nucleoside triphosphate pyrophosphorylase (utp)</t>
  </si>
  <si>
    <t xml:space="preserve">h2o_c_D + utp_c_D  -&gt; h_c_D + ppi_c_D + ump_c_D </t>
  </si>
  <si>
    <t>Nucleoside triphosphate pyrophosphorylase (itp)</t>
  </si>
  <si>
    <t xml:space="preserve">h2o_c_D + itp_c_D  -&gt; h_c_D + imp_c_D + ppi_c_D </t>
  </si>
  <si>
    <t>Nucleoside triphosphate tripolyhydrolase</t>
  </si>
  <si>
    <t xml:space="preserve">dgtp_c_D + h2o_c_D  -&gt; dgsn_c_D + pppi_c_D </t>
  </si>
  <si>
    <t xml:space="preserve">gtp_c_D + h2o_c_D  -&gt; gsn_c_D + pppi_c_D </t>
  </si>
  <si>
    <t>Orotidine-5-phosphate decarboxylase</t>
  </si>
  <si>
    <t xml:space="preserve">h_c_D + orot5p_c_D  -&gt; co2_c_D + ump_c_D </t>
  </si>
  <si>
    <t>Orotate phosphoribosyltransferase</t>
  </si>
  <si>
    <t xml:space="preserve">orot5p_c_D + ppi_c_D  -&gt; orot_c_D + prpp_c_D </t>
  </si>
  <si>
    <t xml:space="preserve">camp_c_D + h2o_c_D  -&gt; amp_c_D + h_c_D </t>
  </si>
  <si>
    <t xml:space="preserve">35cgmp_c_D + h2o_c_D  -&gt; gmp_c_D + h_c_D </t>
  </si>
  <si>
    <t>Peroxyaminoacrylate reductase</t>
  </si>
  <si>
    <t xml:space="preserve">nadh_c_D + poaac_c_D  -&gt; 3amac_c_D + h2o_c_D + nad_c_D </t>
  </si>
  <si>
    <t>Phosphoribosylglycinamide synthase</t>
  </si>
  <si>
    <t xml:space="preserve">atp_c_D + gly_c_D + pram_c_D  -&gt; adp_c_D + gar_c_D + h_c_D + pi_c_D </t>
  </si>
  <si>
    <t>Phosphoribosylaminoimidazole synthase</t>
  </si>
  <si>
    <t xml:space="preserve">atp_c_D + fpram_c_D  -&gt; adp_c_D + air_c_D + 2 h_c_D + pi_c_D </t>
  </si>
  <si>
    <t>Phosphoribosylaminoimidazolesuccinocarboxamide synthase</t>
  </si>
  <si>
    <t xml:space="preserve">5aizc_c_D + asp__L_c_D + atp_c_D  -&gt; 25aics_c_D + adp_c_D + h_c_D + pi_c_D </t>
  </si>
  <si>
    <t>Phosphoribosylformylglycinamidine synthase</t>
  </si>
  <si>
    <t xml:space="preserve">atp_c_D + fgam_c_D + gln__L_c_D + h2o_c_D  -&gt; adp_c_D + fpram_c_D + glu__L_c_D + h_c_D + pi_c_D </t>
  </si>
  <si>
    <t>Purine-nucleoside phosphorylase (Adenosine)</t>
  </si>
  <si>
    <t xml:space="preserve">adn_c_D + pi_c_D  -&gt; ade_c_D + r1p_c_D </t>
  </si>
  <si>
    <t>Purine-nucleoside phosphorylase (Deoxyadenosine)</t>
  </si>
  <si>
    <t xml:space="preserve">dad_2_c_D + pi_c_D  -&gt; 2dr1p_c_D + ade_c_D </t>
  </si>
  <si>
    <t>Purine-nucleoside phosphorylase (Guanosine)</t>
  </si>
  <si>
    <t xml:space="preserve">gsn_c_D + pi_c_D  -&gt; gua_c_D + r1p_c_D </t>
  </si>
  <si>
    <t>Purine-nucleoside phosphorylase (Deoxyguanosine)</t>
  </si>
  <si>
    <t xml:space="preserve">dgsn_c_D + pi_c_D  -&gt; 2dr1p_c_D + gua_c_D </t>
  </si>
  <si>
    <t>Purine-nucleoside phosphorylase (Inosine)</t>
  </si>
  <si>
    <t xml:space="preserve">ins_c_D + pi_c_D  -&gt; hxan_c_D + r1p_c_D </t>
  </si>
  <si>
    <t>Purine-nucleoside phosphorylase (Deoxyinosine)</t>
  </si>
  <si>
    <t xml:space="preserve">din_c_D + pi_c_D  -&gt; 2dr1p_c_D + hxan_c_D </t>
  </si>
  <si>
    <t>Purine-nucleoside phosphorylase (Xanthosine)</t>
  </si>
  <si>
    <t xml:space="preserve">pi_c_D + xtsn_c_D  -&gt; r1p_c_D + xan_c_D </t>
  </si>
  <si>
    <t>Pyrimidine-nucleoside phosphorylase (uracil)</t>
  </si>
  <si>
    <t xml:space="preserve">pi_c_D + uri_c_D  -&gt; r1p_c_D + ura_c_D </t>
  </si>
  <si>
    <t>Pyrimidine oxygenase</t>
  </si>
  <si>
    <t xml:space="preserve">h_c_D + nadh_c_D + o2_c_D + ura_c_D  -&gt; nad_c_D + uracp_c_D </t>
  </si>
  <si>
    <t>Ribonucleoside-diphosphate reductase (ADP)</t>
  </si>
  <si>
    <t xml:space="preserve">adp_c_D + trdrd_c_D  -&gt; dadp_c_D + h2o_c_D + trdox_c_D </t>
  </si>
  <si>
    <t>Ribonucleoside-diphosphate reductase (ADP) (glutaredoxin)</t>
  </si>
  <si>
    <t xml:space="preserve">adp_c_D + grxrd_c_D  -&gt; dadp_c_D + grxox_c_D + h2o_c_D </t>
  </si>
  <si>
    <t>Ribonucleoside-diphosphate reductase (GDP)</t>
  </si>
  <si>
    <t xml:space="preserve">gdp_c_D + trdrd_c_D  -&gt; dgdp_c_D + h2o_c_D + trdox_c_D </t>
  </si>
  <si>
    <t>Ribonucleoside-diphosphate reductase (GDP) (glutaredoxin)</t>
  </si>
  <si>
    <t xml:space="preserve">gdp_c_D + grxrd_c_D  -&gt; dgdp_c_D + grxox_c_D + h2o_c_D </t>
  </si>
  <si>
    <t>Ribonucleoside-diphosphate reductase (CDP)</t>
  </si>
  <si>
    <t xml:space="preserve">cdp_c_D + trdrd_c_D  -&gt; dcdp_c_D + h2o_c_D + trdox_c_D </t>
  </si>
  <si>
    <t>Ribonucleoside-diphosphate reductase (CDP) (glutaredoxin)</t>
  </si>
  <si>
    <t xml:space="preserve">cdp_c_D + grxrd_c_D  -&gt; dcdp_c_D + grxox_c_D + h2o_c_D </t>
  </si>
  <si>
    <t>Ribonucleoside-diphosphate reductase (UDP)</t>
  </si>
  <si>
    <t xml:space="preserve">trdrd_c_D + udp_c_D  -&gt; dudp_c_D + h2o_c_D + trdox_c_D </t>
  </si>
  <si>
    <t>Ribonucleoside-diphosphate reductase (UDP) (glutaredoxin)</t>
  </si>
  <si>
    <t xml:space="preserve">grxrd_c_D + udp_c_D  -&gt; dudp_c_D + grxox_c_D + h2o_c_D </t>
  </si>
  <si>
    <t>Ribonucleoside-triphosphate reductase (ATP) (flavodoxin)</t>
  </si>
  <si>
    <t xml:space="preserve">atp_c_D + 2 flxr_c_D + 2 h_c_D  -&gt; datp_c_D + 2 flxso_c_D + h2o_c_D </t>
  </si>
  <si>
    <t>Ribonucleoside-triphosphate reductase (GTP) (flavodoxin)</t>
  </si>
  <si>
    <t xml:space="preserve">2 flxr_c_D + gtp_c_D + 2 h_c_D  -&gt; dgtp_c_D + 2 flxso_c_D + h2o_c_D </t>
  </si>
  <si>
    <t>Ribonucleoside-triphosphate reductase (CTP) (flavodoxin)</t>
  </si>
  <si>
    <t xml:space="preserve">ctp_c_D + 2 flxr_c_D + 2 h_c_D  -&gt; dctp_c_D + 2 flxso_c_D + h2o_c_D </t>
  </si>
  <si>
    <t>Ribonucleoside-triphosphate reductase (UTP) (flavodoxin)</t>
  </si>
  <si>
    <t xml:space="preserve">2 flxr_c_D + 2 h_c_D + utp_c_D  -&gt; dutp_c_D + 2 flxso_c_D + h2o_c_D </t>
  </si>
  <si>
    <t>Thymidine kinase (ATP:thymidine)</t>
  </si>
  <si>
    <t xml:space="preserve">atp_c_D + thymd_c_D  -&gt; adp_c_D + dtmp_c_D + h_c_D </t>
  </si>
  <si>
    <t>Thymidine phosphorylase</t>
  </si>
  <si>
    <t xml:space="preserve">pi_c_D + thymd_c_D  -&gt; 2dr1p_c_D + thym_c_D </t>
  </si>
  <si>
    <t>Thymidylate synthase</t>
  </si>
  <si>
    <t xml:space="preserve">dump_c_D + mlthf_c_D  -&gt; dhf_c_D + dtmp_c_D </t>
  </si>
  <si>
    <t>UMP kinase</t>
  </si>
  <si>
    <t xml:space="preserve">atp_c_D + ump_c_D  -&gt; adp_c_D + udp_c_D </t>
  </si>
  <si>
    <t>Uracil phosphoribosyltransferase</t>
  </si>
  <si>
    <t xml:space="preserve">prpp_c_D + ura_c_D  -&gt; ppi_c_D + ump_c_D </t>
  </si>
  <si>
    <t>Peroxyureidoacrylate hydrolase</t>
  </si>
  <si>
    <t xml:space="preserve">h2o_c_D + uracp_c_D  -&gt; cbm_c_D + h_c_D + poaac_c_D </t>
  </si>
  <si>
    <t>Uridine kinase (GTP:Uridine)</t>
  </si>
  <si>
    <t xml:space="preserve">gtp_c_D + uri_c_D  -&gt; gdp_c_D + h_c_D + ump_c_D </t>
  </si>
  <si>
    <t>Xanthine dehydrogenase</t>
  </si>
  <si>
    <t xml:space="preserve">h2o_c_D + nad_c_D + xan_c_D  -&gt; h_c_D + nadh_c_D + urate_c_D </t>
  </si>
  <si>
    <t>Xanthine phosphoribosyltransferase</t>
  </si>
  <si>
    <t xml:space="preserve">prpp_c_D + xan_c_D  -&gt; ppi_c_D + xmp_c_D </t>
  </si>
  <si>
    <t>Xanthosine hydrolase</t>
  </si>
  <si>
    <t xml:space="preserve">h2o_c_D + xtsn_c_D  -&gt; rib__D_c_D + xan_c_D </t>
  </si>
  <si>
    <t xml:space="preserve">atp_c_A + dcdp_c_A  -&gt; dctp_c_A + adp_c_A </t>
  </si>
  <si>
    <t>NDPK7_A</t>
  </si>
  <si>
    <t xml:space="preserve">10fthf_c_A + gar_c_A  -&gt; thf_c_A + h_c_A + fgam_c_A </t>
  </si>
  <si>
    <t>GARFT_A</t>
  </si>
  <si>
    <t xml:space="preserve">pram_c_A + atp_c_A + gly_c_A  -&gt; pi_c_A + adp_c_A + h_c_A + gar_c_A </t>
  </si>
  <si>
    <t>PRAGSr_A</t>
  </si>
  <si>
    <t xml:space="preserve">h2o_c_A + dad_5_c_A  -&gt; ade_c_A + 5drib_c_A </t>
  </si>
  <si>
    <t>5DOAN_A</t>
  </si>
  <si>
    <t xml:space="preserve">dtmp_c_A + atp_c_A  -&gt; adp_c_A + dtdp_c_A </t>
  </si>
  <si>
    <t>DTMPK_A</t>
  </si>
  <si>
    <t xml:space="preserve">h2o_c_A + imp_c_A + nad_c_A  -&gt; nadh_c_A + h_c_A + xmp_c_A </t>
  </si>
  <si>
    <t>IMPD_A</t>
  </si>
  <si>
    <t xml:space="preserve">trdrd_c_A + adp_c_A  -&gt; trdox_c_A + h2o_c_A + dadp_c_A </t>
  </si>
  <si>
    <t>RNDR1_A</t>
  </si>
  <si>
    <t xml:space="preserve">hco3_c_A + atp_c_A + air_c_A  -&gt; 5caiz_c_A + pi_c_A + adp_c_A + h_c_A </t>
  </si>
  <si>
    <t>AIRC2_A</t>
  </si>
  <si>
    <t>Dihydoorotic acid dehydrogenase (plastoquinone)</t>
  </si>
  <si>
    <t xml:space="preserve">pq_k_A + dhor__S_c_A  -&gt; orot_c_A + pqh2_k_A </t>
  </si>
  <si>
    <t>DHORD3um_A</t>
  </si>
  <si>
    <t xml:space="preserve">cmp_c_A + atp_c_A  -&gt; adp_c_A + cdp_c_A </t>
  </si>
  <si>
    <t>CYTK1_A</t>
  </si>
  <si>
    <t xml:space="preserve">ade_c_A + prpp_c_A  -&gt; amp_c_A + ppi_c_A </t>
  </si>
  <si>
    <t>ADPT_A</t>
  </si>
  <si>
    <t xml:space="preserve">trdrd_c_A + cdp_c_A  -&gt; trdox_c_A + h2o_c_A + dcdp_c_A </t>
  </si>
  <si>
    <t>RNDR3_A</t>
  </si>
  <si>
    <t xml:space="preserve">aicar_c_A + 10fthf_c_A  -&gt; thf_c_A + fprica_c_A </t>
  </si>
  <si>
    <t>AICART_A</t>
  </si>
  <si>
    <t xml:space="preserve">gmp_c_A + atp_c_A  -&gt; gdp_c_A + adp_c_A </t>
  </si>
  <si>
    <t>GK1_A</t>
  </si>
  <si>
    <t xml:space="preserve">dcamp_c_A  -&gt; fum_c_A + amp_c_A </t>
  </si>
  <si>
    <t>ADSL1r_A</t>
  </si>
  <si>
    <t xml:space="preserve">cdp_c_A + atp_c_A  -&gt; adp_c_A + ctp_c_A </t>
  </si>
  <si>
    <t>NDPK3_A</t>
  </si>
  <si>
    <t xml:space="preserve">h_c_A + orot5p_c_A  -&gt; co2_c_A + ump_c_A </t>
  </si>
  <si>
    <t>OMPDC_A</t>
  </si>
  <si>
    <t xml:space="preserve">dctp_c_A + h2o_c_A + h_c_A  -&gt; dutp_c_A + nh4_c_A </t>
  </si>
  <si>
    <t>DCTPD_A</t>
  </si>
  <si>
    <t xml:space="preserve">udp_c_A + atp_c_A  -&gt; utp_c_A + adp_c_A </t>
  </si>
  <si>
    <t>NDPK2_A</t>
  </si>
  <si>
    <t xml:space="preserve">h2o_c_A + damp_c_A  -&gt; pi_c_A + dad_2_c_A </t>
  </si>
  <si>
    <t>NTD6_A</t>
  </si>
  <si>
    <t xml:space="preserve">fpram_c_A + atp_c_A  -&gt; pi_c_A + adp_c_A + 2 h_c_A + air_c_A </t>
  </si>
  <si>
    <t>PRAIS_A</t>
  </si>
  <si>
    <t xml:space="preserve">asp__L_c_A + cbp_c_A  -&gt; pi_c_A + h_c_A + cbasp_c_A </t>
  </si>
  <si>
    <t>ASPCT_A</t>
  </si>
  <si>
    <t xml:space="preserve">atp_c_A + gar_c_A + for_c_A  -&gt; pi_c_A + adp_c_A + h_c_A + fgam_c_A </t>
  </si>
  <si>
    <t>GART_A</t>
  </si>
  <si>
    <t xml:space="preserve">utp_c_A + h2o_c_A  -&gt; h_c_A + ump_c_A + ppi_c_A </t>
  </si>
  <si>
    <t>NTPP8_A</t>
  </si>
  <si>
    <t xml:space="preserve">h2o_c_A + dhor__S_c_A  -&gt; h_c_A + cbasp_c_A </t>
  </si>
  <si>
    <t>DHORTS_A</t>
  </si>
  <si>
    <t xml:space="preserve">5aizc_c_A  -&gt; 5caiz_c_A </t>
  </si>
  <si>
    <t>AIRC3_A</t>
  </si>
  <si>
    <t xml:space="preserve">ump_c_A + atp_c_A  -&gt; udp_c_A + adp_c_A </t>
  </si>
  <si>
    <t>UMPK_A</t>
  </si>
  <si>
    <t xml:space="preserve">dadp_c_A + atp_c_A  -&gt; adp_c_A + datp_c_A </t>
  </si>
  <si>
    <t>NDPK8_A</t>
  </si>
  <si>
    <t xml:space="preserve">h2o_c_A + amp_c_A  -&gt; pi_c_A + adn_c_A </t>
  </si>
  <si>
    <t>NTD7_A</t>
  </si>
  <si>
    <t>CTP aminohydrolase</t>
  </si>
  <si>
    <t xml:space="preserve">h2o_c_A + h_c_A + ctp_c_A  -&gt; utp_c_A + nh4_c_A </t>
  </si>
  <si>
    <t>DCTPD2_A</t>
  </si>
  <si>
    <t xml:space="preserve">gdp_c_A + atp_c_A  -&gt; gtp_c_A + adp_c_A </t>
  </si>
  <si>
    <t>NDPK1_A</t>
  </si>
  <si>
    <t xml:space="preserve">25aics_c_A  -&gt; fum_c_A + aicar_c_A </t>
  </si>
  <si>
    <t>ADSL2r_A</t>
  </si>
  <si>
    <t xml:space="preserve">asp__L_c_A + atp_c_A + 5aizc_c_A  -&gt; pi_c_A + 25aics_c_A + adp_c_A + h_c_A </t>
  </si>
  <si>
    <t>PRASCSi_A</t>
  </si>
  <si>
    <t xml:space="preserve">gtp_c_A + h2o_c_A  -&gt; gmp_c_A + h_c_A + ppi_c_A </t>
  </si>
  <si>
    <t>NTPP2_A</t>
  </si>
  <si>
    <t xml:space="preserve">dudp_c_A + atp_c_A  -&gt; dutp_c_A + adp_c_A </t>
  </si>
  <si>
    <t>NDPK6_A</t>
  </si>
  <si>
    <t xml:space="preserve">h2o_c_A + gln__L_c_A + prpp_c_A  -&gt; pram_c_A + glu__L_c_A + ppi_c_A </t>
  </si>
  <si>
    <t>GLUPRT_A</t>
  </si>
  <si>
    <t xml:space="preserve">h2o_c_A + imp_c_A  -&gt; fprica_c_A </t>
  </si>
  <si>
    <t>IMPC_A</t>
  </si>
  <si>
    <t xml:space="preserve">h2o_c_A + gln__L_c_A + atp_c_A + fgam_c_A  -&gt; pi_c_A + adp_c_A + h_c_A + fpram_c_A + glu__L_c_A </t>
  </si>
  <si>
    <t>PRFGS_A</t>
  </si>
  <si>
    <t xml:space="preserve">h2o_c_A + xmp_c_A + gln__L_c_A + atp_c_A  -&gt; gmp_c_A + 2 h_c_A + amp_c_A + glu__L_c_A + ppi_c_A </t>
  </si>
  <si>
    <t>GMPS2_A</t>
  </si>
  <si>
    <t xml:space="preserve">orot5p_c_A + ppi_c_A  -&gt; orot_c_A + prpp_c_A </t>
  </si>
  <si>
    <t>ORPT_A</t>
  </si>
  <si>
    <t xml:space="preserve">dgdp_c_A + atp_c_A  -&gt; adp_c_A + dgtp_c_A </t>
  </si>
  <si>
    <t>NDPK5_A</t>
  </si>
  <si>
    <t xml:space="preserve">atp_c_A + dtdp_c_A  -&gt; dttp_c_A + adp_c_A </t>
  </si>
  <si>
    <t>NDPK4_A</t>
  </si>
  <si>
    <t xml:space="preserve">udp_c_A + trdrd_c_A  -&gt; trdox_c_A + dudp_c_A + h2o_c_A </t>
  </si>
  <si>
    <t>RNDR4_A</t>
  </si>
  <si>
    <t xml:space="preserve">trdrd_c_A + gdp_c_A  -&gt; trdox_c_A + dgdp_c_A + h2o_c_A </t>
  </si>
  <si>
    <t>RNDR2_A</t>
  </si>
  <si>
    <t xml:space="preserve">asp__L_c_A + gtp_c_A + imp_c_A  -&gt; gdp_c_A + pi_c_A + 2 h_c_A + dcamp_c_A </t>
  </si>
  <si>
    <t>ADSS_A</t>
  </si>
  <si>
    <t>Thymidylate synthase (FAD dependent)</t>
  </si>
  <si>
    <t xml:space="preserve">dump_c_A + mlthf_c_A + h_c_A + nadph_c_A  -&gt; thf_c_A + dtmp_c_A + nadp_c_A </t>
  </si>
  <si>
    <t>TMDS3_A</t>
  </si>
  <si>
    <t xml:space="preserve">utp_c_A + h2o_c_A + gln__L_c_A + atp_c_A  -&gt; pi_c_A + adp_c_A + 2 h_c_A + glu__L_c_A + ctp_c_A </t>
  </si>
  <si>
    <t>CTPS2_A</t>
  </si>
  <si>
    <t xml:space="preserve">damp_c_A + atp_c_A  -&gt; adp_c_A + dadp_c_A </t>
  </si>
  <si>
    <t>DADK_A</t>
  </si>
  <si>
    <t xml:space="preserve">dump_c_A + atp_c_A  -&gt; dudp_c_A + adp_c_A </t>
  </si>
  <si>
    <t>URIDK2r_A</t>
  </si>
  <si>
    <t xml:space="preserve">atp_c_A + adn_c_A  -&gt; adp_c_A + h_c_A + amp_c_A </t>
  </si>
  <si>
    <t>ADNK1_A</t>
  </si>
  <si>
    <t xml:space="preserve">prpp_c_A + ura_c_A  -&gt; ump_c_A + ppi_c_A </t>
  </si>
  <si>
    <t>UPPRT_A</t>
  </si>
  <si>
    <t>Acetaldehyde dehydrogenase (acetylating)</t>
  </si>
  <si>
    <t xml:space="preserve">acald_c_D + coa_c_D + nad_c_D  -&gt; accoa_c_D + h_c_D + nadh_c_D </t>
  </si>
  <si>
    <t>Acetate kinase</t>
  </si>
  <si>
    <t xml:space="preserve">ac_c_D + atp_c_D  -&gt; actp_c_D + adp_c_D </t>
  </si>
  <si>
    <t>Aconitase (half-reaction A, Citrate hydro-lyase)</t>
  </si>
  <si>
    <t xml:space="preserve">cit_c_D  -&gt; acon_C_c_D + h2o_c_D </t>
  </si>
  <si>
    <t>Aconitase (half-reaction B, Isocitrate hydro-lyase)</t>
  </si>
  <si>
    <t xml:space="preserve">acon_C_c_D + h2o_c_D  -&gt; icit_c_D </t>
  </si>
  <si>
    <t>Acetyl-CoA synthetase</t>
  </si>
  <si>
    <t xml:space="preserve">ac_c_D + atp_c_D + coa_c_D  -&gt; accoa_c_D + amp_c_D + ppi_c_D </t>
  </si>
  <si>
    <t>2-Oxogluterate dehydrogenase</t>
  </si>
  <si>
    <t xml:space="preserve">akg_c_D + coa_c_D + nad_c_D  -&gt; co2_c_D + nadh_c_D + succoa_c_D </t>
  </si>
  <si>
    <t>Alcohol dehydrogenase (ethanol)</t>
  </si>
  <si>
    <t xml:space="preserve">etoh_c_D + nad_c_D  -&gt; acald_c_D + h_c_D + nadh_c_D </t>
  </si>
  <si>
    <t>Citrate lyase</t>
  </si>
  <si>
    <t xml:space="preserve">cit_c_D  -&gt; ac_c_D + oaa_c_D </t>
  </si>
  <si>
    <t>Citrate synthase</t>
  </si>
  <si>
    <t xml:space="preserve">accoa_c_D + h2o_c_D + oaa_c_D  -&gt; cit_c_D + coa_c_D + h_c_D </t>
  </si>
  <si>
    <t>Formate-hydrogen lyase</t>
  </si>
  <si>
    <t xml:space="preserve">for_c_D + h_c_D  -&gt; co2_c_D + h2_c_D </t>
  </si>
  <si>
    <t>Fumarate reductase</t>
  </si>
  <si>
    <t xml:space="preserve">fum_c_D + mql8_c_D  -&gt; mqn8_c_D + succ_c_D </t>
  </si>
  <si>
    <t xml:space="preserve">2dmmql8_c_D + fum_c_D  -&gt; 2dmmq8_c_D + succ_c_D </t>
  </si>
  <si>
    <t>Fumarase</t>
  </si>
  <si>
    <t xml:space="preserve">fum_c_D + h2o_c_D  -&gt; mal__L_c_D </t>
  </si>
  <si>
    <t>Isocitrate dehydrogenase (NADP)</t>
  </si>
  <si>
    <t xml:space="preserve">icit_c_D + nadp_c_D  -&gt; akg_c_D + co2_c_D + nadph_c_D </t>
  </si>
  <si>
    <t xml:space="preserve">lac__D_c_D + nad_c_D  -&gt; h_c_D + nadh_c_D + pyr_c_D </t>
  </si>
  <si>
    <t>Malate dehydrogenase</t>
  </si>
  <si>
    <t xml:space="preserve">mal__L_c_D + nad_c_D  -&gt; h_c_D + nadh_c_D + oaa_c_D </t>
  </si>
  <si>
    <t>Malate dehydrogenase (ubiquinone 8 as acceptor)</t>
  </si>
  <si>
    <t xml:space="preserve">mal__L_c_D + q8_c_D  -&gt; oaa_c_D + q8h2_c_D </t>
  </si>
  <si>
    <t>Malate dehydrogenase (menaquinone 8 as acceptor)</t>
  </si>
  <si>
    <t xml:space="preserve">mal__L_c_D + mqn8_c_D  -&gt; mql8_c_D + oaa_c_D </t>
  </si>
  <si>
    <t>Malate oxidase</t>
  </si>
  <si>
    <t xml:space="preserve">mal__L_c_D + o2_c_D  -&gt; h2o2_c_D + oaa_c_D </t>
  </si>
  <si>
    <t>Oxaloacetate decarboxylase</t>
  </si>
  <si>
    <t xml:space="preserve">h_c_D + oaa_c_D  -&gt; co2_c_D + pyr_c_D </t>
  </si>
  <si>
    <t>Pyruvate formate lyase</t>
  </si>
  <si>
    <t xml:space="preserve">coa_c_D + pyr_c_D  -&gt; accoa_c_D + for_c_D </t>
  </si>
  <si>
    <t>Pyruvate synthase</t>
  </si>
  <si>
    <t xml:space="preserve">coa_c_D + 2 flxso_c_D + pyr_c_D  -&gt; accoa_c_D + co2_c_D + 2 flxr_c_D + h_c_D </t>
  </si>
  <si>
    <t>Phosphotransacetylase</t>
  </si>
  <si>
    <t xml:space="preserve">accoa_c_D + pi_c_D  -&gt; actp_c_D + coa_c_D </t>
  </si>
  <si>
    <t>Succinyl-CoA synthetase (ADP-forming)</t>
  </si>
  <si>
    <t xml:space="preserve">atp_c_D + coa_c_D + succ_c_D  -&gt; adp_c_D + pi_c_D + succoa_c_D </t>
  </si>
  <si>
    <t xml:space="preserve">fum_c_A + h2o_c_A  -&gt; mal__L_c_A </t>
  </si>
  <si>
    <t>FUM_A</t>
  </si>
  <si>
    <t xml:space="preserve">ac_c_A + atp_c_A  -&gt; actp_c_A + adp_c_A </t>
  </si>
  <si>
    <t>ACKr_A</t>
  </si>
  <si>
    <t>Aconitase</t>
  </si>
  <si>
    <t xml:space="preserve">cit_c_A  -&gt; icit_c_A </t>
  </si>
  <si>
    <t>ACONT_A</t>
  </si>
  <si>
    <t xml:space="preserve">h2o_c_A + oaa_c_A + accoa_c_A  -&gt; coa_c_A + cit_c_A + h_c_A </t>
  </si>
  <si>
    <t>CS_A</t>
  </si>
  <si>
    <t xml:space="preserve">pyr_c_A + h2o_c_A + atp_c_A  -&gt; pep_c_A + pi_c_A + 2 h_c_A + amp_c_A </t>
  </si>
  <si>
    <t>PPS_A</t>
  </si>
  <si>
    <t xml:space="preserve">mal__L_c_A + nadp_c_A  -&gt; co2_c_A + pyr_c_A + nadph_c_A </t>
  </si>
  <si>
    <t>ME2_A</t>
  </si>
  <si>
    <t xml:space="preserve">lac__D_c_A + nad_c_A  -&gt; nadh_c_A + pyr_c_A + h_c_A </t>
  </si>
  <si>
    <t>LDH_D_A</t>
  </si>
  <si>
    <t xml:space="preserve">2 nadh_c_A + 2 h_c_A + ac_c_A + nadp_c_A  -&gt; acald_c_A + h2o_c_A + 2 nad_c_A + nadph_c_A </t>
  </si>
  <si>
    <t>ALDD2y_A</t>
  </si>
  <si>
    <t xml:space="preserve">coa_c_A + ac_c_A + atp_c_A  -&gt; amp_c_A + ppi_c_A + accoa_c_A </t>
  </si>
  <si>
    <t>ACS_A</t>
  </si>
  <si>
    <t xml:space="preserve">coa_c_A + pyr_c_A + nad_c_A  -&gt; co2_c_A + nadh_c_A + accoa_c_A </t>
  </si>
  <si>
    <t>PDH_A</t>
  </si>
  <si>
    <t xml:space="preserve">nadp_c_A + icit_c_A  -&gt; co2_c_A + nadph_c_A + akg_c_A </t>
  </si>
  <si>
    <t>ICDHyr_A</t>
  </si>
  <si>
    <t xml:space="preserve">pep_c_A + hco3_c_A  -&gt; pi_c_A + oaa_c_A </t>
  </si>
  <si>
    <t>PEPC_A</t>
  </si>
  <si>
    <t xml:space="preserve">pep_c_A + adp_c_A + h_c_A  -&gt; pyr_c_A + atp_c_A </t>
  </si>
  <si>
    <t>PYK_A</t>
  </si>
  <si>
    <t xml:space="preserve">coa_c_A + pyr_c_A + h_c_A + fldox_c_A  -&gt; co2_c_A + accoa_c_A + fldrd_c_A </t>
  </si>
  <si>
    <t>PFOR_A</t>
  </si>
  <si>
    <t xml:space="preserve">nad_c_A + etoh_c_A  -&gt; acald_c_A + nadh_c_A + h_c_A </t>
  </si>
  <si>
    <t>ALCD2x_A</t>
  </si>
  <si>
    <t>L-2-amino-3-oxobutanoate decarboxylation (spontaneous)</t>
  </si>
  <si>
    <t xml:space="preserve">2aobut_c_D + h_c_D  -&gt; aact_c_D + co2_c_D </t>
  </si>
  <si>
    <t>Aminopropanol dehydrogenase reversible</t>
  </si>
  <si>
    <t xml:space="preserve">aact_c_D + h_c_D + nadh_c_D  -&gt; appl_c_D + nad_c_D </t>
  </si>
  <si>
    <t>Aspartate-semialdehyde dehydrogenase</t>
  </si>
  <si>
    <t xml:space="preserve">aspsa_c_D + nadp_c_D + pi_c_D  -&gt; 4pasp_c_D + h_c_D + nadph_c_D </t>
  </si>
  <si>
    <t xml:space="preserve">asp__L_c_D + atp_c_D  -&gt; 4pasp_c_D + adp_c_D </t>
  </si>
  <si>
    <t>L-allo-threonine dehydrogenase</t>
  </si>
  <si>
    <t xml:space="preserve">athr__L_c_D + nadp_c_D  -&gt; 2aobut_c_D + h_c_D + nadph_c_D </t>
  </si>
  <si>
    <t>Diaminopimelate decarboxylase</t>
  </si>
  <si>
    <t xml:space="preserve">26dap__M_c_D + h_c_D  -&gt; co2_c_D + lys__L_c_D </t>
  </si>
  <si>
    <t>Diaminopimelate epimerase</t>
  </si>
  <si>
    <t xml:space="preserve">26dap_LL_c_D  -&gt; 26dap__M_c_D </t>
  </si>
  <si>
    <t>Dihydrodipicolinate reductase (NADPH)</t>
  </si>
  <si>
    <t xml:space="preserve">23dhdp_c_D + h_c_D + nadph_c_D  -&gt; nadp_c_D + thdp_c_D </t>
  </si>
  <si>
    <t>Dihydrodipicolinate synthase</t>
  </si>
  <si>
    <t xml:space="preserve">aspsa_c_D + pyr_c_D  -&gt; 23dhdp_c_D + h_c_D + 2 h2o_c_D </t>
  </si>
  <si>
    <t>Homoserine dehydrogenase (NADPH)</t>
  </si>
  <si>
    <t xml:space="preserve">hom__L_c_D + nadp_c_D  -&gt; aspsa_c_D + h_c_D + nadph_c_D </t>
  </si>
  <si>
    <t xml:space="preserve">atp_c_D + hom__L_c_D  -&gt; adp_c_D + h_c_D + phom_c_D </t>
  </si>
  <si>
    <t>Lysine decarboxylase</t>
  </si>
  <si>
    <t xml:space="preserve">h_c_D + lys__L_c_D  -&gt; 15dap_c_D + co2_c_D </t>
  </si>
  <si>
    <t>Phospho-L-threonine phosphatase (periplasmic)</t>
  </si>
  <si>
    <t xml:space="preserve">h2o_p_D + thrp_p_D  -&gt; pi_p_D + thr__L_p_D </t>
  </si>
  <si>
    <t>Succinyl-diaminopimelate desuccinylase</t>
  </si>
  <si>
    <t xml:space="preserve">h2o_c_D + sl26da_c_D  -&gt; 26dap_LL_c_D + succ_c_D </t>
  </si>
  <si>
    <t>Succinyldiaminopimelate transaminase</t>
  </si>
  <si>
    <t xml:space="preserve">akg_c_D + sl26da_c_D  -&gt; glu__L_c_D + sl2a6o_c_D </t>
  </si>
  <si>
    <t>Tetrahydrodipicolinate succinylase</t>
  </si>
  <si>
    <t xml:space="preserve">h2o_c_D + succoa_c_D + thdp_c_D  -&gt; coa_c_D + sl2a6o_c_D </t>
  </si>
  <si>
    <t>L-allo-Threonine Aldolase</t>
  </si>
  <si>
    <t xml:space="preserve">athr__L_c_D  -&gt; acald_c_D + gly_c_D </t>
  </si>
  <si>
    <t>Threonine aldolase</t>
  </si>
  <si>
    <t xml:space="preserve">thr__L_c_D  -&gt; acald_c_D + gly_c_D </t>
  </si>
  <si>
    <t xml:space="preserve">h2o_c_D + phom_c_D  -&gt; pi_c_D + thr__L_c_D </t>
  </si>
  <si>
    <t>4-hydroxy-tetrahydrodipicolinate reductase</t>
  </si>
  <si>
    <t xml:space="preserve">h_c_A + 4hthdp_c_A + nadph_c_A  -&gt; h2o_c_A + thdp_c_A + nadp_c_A </t>
  </si>
  <si>
    <t>H4THDPR_A</t>
  </si>
  <si>
    <t xml:space="preserve">26dap__M_c_A + h_c_A  -&gt; lys__L_c_A + co2_c_A </t>
  </si>
  <si>
    <t>DAPDC_A</t>
  </si>
  <si>
    <t>4-hydroxy-tetrahydrodipicolinate synthase</t>
  </si>
  <si>
    <t xml:space="preserve">aspsa_c_A + pyr_c_A  -&gt; h2o_c_A + h_c_A + 4hthdp_c_A </t>
  </si>
  <si>
    <t>H4THDPS_A</t>
  </si>
  <si>
    <t xml:space="preserve">26dap_LL_c_A  -&gt; 26dap__M_c_A </t>
  </si>
  <si>
    <t>DAPE_A</t>
  </si>
  <si>
    <t xml:space="preserve">asp__L_c_A + h2o_c_A + gln__L_c_A + atp_c_A  -&gt; h_c_A + amp_c_A + glu__L_c_A + ppi_c_A + asn__L_c_A </t>
  </si>
  <si>
    <t>ASNS1_A</t>
  </si>
  <si>
    <t>LL-diaminopimelate aminotransferase</t>
  </si>
  <si>
    <t xml:space="preserve">h2o_c_A + h_c_A + thdp_c_A + glu__L_c_A  -&gt; 26dap_LL_c_A + akg_c_A </t>
  </si>
  <si>
    <t>DAPNH4T_A</t>
  </si>
  <si>
    <t>Oxygen transport into the carboxyzome via diffusion</t>
  </si>
  <si>
    <t xml:space="preserve">o2_c_A  -&gt; o2_b_A </t>
  </si>
  <si>
    <t>O2tcx_A</t>
  </si>
  <si>
    <t>Ribulose-1,5-bisphosphatase transport into the carboxyzome</t>
  </si>
  <si>
    <t xml:space="preserve">rb15bp_c_A  -&gt; rb15bp_b_A </t>
  </si>
  <si>
    <t>RB15BPtcx_A</t>
  </si>
  <si>
    <t>3-phosphoglycerate transport out of the carboxyzome</t>
  </si>
  <si>
    <t xml:space="preserve">3pg_b_A  -&gt; 3pg_c_A </t>
  </si>
  <si>
    <t>3PGtcx_A</t>
  </si>
  <si>
    <t>Proton transport to carboxysome via diffusion</t>
  </si>
  <si>
    <t xml:space="preserve">h_c_A  -&gt; h_b_A </t>
  </si>
  <si>
    <t>Htcx_A</t>
  </si>
  <si>
    <t>Bicarbonate transport to carboxyzome</t>
  </si>
  <si>
    <t xml:space="preserve">hco3_c_A  -&gt; hco3_b_A </t>
  </si>
  <si>
    <t>HCO3tcx_A</t>
  </si>
  <si>
    <t>2-phosphoglycolate transport out of the carboxyzome</t>
  </si>
  <si>
    <t xml:space="preserve">2pglyc_b_A  -&gt; 2pglyc_c_A </t>
  </si>
  <si>
    <t>2PGLYCtcx_A</t>
  </si>
  <si>
    <t>H2O transport into CAX (diffusion)</t>
  </si>
  <si>
    <t xml:space="preserve">h2o_c_A  -&gt; h2o_b_A </t>
  </si>
  <si>
    <t>H2Otcx_A</t>
  </si>
  <si>
    <t>1,2 diacylglycerol transport via flipping (periplasm to cytoplasm, n-C12:0)</t>
  </si>
  <si>
    <t xml:space="preserve">12dgr120_p_D  -&gt; 12dgr120_c_D </t>
  </si>
  <si>
    <t>1,2 diacylglycerol transport via flipping (periplasm to cytoplasm, n-C14:0)</t>
  </si>
  <si>
    <t xml:space="preserve">12dgr140_p_D  -&gt; 12dgr140_c_D </t>
  </si>
  <si>
    <t>1,2 diacylglycerol transport via flipping (periplasm to cytoplasm, n-C14:1)</t>
  </si>
  <si>
    <t xml:space="preserve">12dgr141_p_D  -&gt; 12dgr141_c_D </t>
  </si>
  <si>
    <t>1,2 diacylglycerol transport via flipping (periplasm to cytoplasm, n-C16:0)</t>
  </si>
  <si>
    <t xml:space="preserve">12dgr160_p_D  -&gt; 12dgr160_c_D </t>
  </si>
  <si>
    <t>1,2 diacylglycerol transport via flipping (periplasm to cytoplasm, n-C16:1)</t>
  </si>
  <si>
    <t xml:space="preserve">12dgr161_p_D  -&gt; 12dgr161_c_D </t>
  </si>
  <si>
    <t>1,2 diacylglycerol transport via flipping (periplasm to cytoplasm, n-C18:0)</t>
  </si>
  <si>
    <t xml:space="preserve">12dgr180_p_D  -&gt; 12dgr180_c_D </t>
  </si>
  <si>
    <t>1,2 diacylglycerol transport via flipping (periplasm to cytoplasm, n-C18:1)</t>
  </si>
  <si>
    <t xml:space="preserve">12dgr181_p_D  -&gt; 12dgr181_c_D </t>
  </si>
  <si>
    <t>(R)-Propane-1,2-diol facilitated transport (periplasm)</t>
  </si>
  <si>
    <t xml:space="preserve">12ppd__R_p_D  -&gt; 12ppd__R_c_D </t>
  </si>
  <si>
    <t>(S)-Propane-1,2-diol facilitated transport (periplasm)</t>
  </si>
  <si>
    <t xml:space="preserve">12ppd__S_p_D  -&gt; 12ppd__S_c_D </t>
  </si>
  <si>
    <t>1,4-alpha-D-glucan transport via ABC system (periplasm)</t>
  </si>
  <si>
    <t xml:space="preserve">atp_c_D + h2o_c_D + 14glucan_p_D  -&gt; 14glucan_c_D + adp_c_D + h_c_D + pi_c_D </t>
  </si>
  <si>
    <t>2,3-diaminopropionate transport in via proton symport</t>
  </si>
  <si>
    <t xml:space="preserve">23dappa_p_D + h_p_D  -&gt; 23dappa_c_D + h_c_D </t>
  </si>
  <si>
    <t>2-Acyl-sn-glycero-3-phosphatidate (n-C12:0) transporter via facilitated diffusion (periplasm)</t>
  </si>
  <si>
    <t xml:space="preserve">2ddecg3p_p_D  -&gt; 2ddecg3p_c_D </t>
  </si>
  <si>
    <t>2-Acyl-sn-glycero-3-phosphatidate (n-C14:0) transporter via facilitated diffusion (periplasm)</t>
  </si>
  <si>
    <t xml:space="preserve">2tdecg3p_p_D  -&gt; 2tdecg3p_c_D </t>
  </si>
  <si>
    <t>2-Acyl-sn-glycero-3-phosphatidate (n-C14:1) transporter via facilitated diffusion (periplasm)</t>
  </si>
  <si>
    <t xml:space="preserve">2tdec7eg3p_p_D  -&gt; 2tdec7eg3p_c_D </t>
  </si>
  <si>
    <t>2-Acyl-sn-glycero-3-phosphatidate (n-C16:0) transporter via facilitated diffusion (periplasm)</t>
  </si>
  <si>
    <t xml:space="preserve">2hdecg3p_p_D  -&gt; 2hdecg3p_c_D </t>
  </si>
  <si>
    <t>2-Acyl-sn-glycero-3-phosphatidate (n-C16:1) transporter via facilitated diffusion (periplasm)</t>
  </si>
  <si>
    <t xml:space="preserve">2hdec9eg3p_p_D  -&gt; 2hdec9eg3p_c_D </t>
  </si>
  <si>
    <t>2-Acyl-sn-glycero-3-phosphatidate (n-C18:0) transporter via facilitated diffusion (periplasm)</t>
  </si>
  <si>
    <t xml:space="preserve">2odecg3p_p_D  -&gt; 2odecg3p_c_D </t>
  </si>
  <si>
    <t>2-Acyl-sn-glycero-3-phosphatidate (n-C18:1) transporter via facilitated diffusion (periplasm)</t>
  </si>
  <si>
    <t xml:space="preserve">2odec11eg3p_p_D  -&gt; 2odec11eg3p_c_D </t>
  </si>
  <si>
    <t>2-Acyl-sn-glycero-3-phosphoethanolamine (n-C12:0) transporter via facilitated diffusion (periplasm)</t>
  </si>
  <si>
    <t xml:space="preserve">2agpe120_p_D  -&gt; 2agpe120_c_D </t>
  </si>
  <si>
    <t>2-Acyl-sn-glycero-3-phosphoethanolamine (n-C14:0) transporter via facilitated diffusion (periplasm)</t>
  </si>
  <si>
    <t xml:space="preserve">2agpe140_p_D  -&gt; 2agpe140_c_D </t>
  </si>
  <si>
    <t>2-Acyl-sn-glycero-3-phosphoethanolamine (n-C14:1) transporter via facilitated diffusion (periplasm)</t>
  </si>
  <si>
    <t xml:space="preserve">2agpe141_p_D  -&gt; 2agpe141_c_D </t>
  </si>
  <si>
    <t>2-Acyl-sn-glycero-3-phosphoethanolamine (n-C16:0) transporter via facilitated diffusion (periplasm)</t>
  </si>
  <si>
    <t xml:space="preserve">2agpe160_p_D  -&gt; 2agpe160_c_D </t>
  </si>
  <si>
    <t>2-Acyl-sn-glycero-3-phosphoethanolamine (n-C16:1) transporter via facilitated diffusion (periplasm)</t>
  </si>
  <si>
    <t xml:space="preserve">2agpe161_p_D  -&gt; 2agpe161_c_D </t>
  </si>
  <si>
    <t>2-Acyl-sn-glycero-3-phosphoethanolamine (n-C18:0) transporter via facilitated diffusion (periplasm)</t>
  </si>
  <si>
    <t xml:space="preserve">2agpe180_p_D  -&gt; 2agpe180_c_D </t>
  </si>
  <si>
    <t>2-Acyl-sn-glycero-3-phosphoethanolamine (n-C18:1) transporter via facilitated diffusion (periplasm)</t>
  </si>
  <si>
    <t xml:space="preserve">2agpe181_p_D  -&gt; 2agpe181_c_D </t>
  </si>
  <si>
    <t>2-Acyl-sn-glycero-3-phosphoglycerol (n-C12:0) transporter via facilitated diffusion (periplasm)</t>
  </si>
  <si>
    <t xml:space="preserve">2agpg120_p_D  -&gt; 2agpg120_c_D </t>
  </si>
  <si>
    <t>2-Acyl-sn-glycero-3-phosphoglycerol (n-C14:0) transporter via facilitated diffusion (periplasm)</t>
  </si>
  <si>
    <t xml:space="preserve">2agpg140_p_D  -&gt; 2agpg140_c_D </t>
  </si>
  <si>
    <t>2-Acyl-sn-glycero-3-phosphoglycerol (n-C14:1) transporter via facilitated diffusion (periplasm)</t>
  </si>
  <si>
    <t xml:space="preserve">2agpg141_p_D  -&gt; 2agpg141_c_D </t>
  </si>
  <si>
    <t>2-Acyl-sn-glycero-3-phosphoglycerol (n-C16:0) transporter via facilitated diffusion (periplasm)</t>
  </si>
  <si>
    <t xml:space="preserve">2agpg160_p_D  -&gt; 2agpg160_c_D </t>
  </si>
  <si>
    <t>2-Acyl-sn-glycero-3-phosphoglycerol (n-C16:1) transporter via facilitated diffusion (periplasm)</t>
  </si>
  <si>
    <t xml:space="preserve">2agpg161_p_D  -&gt; 2agpg161_c_D </t>
  </si>
  <si>
    <t>2-Acyl-sn-glycero-3-phosphoglycerol (n-C18:0) transporter via facilitated diffusion (periplasm)</t>
  </si>
  <si>
    <t xml:space="preserve">2agpg180_p_D  -&gt; 2agpg180_c_D </t>
  </si>
  <si>
    <t>2-Acyl-sn-glycero-3-phosphoglycerol (n-C18:1) transporter via facilitated diffusion (periplasm)</t>
  </si>
  <si>
    <t xml:space="preserve">2agpg181_p_D  -&gt; 2agpg181_c_D </t>
  </si>
  <si>
    <t>3-hydroxypropionate transport via proton symport (periplasm)</t>
  </si>
  <si>
    <t xml:space="preserve">3hpp_c_D + h_c_D  -&gt; 3hpp_p_D + h_p_D </t>
  </si>
  <si>
    <t>5-Dehydro-D-gluconate transport via proton symport, reversible (periplasm)</t>
  </si>
  <si>
    <t xml:space="preserve">5dglcn_p_D + h_p_D  -&gt; 5dglcn_c_D + h_c_D </t>
  </si>
  <si>
    <t>5-Methylthio-D-ribose transport via proton symport (periplasm)</t>
  </si>
  <si>
    <t xml:space="preserve">5mtr_c_D + h_c_D  -&gt; 5mtr_p_D + h_p_D </t>
  </si>
  <si>
    <t>4-aminobutyrate transport in via proton symport (periplasm)</t>
  </si>
  <si>
    <t xml:space="preserve">4abut_p_D + h_p_D  -&gt; 4abut_c_D + h_c_D </t>
  </si>
  <si>
    <t>Acetoacetate transport via proton symport  (periplasm)</t>
  </si>
  <si>
    <t xml:space="preserve">acac_p_D + h_p_D  -&gt; acac_c_D + h_c_D </t>
  </si>
  <si>
    <t>Acetaldehyde reversible transport (periplasm)</t>
  </si>
  <si>
    <t xml:space="preserve">acald_p_D  -&gt; acald_c_D </t>
  </si>
  <si>
    <t>N-Acetyl-D-glucosamine transport via PEP:Pyr PTS  (periplasm)</t>
  </si>
  <si>
    <t xml:space="preserve">pep_c_D + acgam_p_D  -&gt; acgam6p_c_D + pyr_c_D </t>
  </si>
  <si>
    <t>N-acetyl-D-mannosamine transport via PTS  (periplasm)</t>
  </si>
  <si>
    <t xml:space="preserve">pep_c_D + acmana_p_D  -&gt; acmanap_c_D + pyr_c_D </t>
  </si>
  <si>
    <t>N-acetylmuramate transport via PEP:Pyr PTS (periplasm)</t>
  </si>
  <si>
    <t xml:space="preserve">pep_c_D + acmum_p_D  -&gt; acmum6p_c_D + pyr_c_D </t>
  </si>
  <si>
    <t>N-acetylneuraminate proton symport (periplasm)</t>
  </si>
  <si>
    <t xml:space="preserve">acnam_p_D + h_p_D  -&gt; acnam_c_D + h_c_D </t>
  </si>
  <si>
    <t>O-Acetyl-L-serine export via facilitated transport</t>
  </si>
  <si>
    <t xml:space="preserve">acser_c_D  -&gt; acser_p_D </t>
  </si>
  <si>
    <t>Acetate reversible transport via proton symport (periplasm)</t>
  </si>
  <si>
    <t xml:space="preserve">ac_p_D + h_p_D  -&gt; ac_c_D + h_c_D </t>
  </si>
  <si>
    <t>Na+/Acetate symport (periplasm)</t>
  </si>
  <si>
    <t xml:space="preserve">ac_p_D + na1_p_D  -&gt; ac_c_D + na1_c_D </t>
  </si>
  <si>
    <t>Adenine transport via proton symport (reversible) (periplasm)</t>
  </si>
  <si>
    <t xml:space="preserve">ade_p_D + h_p_D  -&gt; ade_c_D + h_c_D </t>
  </si>
  <si>
    <t>Adenosine transport in via proton symport (periplasm)</t>
  </si>
  <si>
    <t xml:space="preserve">adn_p_D + h_p_D  -&gt; adn_c_D + h_c_D </t>
  </si>
  <si>
    <t>Adenosylcobalamin transport via ABC system (periplasm)</t>
  </si>
  <si>
    <t xml:space="preserve">atp_c_D + h2o_c_D + adocbl_p_D  -&gt; adocbl_c_D + adp_c_D + h_c_D + pi_c_D </t>
  </si>
  <si>
    <t>2-oxoglutarate reversible transport via symport (periplasm)</t>
  </si>
  <si>
    <t xml:space="preserve">akg_p_D + h_p_D  -&gt; akg_c_D + h_c_D </t>
  </si>
  <si>
    <t>D-alanyl-D-alanine (DalaDala) transport via ABC system (periplasm)</t>
  </si>
  <si>
    <t xml:space="preserve">atp_c_D + h2o_c_D + alaala_p_D  -&gt; adp_c_D + alaala_c_D + h_c_D + pi_c_D </t>
  </si>
  <si>
    <t>L-alanine transport via ABC system (periplasm)</t>
  </si>
  <si>
    <t xml:space="preserve">atp_c_D + h2o_c_D + ala__L_p_D  -&gt; adp_c_D + ala__L_c_D + h_c_D + pi_c_D </t>
  </si>
  <si>
    <t>L-alanine transport in via proton symport (periplasm)</t>
  </si>
  <si>
    <t xml:space="preserve">ala__L_p_D + h_p_D  -&gt; ala__L_c_D + h_c_D </t>
  </si>
  <si>
    <t>L-alanine transport in via sodium symport (periplasm)</t>
  </si>
  <si>
    <t xml:space="preserve">ala__L_p_D + na1_p_D  -&gt; ala__L_c_D + na1_c_D </t>
  </si>
  <si>
    <t>Allantoin transport in via proton symport (periplasm)</t>
  </si>
  <si>
    <t xml:space="preserve">alltn_p_D + h_p_D  -&gt; alltn_c_D + h_c_D </t>
  </si>
  <si>
    <t>D-allose transport via ABC system (periplasm)</t>
  </si>
  <si>
    <t xml:space="preserve">atp_c_D + h2o_c_D + all__D_p_D  -&gt; adp_c_D + all__D_c_D + h_c_D + pi_c_D </t>
  </si>
  <si>
    <t>Aerobactin transport via ABC system (periplasm)</t>
  </si>
  <si>
    <t xml:space="preserve">atp_c_D + h2o_c_D + arbtn_fe3_p_D  -&gt; adp_c_D + arbtn_fe3_c_D + h_c_D + pi_c_D </t>
  </si>
  <si>
    <t>Arbutin transport via PEP:Pyr PTS (periplasm)</t>
  </si>
  <si>
    <t xml:space="preserve">pep_c_D + arbt_p_D  -&gt; arbt6p_c_D + pyr_c_D </t>
  </si>
  <si>
    <t>L-arabinose transport via ABC system (periplasm)</t>
  </si>
  <si>
    <t xml:space="preserve">atp_c_D + h2o_c_D + arab__L_p_D  -&gt; adp_c_D + arab__L_c_D + h_c_D + pi_c_D </t>
  </si>
  <si>
    <t>L-arabinose transport via proton symport (periplasm)</t>
  </si>
  <si>
    <t xml:space="preserve">arab__L_p_D + h_p_D  -&gt; arab__L_c_D + h_c_D </t>
  </si>
  <si>
    <t>L-arabinose transport via proton antiport (periplasm)</t>
  </si>
  <si>
    <t xml:space="preserve">arab__L_c_D + h_p_D  -&gt; h_c_D + arab__L_p_D </t>
  </si>
  <si>
    <t>Arginine/agmatine antiport (periplasm)</t>
  </si>
  <si>
    <t xml:space="preserve">agm_c_D + arg__L_p_D  -&gt; arg__L_c_D + agm_p_D </t>
  </si>
  <si>
    <t>Arginine/ornithine antiporter (periplasm)</t>
  </si>
  <si>
    <t xml:space="preserve">orn_c_D + arg__L_p_D  -&gt; arg__L_c_D + orn_p_D </t>
  </si>
  <si>
    <t>L-arginine transport via ABC system (periplasm)</t>
  </si>
  <si>
    <t xml:space="preserve">atp_c_D + h2o_c_D + arg__L_p_D  -&gt; adp_c_D + arg__L_c_D + h_c_D + pi_c_D </t>
  </si>
  <si>
    <t>L-arginine transport out via proton antiport (cytoplasm to periplasm)</t>
  </si>
  <si>
    <t xml:space="preserve">arg__L_c_D + h_p_D  -&gt; h_c_D + arg__L_p_D </t>
  </si>
  <si>
    <t xml:space="preserve">pep_c_D + ascb__L_p_D  -&gt; ascb6p_c_D + pyr_c_D </t>
  </si>
  <si>
    <t xml:space="preserve">atp_c_D + h2o_c_D + asn__L_p_D  -&gt; adp_c_D + asn__L_c_D + h_c_D + pi_c_D </t>
  </si>
  <si>
    <t>L-asparagine reversible transport via proton symport (periplasm)</t>
  </si>
  <si>
    <t xml:space="preserve">asn__L_p_D + h_p_D  -&gt; asn__L_c_D + h_c_D </t>
  </si>
  <si>
    <t>Arsenite efflux via ATP hydrolysis (periplasm)</t>
  </si>
  <si>
    <t xml:space="preserve">aso3_c_D + atp_c_D + h2o_c_D  -&gt; adp_c_D + h_c_D + pi_c_D + aso3_p_D </t>
  </si>
  <si>
    <t>L-aspartate transport via ABC system (periplasm)</t>
  </si>
  <si>
    <t xml:space="preserve">atp_c_D + h2o_c_D + asp__L_p_D  -&gt; adp_c_D + asp__L_c_D + h_c_D + pi_c_D </t>
  </si>
  <si>
    <t>Aspartate transport via proton symport (2 H) (periplasm)</t>
  </si>
  <si>
    <t xml:space="preserve">asp__L_p_D + 2 h_p_D  -&gt; asp__L_c_D + 2 h_c_D </t>
  </si>
  <si>
    <t>L-asparate transport via proton symport (3 H) (periplasm)</t>
  </si>
  <si>
    <t xml:space="preserve">asp__L_p_D + 3 h_p_D  -&gt; asp__L_c_D + 3 h_c_D </t>
  </si>
  <si>
    <t>L-aspartate transport in via proton symport (periplasm)</t>
  </si>
  <si>
    <t xml:space="preserve">asp__L_p_D + h_p_D  -&gt; asp__L_c_D + h_c_D </t>
  </si>
  <si>
    <t>Beta-alanine transport in via proton symport (periplasm)</t>
  </si>
  <si>
    <t xml:space="preserve">ala_B_p_D + h_p_D  -&gt; ala_B_c_D + h_c_D </t>
  </si>
  <si>
    <t>Biotin transport via proton symport (periplasm)</t>
  </si>
  <si>
    <t xml:space="preserve">btn_p_D + h_p_D  -&gt; btn_c_D + h_c_D </t>
  </si>
  <si>
    <t>Butanesulfonate transport via ABC system (periplasm)</t>
  </si>
  <si>
    <t xml:space="preserve">atp_c_D + h2o_c_D + butso3_p_D  -&gt; adp_c_D + butso3_c_D + h_c_D + pi_c_D </t>
  </si>
  <si>
    <t>Butyrate transport via proton symport, reversible (periplasm)</t>
  </si>
  <si>
    <t xml:space="preserve">but_p_D + h_p_D  -&gt; but_c_D + h_c_D </t>
  </si>
  <si>
    <t>Lysine/Cadaverine antiporter (periplasm)</t>
  </si>
  <si>
    <t xml:space="preserve">15dap_c_D + h_p_D + lys__L_p_D  -&gt; h_c_D + lys__L_c_D + 15dap_p_D </t>
  </si>
  <si>
    <t>Cobinamide transport via ABC system (uptake, periplasm)</t>
  </si>
  <si>
    <t xml:space="preserve">atp_c_D + h2o_c_D + cbi_p_D  -&gt; adp_c_D + cbi_c_D + h_c_D + pi_c_D </t>
  </si>
  <si>
    <t>Cob(1)alamin transport via ABC system (periplasm)</t>
  </si>
  <si>
    <t xml:space="preserve">atp_c_D + h2o_c_D + cbl1_p_D  -&gt; adp_c_D + cbl1_c_D + h_c_D + pi_c_D </t>
  </si>
  <si>
    <t>L-Cysteinylglycine (Cys-Gly) transport via ABC system (periplasm)</t>
  </si>
  <si>
    <t xml:space="preserve">atp_c_D + h2o_c_D + cgly_p_D  -&gt; adp_c_D + cgly_c_D + h_c_D + pi_c_D </t>
  </si>
  <si>
    <t>Choline transport via ABC system (periplasm)</t>
  </si>
  <si>
    <t xml:space="preserve">atp_c_D + h2o_c_D + chol_p_D  -&gt; adp_c_D + chol_c_D + h_c_D + pi_c_D </t>
  </si>
  <si>
    <t>Choline transport via proton symport (periplasm)</t>
  </si>
  <si>
    <t xml:space="preserve">chol_p_D + h_p_D  -&gt; chol_c_D + h_c_D </t>
  </si>
  <si>
    <t>Chitobiose transport via PEP:Pyr PTS (periplasm)</t>
  </si>
  <si>
    <t xml:space="preserve">pep_c_D + chtbs_p_D  -&gt; chtbs6p_c_D + pyr_c_D </t>
  </si>
  <si>
    <t>Citrate transport out via proton antiport (periplasm)</t>
  </si>
  <si>
    <t xml:space="preserve">cit_c_D + h_p_D  -&gt; h_c_D + cit_p_D </t>
  </si>
  <si>
    <t>Citrate transport via succinate antiport (periplasm)</t>
  </si>
  <si>
    <t xml:space="preserve">succ_c_D + cit_p_D  -&gt; cit_c_D + succ_p_D </t>
  </si>
  <si>
    <t>CO2 transporter via diffusion (periplasm)</t>
  </si>
  <si>
    <t xml:space="preserve">co2_p_D  -&gt; co2_c_D </t>
  </si>
  <si>
    <t>Coprogen transport via ABC system (periplasm)</t>
  </si>
  <si>
    <t xml:space="preserve">atp_c_D + h2o_c_D + cpgn_p_D  -&gt; adp_c_D + cpgn_c_D + h_c_D + pi_c_D </t>
  </si>
  <si>
    <t>D-carnitine transport via ABC system (periplasm)</t>
  </si>
  <si>
    <t xml:space="preserve">atp_c_D + h2o_c_D + crn__D_p_D  -&gt; adp_c_D + crn__D_c_D + h_c_D + pi_c_D </t>
  </si>
  <si>
    <t>D-carnitine outward transport (H+ antiport)</t>
  </si>
  <si>
    <t xml:space="preserve">crn__D_p_D + h_p_D  -&gt; crn__D_c_D + h_c_D </t>
  </si>
  <si>
    <t>L-carnitine transport via ABC system (periplasm)</t>
  </si>
  <si>
    <t xml:space="preserve">atp_c_D + h2o_c_D + crn_p_D  -&gt; adp_c_D + crn_c_D + h_c_D + pi_c_D </t>
  </si>
  <si>
    <t>L-carnitine outward transport (H+ antiport)</t>
  </si>
  <si>
    <t xml:space="preserve">crn_p_D + h_p_D  -&gt; crn_c_D + h_c_D </t>
  </si>
  <si>
    <t>Carnitine/butyrobetaine antiporter (periplasm)</t>
  </si>
  <si>
    <t xml:space="preserve">gbbtn_c_D + crn_p_D  -&gt; crn_c_D + gbbtn_p_D </t>
  </si>
  <si>
    <t>L-carnitine/D-carnitine antiporter (periplasm)</t>
  </si>
  <si>
    <t xml:space="preserve">crn__D_c_D + crn_p_D  -&gt; crn_c_D + crn__D_p_D </t>
  </si>
  <si>
    <t>Cytosine transport in via proton symport (periplasm)</t>
  </si>
  <si>
    <t xml:space="preserve">csn_p_D + h_p_D  -&gt; csn_c_D + h_c_D </t>
  </si>
  <si>
    <t>Crotonobetaine transport via ABC system (periplasm)</t>
  </si>
  <si>
    <t xml:space="preserve">atp_c_D + h2o_c_D + ctbt_p_D  -&gt; adp_c_D + ctbt_c_D + h_c_D + pi_c_D </t>
  </si>
  <si>
    <t>Cronobetaine outward transport (H+ antiport)</t>
  </si>
  <si>
    <t xml:space="preserve">ctbt_p_D + h_p_D  -&gt; ctbt_c_D + h_c_D </t>
  </si>
  <si>
    <t>Cyanate transport via proton symport (periplasm)</t>
  </si>
  <si>
    <t xml:space="preserve">cynt_p_D + h_p_D  -&gt; cynt_c_D + h_c_D </t>
  </si>
  <si>
    <t>D-cysteine uptake via ABC system (periplasm)</t>
  </si>
  <si>
    <t xml:space="preserve">atp_c_D + h2o_c_D + cys__D_p_D  -&gt; adp_c_D + cys__D_c_D + h_c_D + pi_c_D </t>
  </si>
  <si>
    <t>L-cysteine export via ABC system (cytoplasm to periplasm)</t>
  </si>
  <si>
    <t xml:space="preserve">atp_c_D + cys__L_c_D + h2o_c_D  -&gt; adp_c_D + h_c_D + pi_c_D + cys__L_p_D </t>
  </si>
  <si>
    <t>L-cysteine uptake via ABC system (periplasm)</t>
  </si>
  <si>
    <t xml:space="preserve">atp_c_D + h2o_c_D + cys__L_p_D  -&gt; adp_c_D + cys__L_c_D + h_c_D + pi_c_D </t>
  </si>
  <si>
    <t>L-cysteine export via facilitated transport</t>
  </si>
  <si>
    <t xml:space="preserve">cys__L_c_D  -&gt; cys__L_p_D </t>
  </si>
  <si>
    <t>Cytidine transport in via proton symport (periplasm)</t>
  </si>
  <si>
    <t xml:space="preserve">cytd_p_D + h_p_D  -&gt; cytd_c_D + h_c_D </t>
  </si>
  <si>
    <t>D-lactate transport via proton symport (periplasm)</t>
  </si>
  <si>
    <t xml:space="preserve">h_p_D + lac__D_p_D  -&gt; h_c_D + lac__D_c_D </t>
  </si>
  <si>
    <t>Deoxyadenosine transport in via proton symport (periplasm)</t>
  </si>
  <si>
    <t xml:space="preserve">dad_2_p_D + h_p_D  -&gt; dad_2_c_D + h_c_D </t>
  </si>
  <si>
    <t>D-alanine transport in via proton symport (periplasm)</t>
  </si>
  <si>
    <t xml:space="preserve">ala__D_p_D + h_p_D  -&gt; ala__D_c_D + h_c_D </t>
  </si>
  <si>
    <t>M-diaminopimelic acid ABC transport (periplasm)</t>
  </si>
  <si>
    <t xml:space="preserve">atp_c_D + h2o_c_D + 26dap__M_p_D  -&gt; 26dap__M_c_D + adp_c_D + h_c_D + pi_c_D </t>
  </si>
  <si>
    <t>Deoxycytidine transport in via proton symport (periplasm)</t>
  </si>
  <si>
    <t xml:space="preserve">dcyt_p_D + h_p_D  -&gt; dcyt_c_D + h_c_D </t>
  </si>
  <si>
    <t>2-dehydro-3-deoxy-D-gluconate transport via proton symport, reversible (periplasm)</t>
  </si>
  <si>
    <t xml:space="preserve">2ddglcn_p_D + h_p_D  -&gt; 2ddglcn_c_D + h_c_D </t>
  </si>
  <si>
    <t>Deoxyguanosine transport in via proton symport (periplasm)</t>
  </si>
  <si>
    <t xml:space="preserve">dgsn_p_D + h_p_D  -&gt; dgsn_c_D + h_c_D </t>
  </si>
  <si>
    <t>Dihydroxyacetone transport via facilitated diffusion (periplasm)</t>
  </si>
  <si>
    <t xml:space="preserve">dha_p_D  -&gt; dha_c_D </t>
  </si>
  <si>
    <t>Deoxyinosine transport in via proton symport (periplasm)</t>
  </si>
  <si>
    <t xml:space="preserve">din_p_D + h_p_D  -&gt; din_c_D + h_c_D </t>
  </si>
  <si>
    <t>Dimethyl sulfoxide transport via diffusion (periplasm)</t>
  </si>
  <si>
    <t xml:space="preserve">dmso_p_D  -&gt; dmso_c_D </t>
  </si>
  <si>
    <t>D-serine transport in via proton symport (periplasm)</t>
  </si>
  <si>
    <t xml:space="preserve">h_p_D + ser__D_p_D  -&gt; h_c_D + ser__D_c_D </t>
  </si>
  <si>
    <t>Deoxyuridine transport in via proton symport (periplasm)</t>
  </si>
  <si>
    <t xml:space="preserve">duri_p_D + h_p_D  -&gt; duri_c_D + h_c_D </t>
  </si>
  <si>
    <t>Ethanolamine transport in via proton symport</t>
  </si>
  <si>
    <t xml:space="preserve">etha_p_D + h_p_D  -&gt; etha_c_D + h_c_D </t>
  </si>
  <si>
    <t>Ethanesulfonate transport via ABC system (periplasm)</t>
  </si>
  <si>
    <t xml:space="preserve">atp_c_D + h2o_c_D + ethso3_p_D  -&gt; adp_c_D + ethso3_c_D + h_c_D + pi_c_D </t>
  </si>
  <si>
    <t>Ethanol reversible transport via diffusion (periplasm)</t>
  </si>
  <si>
    <t xml:space="preserve">etoh_p_D  -&gt; etoh_c_D </t>
  </si>
  <si>
    <t>Fructose-6-phosphate transport via phosphate antiport (periplasm)</t>
  </si>
  <si>
    <t xml:space="preserve">2 pi_c_D + f6p_p_D  -&gt; f6p_c_D + 2 pi_p_D </t>
  </si>
  <si>
    <t>Formaldehyde transport via diffusion (periplasm)</t>
  </si>
  <si>
    <t xml:space="preserve">fald_p_D  -&gt; fald_c_D </t>
  </si>
  <si>
    <t>Enterochelin transport (secretion)</t>
  </si>
  <si>
    <t xml:space="preserve">enter_c_D + h_p_D  -&gt; h_c_D + enter_p_D </t>
  </si>
  <si>
    <t>Formate transport via proton symport (uptake only, periplasm)</t>
  </si>
  <si>
    <t xml:space="preserve">for_p_D + h_p_D  -&gt; for_c_D + h_c_D </t>
  </si>
  <si>
    <t>Formate transport via diffusion (cytoplasm to periplasm)</t>
  </si>
  <si>
    <t xml:space="preserve">for_c_D  -&gt; for_p_D </t>
  </si>
  <si>
    <t>Fructoselysine transport via proton symport (periplasm)</t>
  </si>
  <si>
    <t xml:space="preserve">frulys_p_D + h_p_D  -&gt; frulys_c_D + h_c_D </t>
  </si>
  <si>
    <t>D-fructuronate transport via proton symport, reversible (periplasm)</t>
  </si>
  <si>
    <t xml:space="preserve">fruur_p_D + h_p_D  -&gt; fruur_c_D + h_c_D </t>
  </si>
  <si>
    <t>Fructose transport via PEP:Pyr PTS (f6p generating) (periplasm)</t>
  </si>
  <si>
    <t xml:space="preserve">pep_c_D + fru_p_D  -&gt; f6p_c_D + pyr_c_D </t>
  </si>
  <si>
    <t>D-fructose transport via PEP:Pyr PTS (periplasm)</t>
  </si>
  <si>
    <t xml:space="preserve">pep_c_D + fru_p_D  -&gt; f1p_c_D + pyr_c_D </t>
  </si>
  <si>
    <t>L-fucose transport via proton symport (periplasm)</t>
  </si>
  <si>
    <t xml:space="preserve">fuc__L_p_D + h_p_D  -&gt; fuc__L_c_D + h_c_D </t>
  </si>
  <si>
    <t>Fumarate transport via proton symport (2 H) (periplasm)</t>
  </si>
  <si>
    <t xml:space="preserve">fum_p_D + 2 h_p_D  -&gt; fum_c_D + 2 h_c_D </t>
  </si>
  <si>
    <t>Fumarate transport via proton symport (3 H) (periplasm)</t>
  </si>
  <si>
    <t xml:space="preserve">fum_p_D + 3 h_p_D  -&gt; fum_c_D + 3 h_c_D </t>
  </si>
  <si>
    <t>Sn-glycerol-3-phosphocholine transport via ABC system (periplasm)</t>
  </si>
  <si>
    <t xml:space="preserve">atp_c_D + h2o_c_D + g3pc_p_D  -&gt; adp_c_D + g3pc_c_D + h_c_D + pi_c_D </t>
  </si>
  <si>
    <t>Sn-glycerol-3-phosphoethanolamine transport via ABC system (periplasm)</t>
  </si>
  <si>
    <t xml:space="preserve">atp_c_D + h2o_c_D + g3pe_p_D  -&gt; adp_c_D + g3pe_c_D + h_c_D + pi_c_D </t>
  </si>
  <si>
    <t>Sn-glycerol-3-phosphoglycerol transport via ABC system (periplasm)</t>
  </si>
  <si>
    <t xml:space="preserve">atp_c_D + h2o_c_D + g3pg_p_D  -&gt; adp_c_D + g3pg_c_D + h_c_D + pi_c_D </t>
  </si>
  <si>
    <t xml:space="preserve">atp_c_D + h2o_c_D + g3pi_p_D  -&gt; adp_c_D + g3pi_c_D + h_c_D + pi_c_D </t>
  </si>
  <si>
    <t>Sn-glycerol-3-phosphoserine transport via ABC system (periplasm)</t>
  </si>
  <si>
    <t xml:space="preserve">atp_c_D + h2o_c_D + g3ps_p_D  -&gt; adp_c_D + g3ps_c_D + h_c_D + pi_c_D </t>
  </si>
  <si>
    <t>Glucose-6-phosphate transport via phosphate antiport (periplasm)</t>
  </si>
  <si>
    <t xml:space="preserve">2 pi_c_D + g6p_p_D  -&gt; g6p_c_D + 2 pi_p_D </t>
  </si>
  <si>
    <t>L-galactonate transport via proton symport (periplasm)</t>
  </si>
  <si>
    <t xml:space="preserve">galctn__L_p_D + h_p_D  -&gt; galctn__L_c_D + h_c_D </t>
  </si>
  <si>
    <t>D-galactonate transport via proton symport (periplasm)</t>
  </si>
  <si>
    <t xml:space="preserve">galctn__D_p_D + h_p_D  -&gt; galctn__D_c_D + h_c_D </t>
  </si>
  <si>
    <t>D-galactarte transport via proton symport, reversible (periplasm)</t>
  </si>
  <si>
    <t xml:space="preserve">galct__D_p_D + h_p_D  -&gt; galct__D_c_D + h_c_D </t>
  </si>
  <si>
    <t>Galactitol transport via PEP:Pyr PTS (periplasm)</t>
  </si>
  <si>
    <t xml:space="preserve">pep_c_D + galt_p_D  -&gt; galt1p_c_D + pyr_c_D </t>
  </si>
  <si>
    <t>D-galacturonate transport via proton symport, reversible (periplasm)</t>
  </si>
  <si>
    <t xml:space="preserve">galur_p_D + h_p_D  -&gt; galur_c_D + h_c_D </t>
  </si>
  <si>
    <t>D-galactose transport via ABC system (periplasm)</t>
  </si>
  <si>
    <t xml:space="preserve">atp_c_D + h2o_c_D + gal_p_D  -&gt; adp_c_D + gal_c_D + h_c_D + pi_c_D </t>
  </si>
  <si>
    <t>D-galactose transport in via proton symport (periplasm)</t>
  </si>
  <si>
    <t xml:space="preserve">gal_p_D + h_p_D  -&gt; gal_c_D + h_c_D </t>
  </si>
  <si>
    <t>D-Glucosamine 6-phosphate transport via phosphate antiport (periplasm)</t>
  </si>
  <si>
    <t xml:space="preserve">2 pi_c_D + gam6p_p_D  -&gt; gam6p_c_D + 2 pi_p_D </t>
  </si>
  <si>
    <t>D-glucosamine transport via PEP:Pyr PTS (periplasm)</t>
  </si>
  <si>
    <t xml:space="preserve">pep_c_D + gam_p_D  -&gt; gam6p_c_D + pyr_c_D </t>
  </si>
  <si>
    <t>D-gluconate transport via proton symport, reversible (periplasm)</t>
  </si>
  <si>
    <t xml:space="preserve">glcn_p_D + h_p_D  -&gt; glcn_c_D + h_c_D </t>
  </si>
  <si>
    <t>D-glucarate transport via proton symport, reversible (periplasm)</t>
  </si>
  <si>
    <t xml:space="preserve">glcr_p_D + h_p_D  -&gt; glcr_c_D + h_c_D </t>
  </si>
  <si>
    <t>D-glucuronate transport via proton symport, reversible (periplasm)</t>
  </si>
  <si>
    <t xml:space="preserve">glcur_p_D + h_p_D  -&gt; glcur_c_D + h_c_D </t>
  </si>
  <si>
    <t>D-glucose transport via ABC system (periplasm)</t>
  </si>
  <si>
    <t xml:space="preserve">atp_c_D + h2o_c_D + glc__D_p_D  -&gt; adp_c_D + glc__D_c_D + h_c_D + pi_c_D </t>
  </si>
  <si>
    <t>D-glucose transport via PEP:Pyr PTS (periplasm)</t>
  </si>
  <si>
    <t xml:space="preserve">pep_c_D + glc__D_p_D  -&gt; g6p_c_D + pyr_c_D </t>
  </si>
  <si>
    <t>D-glucose transport in via proton symport (periplasm)</t>
  </si>
  <si>
    <t xml:space="preserve">glc__D_p_D + h_p_D  -&gt; glc__D_c_D + h_c_D </t>
  </si>
  <si>
    <t>L-glutamine transport via ABC system (periplasm)</t>
  </si>
  <si>
    <t xml:space="preserve">atp_c_D + h2o_c_D + gln__L_p_D  -&gt; adp_c_D + gln__L_c_D + h_c_D + pi_c_D </t>
  </si>
  <si>
    <t>4-aminobutyrate/glutamate antiport (periplasm)</t>
  </si>
  <si>
    <t xml:space="preserve">4abut_c_D + glu__L_p_D  -&gt; glu__L_c_D + 4abut_p_D </t>
  </si>
  <si>
    <t>L-glutamate transport via ABC system (periplasm)</t>
  </si>
  <si>
    <t xml:space="preserve">atp_c_D + h2o_c_D + glu__L_p_D  -&gt; adp_c_D + glu__L_c_D + h_c_D + pi_c_D </t>
  </si>
  <si>
    <t>L-glutamate transport via proton symport, reversible (periplasm)</t>
  </si>
  <si>
    <t xml:space="preserve">glu__L_p_D + h_p_D  -&gt; glu__L_c_D + h_c_D </t>
  </si>
  <si>
    <t>Na+/glutamate symport (periplasm)</t>
  </si>
  <si>
    <t xml:space="preserve">glu__L_p_D + na1_p_D  -&gt; glu__L_c_D + na1_c_D </t>
  </si>
  <si>
    <t>Glyceraldehyde facilitated diffusion (periplasm)</t>
  </si>
  <si>
    <t xml:space="preserve">glyald_p_D  -&gt; glyald_c_D </t>
  </si>
  <si>
    <t>Glycine betaine transport via ABC system (periplasm)</t>
  </si>
  <si>
    <t xml:space="preserve">atp_c_D + h2o_c_D + glyb_p_D  -&gt; adp_c_D + glyb_c_D + h_c_D + pi_c_D </t>
  </si>
  <si>
    <t>Glycine betaine transport via proton symport (periplasm)</t>
  </si>
  <si>
    <t xml:space="preserve">glyb_p_D + h_p_D  -&gt; glyb_c_D + h_c_D </t>
  </si>
  <si>
    <t>Sn-Glycerol 2-phosphate transport via ABC system (periplasm)</t>
  </si>
  <si>
    <t xml:space="preserve">atp_c_D + h2o_c_D + glyc2p_p_D  -&gt; adp_c_D + glyc2p_c_D + h_c_D + pi_c_D </t>
  </si>
  <si>
    <t>Sn-Glycerol 3-phosphate transport via ABC system (periplasm)</t>
  </si>
  <si>
    <t xml:space="preserve">atp_c_D + h2o_c_D + glyc3p_p_D  -&gt; adp_c_D + glyc3p_c_D + h_c_D + pi_c_D </t>
  </si>
  <si>
    <t>Glycerol-3-phosphate : phosphate antiporter (periplasm)</t>
  </si>
  <si>
    <t xml:space="preserve">pi_c_D + glyc3p_p_D  -&gt; glyc3p_c_D + pi_p_D </t>
  </si>
  <si>
    <t>D-glycerate transport via proton symport, reversible (periplasm)</t>
  </si>
  <si>
    <t xml:space="preserve">glyc__R_p_D + h_p_D  -&gt; glyc__R_c_D + h_c_D </t>
  </si>
  <si>
    <t>Glycolate transport via proton symport, reversible (periplasm)</t>
  </si>
  <si>
    <t xml:space="preserve">glyclt_p_D + h_p_D  -&gt; glyclt_c_D + h_c_D </t>
  </si>
  <si>
    <t>Glycolate transport via sodium symport (periplasm)</t>
  </si>
  <si>
    <t xml:space="preserve">glyclt_p_D + na1_p_D  -&gt; glyclt_c_D + na1_c_D </t>
  </si>
  <si>
    <t>Glycerol transport via channel (periplasm)</t>
  </si>
  <si>
    <t xml:space="preserve">glyc_c_D  -&gt; glyc_p_D </t>
  </si>
  <si>
    <t>Glycine transport in via proton symport (periplasm)</t>
  </si>
  <si>
    <t xml:space="preserve">gly_p_D + h_p_D  -&gt; gly_c_D + h_c_D </t>
  </si>
  <si>
    <t>Glycine transport in via sodium symport (periplasm)</t>
  </si>
  <si>
    <t xml:space="preserve">gly_p_D + na1_p_D  -&gt; gly_c_D + na1_c_D </t>
  </si>
  <si>
    <t>Guanosine transport in via proton symport (periplasm)</t>
  </si>
  <si>
    <t xml:space="preserve">gsn_p_D + h_p_D  -&gt; gsn_c_D + h_c_D </t>
  </si>
  <si>
    <t>Glutathione export via ABC system (cytoplasm to periplasm)</t>
  </si>
  <si>
    <t xml:space="preserve">atp_c_D + gthrd_c_D + h2o_c_D  -&gt; adp_c_D + h_c_D + pi_c_D + gthrd_p_D </t>
  </si>
  <si>
    <t>Reduced glutathione via ABC system (periplasm)</t>
  </si>
  <si>
    <t xml:space="preserve">atp_c_D + h2o_c_D + gthrd_p_D  -&gt; adp_c_D + gthrd_c_D + h_c_D + pi_c_D </t>
  </si>
  <si>
    <t>Guanine transport in via proton symport (periplasm)</t>
  </si>
  <si>
    <t xml:space="preserve">gua_p_D + h_p_D  -&gt; gua_c_D + h_c_D </t>
  </si>
  <si>
    <t>Guanine transport via diffusion (periplasm)</t>
  </si>
  <si>
    <t xml:space="preserve">gua_p_D  -&gt; gua_c_D </t>
  </si>
  <si>
    <t>H2O transport via diffusion (periplasm)</t>
  </si>
  <si>
    <t xml:space="preserve">h2o_p_D  -&gt; h2o_c_D </t>
  </si>
  <si>
    <t>H2s transport (periplasm)</t>
  </si>
  <si>
    <t xml:space="preserve">h2s_c_D  -&gt; h2s_p_D </t>
  </si>
  <si>
    <t>Hydrogen transport diffusion (periplasm)</t>
  </si>
  <si>
    <t xml:space="preserve">h2_p_D  -&gt; h2_c_D </t>
  </si>
  <si>
    <t>3-hydroxycinnamic acid transport via proton symport, reversible (periplasm)</t>
  </si>
  <si>
    <t xml:space="preserve">3hcinnm_p_D + h_p_D  -&gt; 3hcinnm_c_D + h_c_D </t>
  </si>
  <si>
    <t>Hexanoate transport via proton symport, reversible (periplasm)</t>
  </si>
  <si>
    <t xml:space="preserve">h_p_D + hxa_p_D  -&gt; h_c_D + hxa_c_D </t>
  </si>
  <si>
    <t>L-histidine transport via ABC system (periplasm)</t>
  </si>
  <si>
    <t xml:space="preserve">atp_c_D + h2o_c_D + his__L_p_D  -&gt; adp_c_D + h_c_D + his__L_c_D + pi_c_D </t>
  </si>
  <si>
    <t>L-histidine reversible transport via proton symport (periplasm)</t>
  </si>
  <si>
    <t xml:space="preserve">h_p_D + his__L_p_D  -&gt; h_c_D + his__L_c_D </t>
  </si>
  <si>
    <t>L-homoserineserine efflux via proton symport</t>
  </si>
  <si>
    <t xml:space="preserve">hom__L_c_D + h_p_D  -&gt; h_c_D + hom__L_p_D </t>
  </si>
  <si>
    <t>3-(3-hydroxyphenyl)propionate transport via proton symport, reversible (periplasm)</t>
  </si>
  <si>
    <t xml:space="preserve">3hpppn_p_D + h_p_D  -&gt; 3hpppn_c_D + h_c_D </t>
  </si>
  <si>
    <t>Hypoxanthine transport (periplasm)</t>
  </si>
  <si>
    <t xml:space="preserve">hxan_p_D  -&gt; hxan_c_D </t>
  </si>
  <si>
    <t>L-idonate transport via proton symport, reversible (periplasm)</t>
  </si>
  <si>
    <t xml:space="preserve">h_p_D + idon__L_p_D  -&gt; h_c_D + idon__L_c_D </t>
  </si>
  <si>
    <t>L-isoleucine transport via ABC system (periplasm)</t>
  </si>
  <si>
    <t xml:space="preserve">atp_c_D + h2o_c_D + ile__L_p_D  -&gt; adp_c_D + h_c_D + ile__L_c_D + pi_c_D </t>
  </si>
  <si>
    <t>L-isoleucine reversible transport via proton symport (periplasm)</t>
  </si>
  <si>
    <t xml:space="preserve">h_p_D + ile__L_p_D  -&gt; h_c_D + ile__L_c_D </t>
  </si>
  <si>
    <t>Indole transport via proton symport, irreversible (periplasm)</t>
  </si>
  <si>
    <t xml:space="preserve">h_c_D + indole_c_D  -&gt; h_p_D + indole_p_D </t>
  </si>
  <si>
    <t>Indole transport via proton symport, reversible (periplasm)</t>
  </si>
  <si>
    <t xml:space="preserve">h_p_D + indole_p_D  -&gt; h_c_D + indole_c_D </t>
  </si>
  <si>
    <t>Na+/myo-inositol symporter (periplasm)</t>
  </si>
  <si>
    <t xml:space="preserve">inost_p_D + na1_p_D  -&gt; inost_c_D + na1_c_D </t>
  </si>
  <si>
    <t>Inosine transport in via proton symport (periplasm)</t>
  </si>
  <si>
    <t xml:space="preserve">h_p_D + ins_p_D  -&gt; h_c_D + ins_c_D </t>
  </si>
  <si>
    <t>Isethionate transport via ABC system (periplasm)</t>
  </si>
  <si>
    <t xml:space="preserve">atp_c_D + h2o_c_D + isetac_p_D  -&gt; adp_c_D + h_c_D + isetac_c_D + pi_c_D </t>
  </si>
  <si>
    <t>KDO(2)-lipid IV A transport via ABC system (periplasm)</t>
  </si>
  <si>
    <t xml:space="preserve">atp_c_D + h2o_c_D + kdo2lipid4_c_D  -&gt; adp_c_D + h_c_D + pi_c_D + kdo2lipid4_p_D </t>
  </si>
  <si>
    <t>L-lactate reversible transport via proton symport (periplasm)</t>
  </si>
  <si>
    <t xml:space="preserve">h_p_D + lac__L_p_D  -&gt; h_c_D + lac__L_c_D </t>
  </si>
  <si>
    <t>L-alanyl-D-glutamate transport in via proton symport (periplasm)</t>
  </si>
  <si>
    <t xml:space="preserve">LalaDglu_p_D + h_p_D  -&gt; LalaDglu_c_D + h_c_D </t>
  </si>
  <si>
    <t>L-alanyl-L-glutamate transport in via proton symport (periplasm)</t>
  </si>
  <si>
    <t xml:space="preserve">LalaLglu_p_D + h_p_D  -&gt; LalaLglu_c_D + h_c_D </t>
  </si>
  <si>
    <t>Lactose transport via proton aniport (periplasm)</t>
  </si>
  <si>
    <t xml:space="preserve">lcts_c_D + h_p_D  -&gt; h_c_D + lcts_p_D </t>
  </si>
  <si>
    <t>Lactose transport via proton symport (periplasm)</t>
  </si>
  <si>
    <t xml:space="preserve">h_p_D + lcts_p_D  -&gt; h_c_D + lcts_c_D </t>
  </si>
  <si>
    <t>L-leucine transport via ABC system (periplasm)</t>
  </si>
  <si>
    <t xml:space="preserve">atp_c_D + h2o_c_D + leu__L_p_D  -&gt; adp_c_D + h_c_D + leu__L_c_D + pi_c_D </t>
  </si>
  <si>
    <t>L-leucine reversible transport via proton symport (periplasm)</t>
  </si>
  <si>
    <t xml:space="preserve">h_p_D + leu__L_p_D  -&gt; h_c_D + leu__L_c_D </t>
  </si>
  <si>
    <t>Lipoate transport via proton symport (periplasm)</t>
  </si>
  <si>
    <t xml:space="preserve">h_p_D + lipoate_p_D  -&gt; h_c_D + lipoate_c_D </t>
  </si>
  <si>
    <t>L-lysine transport via ABC system (periplasm)</t>
  </si>
  <si>
    <t xml:space="preserve">atp_c_D + h2o_c_D + lys__L_p_D  -&gt; adp_c_D + h_c_D + lys__L_c_D + pi_c_D </t>
  </si>
  <si>
    <t>L-lysine transport in via proton symport (periplasm)</t>
  </si>
  <si>
    <t xml:space="preserve">h_p_D + lys__L_p_D  -&gt; h_c_D + lys__L_c_D </t>
  </si>
  <si>
    <t>L-lysine transport out via proton antiport (cytoplasm to periplasm)</t>
  </si>
  <si>
    <t xml:space="preserve">lys__L_c_D + h_p_D  -&gt; h_c_D + lys__L_p_D </t>
  </si>
  <si>
    <t>L-Lyxose transport via proton symport (periplasm)</t>
  </si>
  <si>
    <t xml:space="preserve">h_p_D + lyx__L_p_D  -&gt; h_c_D + lyx__L_c_D </t>
  </si>
  <si>
    <t>D-Malate transport via proton symport (2 H) (periplasm)</t>
  </si>
  <si>
    <t xml:space="preserve">2 h_p_D + mal__D_p_D  -&gt; 2 h_c_D + mal__D_c_D </t>
  </si>
  <si>
    <t>Maltohexaose transport via ABC system (periplasm)</t>
  </si>
  <si>
    <t xml:space="preserve">atp_c_D + h2o_c_D + malthx_p_D  -&gt; adp_c_D + h_c_D + malthx_c_D + pi_c_D </t>
  </si>
  <si>
    <t>Maltopentaose transport via ABC system (periplasm)</t>
  </si>
  <si>
    <t xml:space="preserve">atp_c_D + h2o_c_D + maltpt_p_D  -&gt; adp_c_D + h_c_D + maltpt_c_D + pi_c_D </t>
  </si>
  <si>
    <t>Maltotriose transport via ABC system (periplasm)</t>
  </si>
  <si>
    <t xml:space="preserve">atp_c_D + h2o_c_D + malttr_p_D  -&gt; adp_c_D + h_c_D + malttr_c_D + pi_c_D </t>
  </si>
  <si>
    <t>Maltotetraose transport via ABC system (periplasm)</t>
  </si>
  <si>
    <t xml:space="preserve">atp_c_D + h2o_c_D + maltttr_p_D  -&gt; adp_c_D + h_c_D + maltttr_c_D + pi_c_D </t>
  </si>
  <si>
    <t>Maltose transport via ABC system (periplasm)</t>
  </si>
  <si>
    <t xml:space="preserve">atp_c_D + h2o_c_D + malt_p_D  -&gt; adp_c_D + h_c_D + malt_c_D + pi_c_D </t>
  </si>
  <si>
    <t>Maltose transport via PEP:Pyr PTS (periplasm)</t>
  </si>
  <si>
    <t xml:space="preserve">pep_c_D + malt_p_D  -&gt; malt6p_c_D + pyr_c_D </t>
  </si>
  <si>
    <t>Malate transport via proton symport (2 H) (periplasm)</t>
  </si>
  <si>
    <t xml:space="preserve">2 h_p_D + mal__L_p_D  -&gt; 2 h_c_D + mal__L_c_D </t>
  </si>
  <si>
    <t>Malate transport via proton symport (3 H) (periplasm)</t>
  </si>
  <si>
    <t xml:space="preserve">3 h_p_D + mal__L_p_D  -&gt; 3 h_c_D + mal__L_c_D </t>
  </si>
  <si>
    <t>L-malate transport out via proton antiport (periplasm)</t>
  </si>
  <si>
    <t xml:space="preserve">mal__L_c_D + h_p_D  -&gt; h_c_D + mal__L_p_D </t>
  </si>
  <si>
    <t>Mannose-6-phosphate transport via phosphate antiport (periplasm)</t>
  </si>
  <si>
    <t xml:space="preserve">2 pi_c_D + man6p_p_D  -&gt; man6p_c_D + 2 pi_p_D </t>
  </si>
  <si>
    <t>2-O-alpha-mannosyl-D-glycerate transport via PEP:Pyr PTS (periplasm)</t>
  </si>
  <si>
    <t xml:space="preserve">pep_c_D + manglyc_p_D  -&gt; man6pglyc_c_D + pyr_c_D </t>
  </si>
  <si>
    <t>D-mannose transport via PEP:Pyr PTS (periplasm)</t>
  </si>
  <si>
    <t xml:space="preserve">pep_c_D + man_p_D  -&gt; man6p_c_D + pyr_c_D </t>
  </si>
  <si>
    <t>Melibiose transport in via symport (periplasm)</t>
  </si>
  <si>
    <t xml:space="preserve">h_p_D + melib_p_D  -&gt; h_c_D + melib_c_D </t>
  </si>
  <si>
    <t>Melibiose transport in via antiport (periplasm)</t>
  </si>
  <si>
    <t xml:space="preserve">melib_c_D + h_p_D  -&gt; h_c_D + melib_p_D </t>
  </si>
  <si>
    <t xml:space="preserve">meoh_p_D  -&gt; meoh_c_D </t>
  </si>
  <si>
    <t>D-methionine transport via ABC system (periplasm)</t>
  </si>
  <si>
    <t xml:space="preserve">atp_c_D + h2o_c_D + met__D_p_D  -&gt; adp_c_D + h_c_D + met__D_c_D + pi_c_D </t>
  </si>
  <si>
    <t>L-methionine S-oxide transport via ABC system (periplasm)</t>
  </si>
  <si>
    <t xml:space="preserve">atp_c_D + h2o_c_D + metsox_S__L_p_D  -&gt; adp_c_D + h_c_D + metsox_S__L_c_D + pi_c_D </t>
  </si>
  <si>
    <t>L-methionine R-oxide transport via ABC system (periplasm)</t>
  </si>
  <si>
    <t xml:space="preserve">atp_c_D + h2o_c_D + metsox_R__L_p_D  -&gt; adp_c_D + h_c_D + metsox_R__L_c_D + pi_c_D </t>
  </si>
  <si>
    <t>L-methionine transport via ABC system (periplasm)</t>
  </si>
  <si>
    <t xml:space="preserve">atp_c_D + h2o_c_D + met__L_p_D  -&gt; adp_c_D + h_c_D + met__L_c_D + pi_c_D </t>
  </si>
  <si>
    <t>S-methylmethionine permease (periplasm)</t>
  </si>
  <si>
    <t xml:space="preserve">h_p_D + mmet_p_D  -&gt; h_c_D + mmet_c_D </t>
  </si>
  <si>
    <t>Mannitol transport via PEP:Pyr PTS (periplasm)</t>
  </si>
  <si>
    <t xml:space="preserve">pep_c_D + mnl_p_D  -&gt; mnl1p_c_D + pyr_c_D </t>
  </si>
  <si>
    <t>Manganese (Mn+2) transport in via proton symport (periplasm)</t>
  </si>
  <si>
    <t xml:space="preserve">h_p_D + mn2_p_D  -&gt; h_c_D + mn2_c_D </t>
  </si>
  <si>
    <t>Methanesulfonate transport via ABC system (periplasm)</t>
  </si>
  <si>
    <t xml:space="preserve">atp_c_D + h2o_c_D + mso3_p_D  -&gt; adp_c_D + h_c_D + mso3_c_D + pi_c_D </t>
  </si>
  <si>
    <t>Nicotinic acid uptake (periplasm)</t>
  </si>
  <si>
    <t xml:space="preserve">nac_p_D  -&gt; nac_c_D </t>
  </si>
  <si>
    <t>NMN permease (periplasm)</t>
  </si>
  <si>
    <t xml:space="preserve">nmn_p_D  -&gt; nmn_c_D </t>
  </si>
  <si>
    <t>NMN transport via NMN glycohydrolase (periplasm)</t>
  </si>
  <si>
    <t xml:space="preserve">h2o_c_D + nmn_p_D  -&gt; h_c_D + ncam_c_D + r5p_c_D </t>
  </si>
  <si>
    <t>Ornithine transport via ABC system (periplasm)</t>
  </si>
  <si>
    <t xml:space="preserve">atp_c_D + h2o_c_D + orn_p_D  -&gt; adp_c_D + h_c_D + orn_c_D + pi_c_D </t>
  </si>
  <si>
    <t>Orotate transport via proton symport (2 H) (periplasm)</t>
  </si>
  <si>
    <t xml:space="preserve">2 h_p_D + orot_p_D  -&gt; 2 h_c_D + orot_c_D </t>
  </si>
  <si>
    <t>Phosphatidate transport via ABC system (n-C12:0, periplasm)</t>
  </si>
  <si>
    <t xml:space="preserve">atp_c_D + h2o_c_D + pa120_c_D  -&gt; adp_c_D + h_c_D + pi_c_D + pa120_p_D </t>
  </si>
  <si>
    <t>Phosphatidate transport via ABC system (n-C14:0, periplasm)</t>
  </si>
  <si>
    <t xml:space="preserve">atp_c_D + h2o_c_D + pa140_c_D  -&gt; adp_c_D + h_c_D + pi_c_D + pa140_p_D </t>
  </si>
  <si>
    <t>Phosphatidate transport via ABC system (n-C14:1, periplasm)</t>
  </si>
  <si>
    <t xml:space="preserve">atp_c_D + h2o_c_D + pa141_c_D  -&gt; adp_c_D + h_c_D + pi_c_D + pa141_p_D </t>
  </si>
  <si>
    <t>Phosphatidate transport via ABC system (n-C16:0, periplasm)</t>
  </si>
  <si>
    <t xml:space="preserve">atp_c_D + h2o_c_D + pa160_c_D  -&gt; adp_c_D + h_c_D + pi_c_D + pa160_p_D </t>
  </si>
  <si>
    <t>Phosphatidate transport via ABC system (n-C16:1, periplasm)</t>
  </si>
  <si>
    <t xml:space="preserve">atp_c_D + h2o_c_D + pa161_c_D  -&gt; adp_c_D + h_c_D + pi_c_D + pa161_p_D </t>
  </si>
  <si>
    <t>Phosphatidate transport via ABC system (n-C18:0, periplasm)</t>
  </si>
  <si>
    <t xml:space="preserve">atp_c_D + h2o_c_D + pa180_c_D  -&gt; adp_c_D + h_c_D + pi_c_D + pa180_p_D </t>
  </si>
  <si>
    <t>Phosphatidate transport via ABC system (n-C18:1, periplasm)</t>
  </si>
  <si>
    <t xml:space="preserve">atp_c_D + h2o_c_D + pa181_c_D  -&gt; adp_c_D + h_c_D + pi_c_D + pa181_p_D </t>
  </si>
  <si>
    <t>Phenylacetaldehyde reversible transport via proton symport (periplasm)</t>
  </si>
  <si>
    <t xml:space="preserve">h_p_D + pacald_p_D  -&gt; h_c_D + pacald_c_D </t>
  </si>
  <si>
    <t>Phosphatidylethanolamine transport via ABC system (n-C12:0, periplasm)</t>
  </si>
  <si>
    <t xml:space="preserve">atp_c_D + h2o_c_D + pe120_c_D  -&gt; adp_c_D + h_c_D + pi_c_D + pe120_p_D </t>
  </si>
  <si>
    <t>Phosphatidylethanolamine transport via ABC system (n-C14:0, periplasm)</t>
  </si>
  <si>
    <t xml:space="preserve">atp_c_D + h2o_c_D + pe140_c_D  -&gt; adp_c_D + h_c_D + pi_c_D + pe140_p_D </t>
  </si>
  <si>
    <t>Phosphatidylethanolamine transport via ABC system (n-C14:1, periplasm)</t>
  </si>
  <si>
    <t xml:space="preserve">atp_c_D + h2o_c_D + pe141_c_D  -&gt; adp_c_D + h_c_D + pi_c_D + pe141_p_D </t>
  </si>
  <si>
    <t>Phosphatidylethanolamine transport via ABC system (n-C16:0, periplasm)</t>
  </si>
  <si>
    <t xml:space="preserve">atp_c_D + h2o_c_D + pe160_c_D  -&gt; adp_c_D + h_c_D + pi_c_D + pe160_p_D </t>
  </si>
  <si>
    <t>Phosphatidylethanolamine transport via ABC system (n-C16:1, periplasm)</t>
  </si>
  <si>
    <t xml:space="preserve">atp_c_D + h2o_c_D + pe161_c_D  -&gt; adp_c_D + h_c_D + pi_c_D + pe161_p_D </t>
  </si>
  <si>
    <t>Phosphatidylethanolamine transport via ABC system (n-C18:0, periplasm)</t>
  </si>
  <si>
    <t xml:space="preserve">atp_c_D + h2o_c_D + pe180_c_D  -&gt; adp_c_D + h_c_D + pi_c_D + pe180_p_D </t>
  </si>
  <si>
    <t>Phosphatidylethanolamine transport via ABC system (n-C18:1, periplasm)</t>
  </si>
  <si>
    <t xml:space="preserve">atp_c_D + h2o_c_D + pe181_c_D  -&gt; adp_c_D + h_c_D + pi_c_D + pe181_p_D </t>
  </si>
  <si>
    <t>Phosphatidylglycerol transport via ABC system (n-C12:0, periplasm)</t>
  </si>
  <si>
    <t xml:space="preserve">atp_c_D + h2o_c_D + pg120_c_D  -&gt; adp_c_D + h_c_D + pi_c_D + pg120_p_D </t>
  </si>
  <si>
    <t>Phosphatidylglycerol transport via ABC system (n-C14:0, periplasm)</t>
  </si>
  <si>
    <t xml:space="preserve">atp_c_D + h2o_c_D + pg140_c_D  -&gt; adp_c_D + h_c_D + pi_c_D + pg140_p_D </t>
  </si>
  <si>
    <t>Phosphatidylglycerol transport via ABC system (n-C14:1, periplasm)</t>
  </si>
  <si>
    <t xml:space="preserve">atp_c_D + h2o_c_D + pg141_c_D  -&gt; adp_c_D + h_c_D + pi_c_D + pg141_p_D </t>
  </si>
  <si>
    <t>Phosphatidylglycerol transport via ABC system (n-C16:0, periplasm)</t>
  </si>
  <si>
    <t xml:space="preserve">atp_c_D + h2o_c_D + pg160_c_D  -&gt; adp_c_D + h_c_D + pi_c_D + pg160_p_D </t>
  </si>
  <si>
    <t>Phosphatidylglycerol transport via ABC system (n-C16:1, periplasm)</t>
  </si>
  <si>
    <t xml:space="preserve">atp_c_D + h2o_c_D + pg161_c_D  -&gt; adp_c_D + h_c_D + pi_c_D + pg161_p_D </t>
  </si>
  <si>
    <t>Phosphatidylglycerol transport via ABC system (n-C18:0, periplasm)</t>
  </si>
  <si>
    <t xml:space="preserve">atp_c_D + h2o_c_D + pg180_c_D  -&gt; adp_c_D + h_c_D + pi_c_D + pg180_p_D </t>
  </si>
  <si>
    <t>Phosphatidylglycerol transport via ABC system (n-C18:1, periplasm)</t>
  </si>
  <si>
    <t xml:space="preserve">atp_c_D + h2o_c_D + pg181_c_D  -&gt; adp_c_D + h_c_D + pi_c_D + pg181_p_D </t>
  </si>
  <si>
    <t>Phosphatidylglycerophosphate transport via ABC system (n-C12:0, periplasm)</t>
  </si>
  <si>
    <t xml:space="preserve">atp_c_D + h2o_c_D + pgp120_c_D  -&gt; adp_c_D + h_c_D + pi_c_D + pgp120_p_D </t>
  </si>
  <si>
    <t>Phosphatidylglycerophosphate transport via ABC system (n-C14:0, periplasm)</t>
  </si>
  <si>
    <t xml:space="preserve">atp_c_D + h2o_c_D + pgp140_c_D  -&gt; adp_c_D + h_c_D + pi_c_D + pgp140_p_D </t>
  </si>
  <si>
    <t>Phosphatidylglycerophosphate transport via ABC system (n-C14:1, periplasm)</t>
  </si>
  <si>
    <t xml:space="preserve">atp_c_D + h2o_c_D + pgp141_c_D  -&gt; adp_c_D + h_c_D + pi_c_D + pgp141_p_D </t>
  </si>
  <si>
    <t>Phosphatidylglycerophosphate transport via ABC system (n-C16:0, periplasm)</t>
  </si>
  <si>
    <t xml:space="preserve">atp_c_D + h2o_c_D + pgp160_c_D  -&gt; adp_c_D + h_c_D + pi_c_D + pgp160_p_D </t>
  </si>
  <si>
    <t>Phosphatidylglycerophosphate transport via ABC system (n-C16:1, periplasm)</t>
  </si>
  <si>
    <t xml:space="preserve">atp_c_D + h2o_c_D + pgp161_c_D  -&gt; adp_c_D + h_c_D + pi_c_D + pgp161_p_D </t>
  </si>
  <si>
    <t>Phosphatidylglycerophosphate transport via ABC system (n-C18:0, periplasm)</t>
  </si>
  <si>
    <t xml:space="preserve">atp_c_D + h2o_c_D + pgp180_c_D  -&gt; adp_c_D + h_c_D + pi_c_D + pgp180_p_D </t>
  </si>
  <si>
    <t>Phosphatidylglycerophosphate transport via ABC system (n-C18:1, periplasm)</t>
  </si>
  <si>
    <t xml:space="preserve">atp_c_D + h2o_c_D + pgp181_c_D  -&gt; adp_c_D + h_c_D + pi_c_D + pgp181_p_D </t>
  </si>
  <si>
    <t>Protoheme transport via ABC system (periplasm)</t>
  </si>
  <si>
    <t xml:space="preserve">atp_c_D + h2o_c_D + pheme_c_D  -&gt; adp_c_D + h_c_D + pi_c_D + pheme_p_D </t>
  </si>
  <si>
    <t>L-phenylalanine reversible transport via proton symport (periplasm)</t>
  </si>
  <si>
    <t xml:space="preserve">h_p_D + phe__L_p_D  -&gt; h_c_D + phe__L_c_D </t>
  </si>
  <si>
    <t>Pantothenate sodium symporter (periplasm)</t>
  </si>
  <si>
    <t xml:space="preserve">na1_p_D + pnto__R_p_D  -&gt; na1_c_D + pnto__R_c_D </t>
  </si>
  <si>
    <t>Propanal transport via channel (periplasm)</t>
  </si>
  <si>
    <t xml:space="preserve">ppal_c_D  -&gt; ppal_p_D </t>
  </si>
  <si>
    <t>Na+/Propionate symporter (periplasm)</t>
  </si>
  <si>
    <t xml:space="preserve">na1_p_D + ppa_p_D  -&gt; na1_c_D + ppa_c_D </t>
  </si>
  <si>
    <t>3-phenylpropionate transport via proton symport, reversible (periplasm)</t>
  </si>
  <si>
    <t xml:space="preserve">h_p_D + pppn_p_D  -&gt; h_c_D + pppn_c_D </t>
  </si>
  <si>
    <t>L-Prolinylglycine (Pro-Gly) transport via ABC system (periplasm)</t>
  </si>
  <si>
    <t xml:space="preserve">atp_c_D + h2o_c_D + progly_p_D  -&gt; adp_c_D + h_c_D + pi_c_D + progly_c_D </t>
  </si>
  <si>
    <t>L-proline transport via ABC system (periplasm)</t>
  </si>
  <si>
    <t xml:space="preserve">atp_c_D + h2o_c_D + pro__L_p_D  -&gt; adp_c_D + h_c_D + pi_c_D + pro__L_c_D </t>
  </si>
  <si>
    <t>L-proline reversible transport via proton symport (periplasm)</t>
  </si>
  <si>
    <t xml:space="preserve">h_p_D + pro__L_p_D  -&gt; h_c_D + pro__L_c_D </t>
  </si>
  <si>
    <t>Na+/Proline-L symporter (periplasm)</t>
  </si>
  <si>
    <t xml:space="preserve">na1_p_D + pro__L_p_D  -&gt; na1_c_D + pro__L_c_D </t>
  </si>
  <si>
    <t>Psicoselysine transport via proton symport (periplasm)</t>
  </si>
  <si>
    <t xml:space="preserve">h_p_D + psclys_p_D  -&gt; h_c_D + psclys_c_D </t>
  </si>
  <si>
    <t>Putrescine/ornithine antiporter (periplasm)</t>
  </si>
  <si>
    <t xml:space="preserve">orn_c_D + ptrc_p_D  -&gt; ptrc_c_D + orn_p_D </t>
  </si>
  <si>
    <t>Putrescine transport via ABC system (periplasm)</t>
  </si>
  <si>
    <t xml:space="preserve">atp_c_D + h2o_c_D + ptrc_p_D  -&gt; adp_c_D + h_c_D + pi_c_D + ptrc_c_D </t>
  </si>
  <si>
    <t>Putrescine transport in via proton symport</t>
  </si>
  <si>
    <t xml:space="preserve">h_p_D + ptrc_p_D  -&gt; h_c_D + ptrc_c_D </t>
  </si>
  <si>
    <t>Pyridoxamine import</t>
  </si>
  <si>
    <t xml:space="preserve">pydam_p_D  -&gt; pydam_c_D </t>
  </si>
  <si>
    <t>Pyridoxine import</t>
  </si>
  <si>
    <t xml:space="preserve">pydxn_p_D  -&gt; pydxn_c_D </t>
  </si>
  <si>
    <t>Pyridoxal import</t>
  </si>
  <si>
    <t xml:space="preserve">pydx_p_D  -&gt; pydx_c_D </t>
  </si>
  <si>
    <t>Pyruvate reversible transport via proton symport (periplasm)</t>
  </si>
  <si>
    <t xml:space="preserve">h_p_D + pyr_p_D  -&gt; h_c_D + pyr_c_D </t>
  </si>
  <si>
    <t>Quinate transport (periplasm)</t>
  </si>
  <si>
    <t xml:space="preserve">quin_p_D  -&gt; quin_c_D </t>
  </si>
  <si>
    <t>D-ribose transport via ABC system (periplasm)</t>
  </si>
  <si>
    <t xml:space="preserve">atp_c_D + h2o_c_D + rib__D_p_D  -&gt; adp_c_D + h_c_D + pi_c_D + rib__D_c_D </t>
  </si>
  <si>
    <t>L-rhamnose transport via proton symport (periplasm)</t>
  </si>
  <si>
    <t xml:space="preserve">h_p_D + rmn_p_D  -&gt; h_c_D + rmn_c_D </t>
  </si>
  <si>
    <t>D-sorbitol transport via PEP:Pyr PTS (periplasm)</t>
  </si>
  <si>
    <t xml:space="preserve">pep_c_D + sbt__D_p_D  -&gt; pyr_c_D + sbt6p_c_D </t>
  </si>
  <si>
    <t>L-serine reversible transport via proton symport (periplasm)</t>
  </si>
  <si>
    <t xml:space="preserve">h_p_D + ser__L_p_D  -&gt; h_c_D + ser__L_c_D </t>
  </si>
  <si>
    <t>L-serine via sodium symport (periplasm)</t>
  </si>
  <si>
    <t xml:space="preserve">na1_p_D + ser__L_p_D  -&gt; na1_c_D + ser__L_c_D </t>
  </si>
  <si>
    <t>Shikimate transport in via proton symport (periplasm)</t>
  </si>
  <si>
    <t xml:space="preserve">h_p_D + skm_p_D  -&gt; h_c_D + skm_c_D </t>
  </si>
  <si>
    <t>Spermidine transport via ABC system (periplasm)</t>
  </si>
  <si>
    <t xml:space="preserve">atp_c_D + h2o_c_D + spmd_p_D  -&gt; adp_c_D + h_c_D + pi_c_D + spmd_c_D </t>
  </si>
  <si>
    <t>Spermidine transport out via proton antiport (periplasm)</t>
  </si>
  <si>
    <t xml:space="preserve">spmd_c_D + h_p_D  -&gt; h_c_D + spmd_p_D </t>
  </si>
  <si>
    <t>Succinate:aspartate antiporter (periplasm)</t>
  </si>
  <si>
    <t xml:space="preserve">succ_c_D + asp__L_p_D  -&gt; asp__L_c_D + succ_p_D </t>
  </si>
  <si>
    <t>Succinate transport via proton symport (2 H) (periplasm)</t>
  </si>
  <si>
    <t xml:space="preserve">2 h_p_D + succ_p_D  -&gt; 2 h_c_D + succ_c_D </t>
  </si>
  <si>
    <t>Succintate transport via proton symport (3 H) (periplasm)</t>
  </si>
  <si>
    <t xml:space="preserve">3 h_p_D + succ_p_D  -&gt; 3 h_c_D + succ_c_D </t>
  </si>
  <si>
    <t xml:space="preserve">succ_c_D + h_p_D  -&gt; h_c_D + succ_p_D </t>
  </si>
  <si>
    <t>Succinate:fumarate antiporter (periplasm)</t>
  </si>
  <si>
    <t xml:space="preserve">succ_c_D + fum_p_D  -&gt; fum_c_D + succ_p_D </t>
  </si>
  <si>
    <t>Succinate:malate antiporter (periplasm)</t>
  </si>
  <si>
    <t xml:space="preserve">succ_c_D + mal__L_p_D  -&gt; mal__L_c_D + succ_p_D </t>
  </si>
  <si>
    <t>Succinate:D-tartrate antiporter (periplasm)</t>
  </si>
  <si>
    <t xml:space="preserve">succ_c_D + tartr__D_p_D  -&gt; tartr__D_c_D + succ_p_D </t>
  </si>
  <si>
    <t>Sucrose transport via PEP:Pyr  (periplasm)</t>
  </si>
  <si>
    <t xml:space="preserve">pep_c_D + sucr_p_D  -&gt; pyr_c_D + suc6p_c_D </t>
  </si>
  <si>
    <t>Sulfoacetate transport via ABC system (periplasm)</t>
  </si>
  <si>
    <t xml:space="preserve">atp_c_D + h2o_c_D + sulfac_p_D  -&gt; adp_c_D + h_c_D + pi_c_D + sulfac_c_D </t>
  </si>
  <si>
    <t>Tartrate/succinate antiporter (periplasm)</t>
  </si>
  <si>
    <t xml:space="preserve">succ_c_D + tartr__L_p_D  -&gt; tartr__L_c_D + succ_p_D </t>
  </si>
  <si>
    <t>D-tartrate transport via proton symport (3 H) (periplasm)</t>
  </si>
  <si>
    <t xml:space="preserve">3 h_p_D + tartr__D_p_D  -&gt; 3 h_c_D + tartr__D_c_D </t>
  </si>
  <si>
    <t>Taurine transport via ABC system (periplasm)</t>
  </si>
  <si>
    <t xml:space="preserve">atp_c_D + h2o_c_D + taur_p_D  -&gt; adp_c_D + h_c_D + pi_c_D + taur_c_D </t>
  </si>
  <si>
    <t>Thiol:disulfide reductase (DsbC)</t>
  </si>
  <si>
    <t xml:space="preserve">dsbdrd_c_D + dsbcox_p_D  -&gt; dsbdox_c_D + dsbcrd_p_D </t>
  </si>
  <si>
    <t>Thiol:disulfide reductase (DsbG)</t>
  </si>
  <si>
    <t xml:space="preserve">dsbdrd_c_D + dsbgox_p_D  -&gt; dsbdox_c_D + dsbgrd_p_D </t>
  </si>
  <si>
    <t>Thymidine transport in via proton symport (periplasm)</t>
  </si>
  <si>
    <t xml:space="preserve">h_p_D + thymd_p_D  -&gt; h_c_D + thymd_c_D </t>
  </si>
  <si>
    <t>Thiamine transport via ABC system (periplasm)</t>
  </si>
  <si>
    <t xml:space="preserve">atp_c_D + h2o_c_D + thm_p_D  -&gt; adp_c_D + h_c_D + pi_c_D + thm_c_D </t>
  </si>
  <si>
    <t>L-threonine transport via ABC system (periplasm)</t>
  </si>
  <si>
    <t xml:space="preserve">atp_c_D + h2o_c_D + thr__L_p_D  -&gt; adp_c_D + h_c_D + pi_c_D + thr__L_c_D </t>
  </si>
  <si>
    <t>L-threonine efflux transport via proton antiport (periplasm)</t>
  </si>
  <si>
    <t xml:space="preserve">thr__L_c_D + h_p_D  -&gt; h_c_D + thr__L_p_D </t>
  </si>
  <si>
    <t>L-threonine reversible transport via proton symport (periplasm)</t>
  </si>
  <si>
    <t xml:space="preserve">h_p_D + thr__L_p_D  -&gt; h_c_D + thr__L_c_D </t>
  </si>
  <si>
    <t>L-threonine  via sodium symport (periplasm)</t>
  </si>
  <si>
    <t xml:space="preserve">na1_p_D + thr__L_p_D  -&gt; na1_c_D + thr__L_c_D </t>
  </si>
  <si>
    <t>Thymine transport out via proton antiport (periplasm)</t>
  </si>
  <si>
    <t xml:space="preserve">thym_c_D + h_p_D  -&gt; h_c_D + thym_p_D </t>
  </si>
  <si>
    <t>Trehalose transport via PEP:Pyr PTS (periplasm)</t>
  </si>
  <si>
    <t xml:space="preserve">pep_c_D + tre_p_D  -&gt; pyr_c_D + tre6p_c_D </t>
  </si>
  <si>
    <t>L-tryptophan reversible transport via proton symport (periplasm)</t>
  </si>
  <si>
    <t xml:space="preserve">h_p_D + trp__L_p_D  -&gt; h_c_D + trp__L_c_D </t>
  </si>
  <si>
    <t>L-tyrosine reversible transport via proton symport (periplasm)</t>
  </si>
  <si>
    <t xml:space="preserve">h_p_D + tyr__L_p_D  -&gt; h_c_D + tyr__L_c_D </t>
  </si>
  <si>
    <t>Uracil transport in via proton symport (periplasm)</t>
  </si>
  <si>
    <t xml:space="preserve">h_p_D + ura_p_D  -&gt; h_c_D + ura_c_D </t>
  </si>
  <si>
    <t>Urea transport via facilitate diffusion (periplasm)</t>
  </si>
  <si>
    <t xml:space="preserve">urea_p_D  -&gt; urea_c_D </t>
  </si>
  <si>
    <t>Uridine transport in via proton symport (periplasm)</t>
  </si>
  <si>
    <t xml:space="preserve">h_p_D + uri_p_D  -&gt; h_c_D + uri_c_D </t>
  </si>
  <si>
    <t>L-valine transport via ABC system (periplasm)</t>
  </si>
  <si>
    <t xml:space="preserve">atp_c_D + h2o_c_D + val__L_p_D  -&gt; adp_c_D + h_c_D + pi_c_D + val__L_c_D </t>
  </si>
  <si>
    <t>L-valine reversible transport via proton symport (periplasm)</t>
  </si>
  <si>
    <t xml:space="preserve">h_p_D + val__L_p_D  -&gt; h_c_D + val__L_c_D </t>
  </si>
  <si>
    <t>Xanthine transport in via proton symport (periplasm)</t>
  </si>
  <si>
    <t xml:space="preserve">h_p_D + xan_p_D  -&gt; h_c_D + xan_c_D </t>
  </si>
  <si>
    <t>Xanthine reversible transport (periplasm)</t>
  </si>
  <si>
    <t xml:space="preserve">xan_p_D  -&gt; xan_c_D </t>
  </si>
  <si>
    <t>Xanthosine transport via proton symport (periplasm)</t>
  </si>
  <si>
    <t xml:space="preserve">h_p_D + xtsn_p_D  -&gt; h_c_D + xtsn_c_D </t>
  </si>
  <si>
    <t>L-xylulose transport in via proton symport (periplasm)</t>
  </si>
  <si>
    <t xml:space="preserve">h_p_D + xylu__L_p_D  -&gt; h_c_D + xylu__L_c_D </t>
  </si>
  <si>
    <t>D-xylose transport via ABC system (periplasm)</t>
  </si>
  <si>
    <t xml:space="preserve">atp_c_D + h2o_c_D + xyl__D_p_D  -&gt; adp_c_D + h_c_D + pi_c_D + xyl__D_c_D </t>
  </si>
  <si>
    <t>D-xylose transport in via proton symport (periplasm)</t>
  </si>
  <si>
    <t xml:space="preserve">h_p_D + xyl__D_p_D  -&gt; h_c_D + xyl__D_c_D </t>
  </si>
  <si>
    <t xml:space="preserve">h2o_c_A + atp_c_A + leu__L_p_A  -&gt; leu__L_c_A + pi_c_A + adp_c_A + h_c_A </t>
  </si>
  <si>
    <t>LEUabcpp_A</t>
  </si>
  <si>
    <t>Cobalt II transport via ABC system periplasm I</t>
  </si>
  <si>
    <t xml:space="preserve">h2o_c_A + atp_c_A + cobalt2_p_A  -&gt; pi_c_A + adp_c_A + h_c_A + cobalt2_c_A </t>
  </si>
  <si>
    <t>Cobalt2abcppI_A</t>
  </si>
  <si>
    <t xml:space="preserve">h2o_c_A + atp_c_A + zn2_p_A  -&gt; pi_c_A + adp_c_A + h_c_A + zn2_c_A </t>
  </si>
  <si>
    <t>ZNabcpp_A</t>
  </si>
  <si>
    <t xml:space="preserve">h2o_c_A + atp_c_A + so4_p_A  -&gt; so4_c_A + pi_c_A + adp_c_A + h_c_A </t>
  </si>
  <si>
    <t>SULabcpp_A</t>
  </si>
  <si>
    <t xml:space="preserve">o2_p_A  -&gt; o2_c_A </t>
  </si>
  <si>
    <t>O2tpp_A</t>
  </si>
  <si>
    <t xml:space="preserve">h2o_c_A + atp_c_A + spmd_p_A  -&gt; pi_c_A + adp_c_A + spmd_c_A + h_c_A </t>
  </si>
  <si>
    <t>SPMDabcpp_A</t>
  </si>
  <si>
    <t>Calcium transport via ABC system (periplasm)</t>
  </si>
  <si>
    <t xml:space="preserve">h2o_c_A + atp_c_A + ca2_p_A  -&gt; pi_c_A + ca2_c_A + adp_c_A + h_c_A </t>
  </si>
  <si>
    <t>CA2abcpp_A</t>
  </si>
  <si>
    <t xml:space="preserve">nh4_p_A  -&gt; nh4_c_A </t>
  </si>
  <si>
    <t>NH4tpp_A</t>
  </si>
  <si>
    <t xml:space="preserve">h2o_c_A + atp_c_A + arg__L_p_A  -&gt; pi_c_A + adp_c_A + h_c_A + arg__L_c_A </t>
  </si>
  <si>
    <t>ARGabcpp_A</t>
  </si>
  <si>
    <t xml:space="preserve">h2o_c_A + atp_c_A + gln__L_p_A  -&gt; pi_c_A + adp_c_A + h_c_A + gln__L_c_A </t>
  </si>
  <si>
    <t>GLNabcpp_A</t>
  </si>
  <si>
    <t xml:space="preserve">Manganese Mn2 transport via ABC system periplasm </t>
  </si>
  <si>
    <t xml:space="preserve">h2o_c_A + atp_c_A + mn2_p_A  -&gt; pi_c_A + adp_c_A + h_c_A + mn2_c_A </t>
  </si>
  <si>
    <t>MNabc_1_A</t>
  </si>
  <si>
    <t>Sodium/bicarbonate symporter (SbtA)</t>
  </si>
  <si>
    <t xml:space="preserve">hco3_p_A + na1_p_A  -&gt; na1_c_A + hco3_c_A </t>
  </si>
  <si>
    <t>H2CO3_NAt_syn_A</t>
  </si>
  <si>
    <t>Magnesium (Mg+2) ABC transporter (uptake, periplasm)</t>
  </si>
  <si>
    <t xml:space="preserve">h2o_c_A + atp_c_A + mg2_p_A  -&gt; mg2_c_A + pi_c_A + adp_c_A + h_c_A </t>
  </si>
  <si>
    <t>MG2uabcpp_A</t>
  </si>
  <si>
    <t xml:space="preserve">h2o_c_A + atp_c_A + ptrc_p_A  -&gt; pi_c_A + ptrc_c_A + adp_c_A + h_c_A </t>
  </si>
  <si>
    <t>PTRCabcpp_A</t>
  </si>
  <si>
    <t>Bicarbonate transport via ABC system (periplasm)</t>
  </si>
  <si>
    <t xml:space="preserve">h2o_c_A + atp_c_A + hco3_p_A  -&gt; pi_c_A + adp_c_A + hco3_c_A + h_c_A </t>
  </si>
  <si>
    <t>BCT1_syn_A</t>
  </si>
  <si>
    <t>Copper transport via ABC system (periplasm)</t>
  </si>
  <si>
    <t xml:space="preserve">h2o_c_A + atp_c_A + cu2_p_A  -&gt; pi_c_A + cu2_c_A + adp_c_A + h_c_A </t>
  </si>
  <si>
    <t>CUabcpp_A</t>
  </si>
  <si>
    <t>Cyanate transport</t>
  </si>
  <si>
    <t xml:space="preserve">h2o_c_A + atp_c_A + cynt_p_A  -&gt; pi_c_A + adp_c_A + h_c_A + cynt_c_A </t>
  </si>
  <si>
    <t>CYNTtabcpp_A</t>
  </si>
  <si>
    <t xml:space="preserve">h2o_c_A + atp_c_A + k_p_A  -&gt; pi_c_A + adp_c_A + h_c_A + k_c_A </t>
  </si>
  <si>
    <t>Kabcpp_A</t>
  </si>
  <si>
    <t xml:space="preserve">h2o_p_A  -&gt; h2o_c_A </t>
  </si>
  <si>
    <t>H2Otpp_A</t>
  </si>
  <si>
    <t xml:space="preserve">amp_c_A + atp_c_A  -&gt; 2 adp_c_A </t>
  </si>
  <si>
    <t>ADK1_A</t>
  </si>
  <si>
    <t>Nitrate transport via ABC system (periplasm)</t>
  </si>
  <si>
    <t xml:space="preserve">h2o_c_A + atp_c_A + no3_p_A  -&gt; pi_c_A + adp_c_A + h_c_A + no3_c_A </t>
  </si>
  <si>
    <t>NO3abcpp_A</t>
  </si>
  <si>
    <t xml:space="preserve">h2o_c_A + atp_c_A + fe3_p_A  -&gt; pi_c_A + adp_c_A + h_c_A + fe3_c_A </t>
  </si>
  <si>
    <t>FE3abcpp_A</t>
  </si>
  <si>
    <t xml:space="preserve">h2o_c_A + atp_c_A + mobd_p_A  -&gt; pi_c_A + adp_c_A + h_c_A + mobd_c_A </t>
  </si>
  <si>
    <t>MOBDabcpp_A</t>
  </si>
  <si>
    <t xml:space="preserve">h2o_c_A + atp_c_A + ni2_p_A  -&gt; pi_c_A + ni2_c_A + adp_c_A + h_c_A </t>
  </si>
  <si>
    <t>NI2uabcpp_A</t>
  </si>
  <si>
    <t xml:space="preserve">h2o_c_A + atp_c_A + pi_p_A  -&gt; 2 pi_c_A + adp_c_A + h_c_A </t>
  </si>
  <si>
    <t>PIuabcpp_A</t>
  </si>
  <si>
    <t>Sodium:potassium antiporter (periplasm to cytosol)</t>
  </si>
  <si>
    <t xml:space="preserve">na1_c_A + k_p_A  -&gt; k_c_A + na1_p_A </t>
  </si>
  <si>
    <t>Nat_Kpp_A</t>
  </si>
  <si>
    <t xml:space="preserve">na1_c_A + h_p_A  -&gt; h_c_A + na1_p_A </t>
  </si>
  <si>
    <t>NAt3ipp_A</t>
  </si>
  <si>
    <t>Plastoquinine insertion into the cytoplasmic membrane</t>
  </si>
  <si>
    <t xml:space="preserve">pqh2_c_A  -&gt; pqh2_y_A </t>
  </si>
  <si>
    <t>PQH2tcm_A</t>
  </si>
  <si>
    <t xml:space="preserve">ca2_c_A  -&gt; ca2_p_A </t>
  </si>
  <si>
    <t>CA2t2pp_A</t>
  </si>
  <si>
    <t>Carbon dioxide transport via diffusion (pps to cytosol)</t>
  </si>
  <si>
    <t xml:space="preserve">co2_p_A  -&gt; co2_c_A </t>
  </si>
  <si>
    <t>CO2tpp_A</t>
  </si>
  <si>
    <t xml:space="preserve">h_p_A + anhgm4p_p_A  -&gt; h_c_A + anhgm4p_c_A </t>
  </si>
  <si>
    <t>AGM4Pt2pp_A</t>
  </si>
  <si>
    <t>D-alanine transport via ABC peptide transporter</t>
  </si>
  <si>
    <t xml:space="preserve">h2o_c_A + atp_c_A + ala__D_p_A  -&gt; pi_c_A + adp_c_A + h_c_A + ala__D_c_A </t>
  </si>
  <si>
    <t>DALAabcpp_A</t>
  </si>
  <si>
    <t>D-alanyl-D-alanine transport back into the cytoplasm</t>
  </si>
  <si>
    <t xml:space="preserve">h2o_c_A + atp_c_A + alaala_p_A  -&gt; pi_c_A + adp_c_A + h_c_A + alaala_c_A </t>
  </si>
  <si>
    <t>ALAALAabcpp_A</t>
  </si>
  <si>
    <t>D-alanine transport back into the cytoplasm</t>
  </si>
  <si>
    <t>3PEPTabcpp_A</t>
  </si>
  <si>
    <t>Nitrite ABC ATPase (uptake, periplasm)</t>
  </si>
  <si>
    <t xml:space="preserve">h2o_c_A + atp_c_A + no2_p_A  -&gt; pi_c_A + adp_c_A + no2_c_A + h_c_A </t>
  </si>
  <si>
    <t>NO2tabcpp_A</t>
  </si>
  <si>
    <t>Proton (H+) P-type ATPase (uptake, periplasm)</t>
  </si>
  <si>
    <t xml:space="preserve">h_p_A + h2o_c_A + atp_c_A  -&gt; pi_c_A + adp_c_A + 2 h_c_A </t>
  </si>
  <si>
    <t>Htabcpp_A</t>
  </si>
  <si>
    <t>Chloride transport out via proton antiport (1:1) (periplasm)</t>
  </si>
  <si>
    <t xml:space="preserve">h_c_A + cl_c_A  -&gt; h_p_A + cl_p_A </t>
  </si>
  <si>
    <t>CLt3_1pp_A</t>
  </si>
  <si>
    <t>Na+ export via NADPH dependent Mnh complex</t>
  </si>
  <si>
    <t xml:space="preserve">na1_c_A + h_p_A + pq_y_A + nadph_c_A  -&gt; pqh2_y_A + nadp_c_A + na1_p_A </t>
  </si>
  <si>
    <t>MNHNAtpp_A</t>
  </si>
  <si>
    <t>H+ export PcxA</t>
  </si>
  <si>
    <t xml:space="preserve">h_c_A  -&gt; h_p_A </t>
  </si>
  <si>
    <t>PCXHtpp_A</t>
  </si>
  <si>
    <t>(R)-Propane-1,2-diol transport via diffusion (extracellular to periplasm)</t>
  </si>
  <si>
    <t xml:space="preserve">12ppd__R_[smp]  -&gt; 12ppd__R_p_D </t>
  </si>
  <si>
    <t>(S)-Propane-1,2-diol transport via diffusion (extracellular to periplasm)</t>
  </si>
  <si>
    <t xml:space="preserve">12ppd__S_[smp]  -&gt; 12ppd__S_p_D </t>
  </si>
  <si>
    <t>1,4-alpha-D-glucan transport via diffusion (extracellular to periplasm) irreversible</t>
  </si>
  <si>
    <t xml:space="preserve">14glucan_[smp]  -&gt; 14glucan_p_D </t>
  </si>
  <si>
    <t>23cAMP transport via diffusion (extracellular to periplasm)</t>
  </si>
  <si>
    <t xml:space="preserve">23camp_[smp]  -&gt; 23camp_p_D </t>
  </si>
  <si>
    <t>23cCMP transport via diffusion (extracellular to periplasm)</t>
  </si>
  <si>
    <t xml:space="preserve">23ccmp_[smp]  -&gt; 23ccmp_p_D </t>
  </si>
  <si>
    <t>23cGMP transport via diffusion (extracellular to periplasm)</t>
  </si>
  <si>
    <t xml:space="preserve">23cgmp_[smp]  -&gt; 23cgmp_p_D </t>
  </si>
  <si>
    <t>23cUMP transport via diffusion (extracellular to periplasm)</t>
  </si>
  <si>
    <t xml:space="preserve">23cump_[smp]  -&gt; 23cump_p_D </t>
  </si>
  <si>
    <t>2,3-diaminopropionate transport via diffusion</t>
  </si>
  <si>
    <t xml:space="preserve">23dappa_[smp]  -&gt; 23dappa_p_D </t>
  </si>
  <si>
    <t>Meso-2,6-Diaminoheptanedioate transport via diffusion (extracellular to periplasm)</t>
  </si>
  <si>
    <t xml:space="preserve">26dap__M_[smp]  -&gt; 26dap__M_p_D </t>
  </si>
  <si>
    <t>Dihydroxyphenylacetaldehyde transport via diffusion (extracellular to periplasm)</t>
  </si>
  <si>
    <t xml:space="preserve">34dhpac_[smp]  -&gt; 34dhpac_p_D </t>
  </si>
  <si>
    <t>3AMP transport via diffusion (extracellular to periplasm)</t>
  </si>
  <si>
    <t xml:space="preserve">3amp_[smp]  -&gt; 3amp_p_D </t>
  </si>
  <si>
    <t>3CMP transport via diffusion (extracellular to periplasm)</t>
  </si>
  <si>
    <t xml:space="preserve">3cmp_[smp]  -&gt; 3cmp_p_D </t>
  </si>
  <si>
    <t>3GMP transport via diffusion (extracellular to periplasm)</t>
  </si>
  <si>
    <t xml:space="preserve">3gmp_[smp]  -&gt; 3gmp_p_D </t>
  </si>
  <si>
    <t>3-hydroxypropionate transport via diffusion (extracellular to periplasm)</t>
  </si>
  <si>
    <t xml:space="preserve">3hpp_[smp]  -&gt; 3hpp_p_D </t>
  </si>
  <si>
    <t>LalaDgluMdap (tripeptide) transport via diffusion (extracellular to periplasm)</t>
  </si>
  <si>
    <t xml:space="preserve">LalaDgluMdap_[smp]  -&gt; LalaDgluMdap_p_D </t>
  </si>
  <si>
    <t>3UMP transport via diffusion (extracellular to periplasm)</t>
  </si>
  <si>
    <t xml:space="preserve">3ump_[smp]  -&gt; 3ump_p_D </t>
  </si>
  <si>
    <t>4-hydroxyphenylacetaldehyde transport via diffusion (extracellular to periplasm)</t>
  </si>
  <si>
    <t xml:space="preserve">4hoxpacd_[smp]  -&gt; 4hoxpacd_p_D </t>
  </si>
  <si>
    <t>LalaDgluMdapDala (pentapeptide) transport via diffusion (extracellular to periplasm)</t>
  </si>
  <si>
    <t xml:space="preserve">LalaDgluMdapDala_[smp]  -&gt; LalaDgluMdapDala_p_D </t>
  </si>
  <si>
    <t>5-Dehydro-D-gluconate transport via diffusion (extracellular to periplasm)</t>
  </si>
  <si>
    <t xml:space="preserve">5dglcn_[smp]  -&gt; 5dglcn_p_D </t>
  </si>
  <si>
    <t>5-Methylthio-D-ribose transport via proton diffusion (extracellular to periplasm)</t>
  </si>
  <si>
    <t xml:space="preserve">5mtr_[smp]  -&gt; 5mtr_p_D </t>
  </si>
  <si>
    <t>4-aminobutyrate transport via diffusion (extracellular to periplasm)</t>
  </si>
  <si>
    <t xml:space="preserve">4abut_[smp]  -&gt; 4abut_p_D </t>
  </si>
  <si>
    <t>Acetoacetate transport via diffusion (extracellular to periplasm)</t>
  </si>
  <si>
    <t xml:space="preserve">acac_[smp]  -&gt; acac_p_D </t>
  </si>
  <si>
    <t>Acetaldehyde transport via diffusion (extracellular to periplasm)</t>
  </si>
  <si>
    <t xml:space="preserve">acald_[smp]  -&gt; acald_p_D </t>
  </si>
  <si>
    <t>N-acetyl-D-galactosamine 1-phosphate transport via diffusion (extracellular to periplasm)</t>
  </si>
  <si>
    <t xml:space="preserve">acgal1p_[smp]  -&gt; acgal1p_p_D </t>
  </si>
  <si>
    <t>N-acetyl-D-galactosamine transport via diffusion (extracellular to periplasm)</t>
  </si>
  <si>
    <t xml:space="preserve">acgal_[smp]  -&gt; acgal_p_D </t>
  </si>
  <si>
    <t>N-acetyl-D-glucosamine 1-phosphate transport via diffusion (extracellular to periplasm)</t>
  </si>
  <si>
    <t xml:space="preserve">acgam1p_[smp]  -&gt; acgam1p_p_D </t>
  </si>
  <si>
    <t>N-Acetyl-D-glucosamine transport via diffusion (extracellular to periplasm)</t>
  </si>
  <si>
    <t xml:space="preserve">acgam_[smp]  -&gt; acgam_p_D </t>
  </si>
  <si>
    <t>N-acetyl-D-mannosamine transport via diffusion (extracellular to periplasm)</t>
  </si>
  <si>
    <t xml:space="preserve">acmana_[smp]  -&gt; acmana_p_D </t>
  </si>
  <si>
    <t>N-acetylmuramate transport via diffusion (extracellular to periplasm)</t>
  </si>
  <si>
    <t xml:space="preserve">acmum_[smp]  -&gt; acmum_p_D </t>
  </si>
  <si>
    <t>N-acetylneuraminate transport via diffusion (extracellular to periplasm)</t>
  </si>
  <si>
    <t xml:space="preserve">acnam_[smp]  -&gt; acnam_p_D </t>
  </si>
  <si>
    <t>O-Acetyl-L-serine transport via diffusion (extracellular to periplasm)</t>
  </si>
  <si>
    <t xml:space="preserve">acser_[smp]  -&gt; acser_p_D </t>
  </si>
  <si>
    <t>Acetate transport via diffusion (extracellular to periplasm)</t>
  </si>
  <si>
    <t xml:space="preserve">ac_[smp]  -&gt; ac_p_D </t>
  </si>
  <si>
    <t>Adenine transport via diffusion (extracellular to periplasm)</t>
  </si>
  <si>
    <t xml:space="preserve">ade_[smp]  -&gt; ade_p_D </t>
  </si>
  <si>
    <t>Adenosine transport via diffusion (extracellular to periplasm)</t>
  </si>
  <si>
    <t xml:space="preserve">adn_[smp]  -&gt; adn_p_D </t>
  </si>
  <si>
    <t>Adenosylcobalimin transport via ton system (extermal)</t>
  </si>
  <si>
    <t xml:space="preserve">adocbl_[smp] + h_p_D  -&gt; h_c_D + adocbl_p_D </t>
  </si>
  <si>
    <t>Agmatine transport via diffusion (extracellular to periplasm)</t>
  </si>
  <si>
    <t xml:space="preserve">agm_[smp]  -&gt; agm_p_D </t>
  </si>
  <si>
    <t>Alpha-ketoglutarate transport via diffusion (extracellular to periplasm)</t>
  </si>
  <si>
    <t xml:space="preserve">akg_[smp]  -&gt; akg_p_D </t>
  </si>
  <si>
    <t>D-alanyl-D-alanine (DalaDala) transport via diffusion (extracellular to periplasm)</t>
  </si>
  <si>
    <t xml:space="preserve">alaala_[smp]  -&gt; alaala_p_D </t>
  </si>
  <si>
    <t>L-alanine transport via diffusion (extracellular to periplasm)</t>
  </si>
  <si>
    <t xml:space="preserve">ala__L_[smp]  -&gt; ala__L_p_D </t>
  </si>
  <si>
    <t>Allantoin transport via diffusion (extracellular to periplasm)</t>
  </si>
  <si>
    <t xml:space="preserve">alltn_[smp]  -&gt; alltn_p_D </t>
  </si>
  <si>
    <t>Allose transport via diffusion (extracellular to periplasm)</t>
  </si>
  <si>
    <t xml:space="preserve">all__D_[smp]  -&gt; all__D_p_D </t>
  </si>
  <si>
    <t>AMP transport via diffusion (extracellular to periplasm)</t>
  </si>
  <si>
    <t xml:space="preserve">amp_[smp]  -&gt; amp_p_D </t>
  </si>
  <si>
    <t>GlcNAc-anhMurNAc transport via diffusion (extracellular to periplasm)</t>
  </si>
  <si>
    <t xml:space="preserve">anhgm_[smp]  -&gt; anhgm_p_D </t>
  </si>
  <si>
    <t>Aerobactin secretion (to extracellular)</t>
  </si>
  <si>
    <t xml:space="preserve">arbtn_p_D + h_p_D  -&gt; h_c_D + arbtn_[smp] </t>
  </si>
  <si>
    <t>Aerobactin transport via ton system (extracellular)</t>
  </si>
  <si>
    <t xml:space="preserve">arbtn_fe3_[smp] + h_p_D  -&gt; h_c_D + arbtn_fe3_p_D </t>
  </si>
  <si>
    <t>Arbutin transport via diffusion (extracellular to periplasm)</t>
  </si>
  <si>
    <t xml:space="preserve">arbt_[smp]  -&gt; arbt_p_D </t>
  </si>
  <si>
    <t>L-arabinose transport via diffusion (extracellular to periplasm)</t>
  </si>
  <si>
    <t xml:space="preserve">arab__L_[smp]  -&gt; arab__L_p_D </t>
  </si>
  <si>
    <t>L-arginine transport via diffusion (extracellular to periplasm)</t>
  </si>
  <si>
    <t xml:space="preserve">arg__L_[smp]  -&gt; arg__L_p_D </t>
  </si>
  <si>
    <t>L-ascorbate transport via diffusion (extracellular to periplasm)</t>
  </si>
  <si>
    <t xml:space="preserve">ascb__L_[smp]  -&gt; ascb__L_p_D </t>
  </si>
  <si>
    <t>L-asparagine transport via diffusion (extracellular to periplasm)</t>
  </si>
  <si>
    <t xml:space="preserve">asn__L_[smp]  -&gt; asn__L_p_D </t>
  </si>
  <si>
    <t>Arsenite transport via diffusion (extracellular to periplasm)</t>
  </si>
  <si>
    <t xml:space="preserve">aso3_[smp]  -&gt; aso3_p_D </t>
  </si>
  <si>
    <t>L-aspartate transport via diffusion (extracellular to periplasm)</t>
  </si>
  <si>
    <t xml:space="preserve">asp__L_[smp]  -&gt; asp__L_p_D </t>
  </si>
  <si>
    <t>Beta-alanine transport via diffusion (extracellular to periplasm)</t>
  </si>
  <si>
    <t xml:space="preserve">ala_B_[smp]  -&gt; ala_B_p_D </t>
  </si>
  <si>
    <t>Biotin transport via diffusion (extracellular to periplasm)</t>
  </si>
  <si>
    <t xml:space="preserve">btn_[smp]  -&gt; btn_p_D </t>
  </si>
  <si>
    <t>Butanesulfonate transport via diffusion (extracellular to periplasm)</t>
  </si>
  <si>
    <t xml:space="preserve">butso3_[smp]  -&gt; butso3_p_D </t>
  </si>
  <si>
    <t>Butyrate transport via diffusion (extracellular to periplasm)</t>
  </si>
  <si>
    <t xml:space="preserve">but_[smp]  -&gt; but_p_D </t>
  </si>
  <si>
    <t>Calcium (Ca+2) transport via diffusion (extracellular to periplasm)</t>
  </si>
  <si>
    <t xml:space="preserve">ca2_[smp]  -&gt; ca2_p_D </t>
  </si>
  <si>
    <t>Cobinamide transport via ton system (extermal)</t>
  </si>
  <si>
    <t xml:space="preserve">cbi_[smp] + h_p_D  -&gt; h_c_D + cbi_p_D </t>
  </si>
  <si>
    <t>Cob(1)alamin transport via ton system (extermal)</t>
  </si>
  <si>
    <t xml:space="preserve">cbl1_[smp] + h_p_D  -&gt; h_c_D + cbl1_p_D </t>
  </si>
  <si>
    <t>Cadmium (Cd+2) transport via diffusion (extracellular to periplasm)</t>
  </si>
  <si>
    <t xml:space="preserve">cd2_[smp]  -&gt; cd2_p_D </t>
  </si>
  <si>
    <t>L-Cysteinylglycine transport via diffusion (extracellular to periplasm)</t>
  </si>
  <si>
    <t xml:space="preserve">cgly_[smp]  -&gt; cgly_p_D </t>
  </si>
  <si>
    <t>Choline transport via diffusion (extracellular to periplasm)</t>
  </si>
  <si>
    <t xml:space="preserve">chol_[smp]  -&gt; chol_p_D </t>
  </si>
  <si>
    <t>Chitobiose transport via diffusion (extracellular to periplasm)</t>
  </si>
  <si>
    <t xml:space="preserve">chtbs_[smp]  -&gt; chtbs_p_D </t>
  </si>
  <si>
    <t>Citrate transport via diffusion (extracellular to periplasm)</t>
  </si>
  <si>
    <t xml:space="preserve">cit_[smp]  -&gt; cit_p_D </t>
  </si>
  <si>
    <t>Chloride (Cl-1) transport via diffusion (extracellular to periplasm)</t>
  </si>
  <si>
    <t xml:space="preserve">cl_[smp]  -&gt; cl_p_D </t>
  </si>
  <si>
    <t>CMP transport via diffusion (extracellular to periplasm)</t>
  </si>
  <si>
    <t xml:space="preserve">cmp_[smp]  -&gt; cmp_p_D </t>
  </si>
  <si>
    <t>Chloramphenicol transport via diffusion (extracellular to periplasm)</t>
  </si>
  <si>
    <t xml:space="preserve">cm_[smp]  -&gt; cm_p_D </t>
  </si>
  <si>
    <t>Chloramphenicol transport via TolC system</t>
  </si>
  <si>
    <t xml:space="preserve">cm_p_D + h_p_D  -&gt; h_c_D + cm_[smp] </t>
  </si>
  <si>
    <t>CO2 transport via diffusion (extracellular to periplasm)</t>
  </si>
  <si>
    <t xml:space="preserve">co2_[smp]  -&gt; co2_p_D </t>
  </si>
  <si>
    <t>Cobalt (Co+2) transport via diffusion (extracellular to periplasm)</t>
  </si>
  <si>
    <t xml:space="preserve">cobalt2_[smp]  -&gt; cobalt2_p_D </t>
  </si>
  <si>
    <t>Coprogen transport via ton system (extracellular)</t>
  </si>
  <si>
    <t xml:space="preserve">cpgn_[smp] + h_p_D  -&gt; h_c_D + cpgn_p_D </t>
  </si>
  <si>
    <t>D-carnitine transport via diffusion (extracellular to periplasm)</t>
  </si>
  <si>
    <t xml:space="preserve">crn__D_[smp]  -&gt; crn__D_p_D </t>
  </si>
  <si>
    <t>L-carnitine transport via diffusion (extracellular to periplasm)</t>
  </si>
  <si>
    <t xml:space="preserve">crn_[smp]  -&gt; crn_p_D </t>
  </si>
  <si>
    <t>Cytosine transport via diffusion (extracellular to periplasm)</t>
  </si>
  <si>
    <t xml:space="preserve">csn_[smp]  -&gt; csn_p_D </t>
  </si>
  <si>
    <t>Copper (Cu+2) transport via diffusion (extracellular to periplasm)</t>
  </si>
  <si>
    <t xml:space="preserve">cu2_[smp]  -&gt; cu2_p_D </t>
  </si>
  <si>
    <t>Copper transport out via proton antiport</t>
  </si>
  <si>
    <t xml:space="preserve">cu_c_D + h_[smp]  -&gt; h_c_D + cu_[smp] </t>
  </si>
  <si>
    <t>Copper (Cu+1) transport via diffusion (extracellular to periplasm)</t>
  </si>
  <si>
    <t xml:space="preserve">cu_[smp]  -&gt; cu_p_D </t>
  </si>
  <si>
    <t>Cyanide transport via diffusion (extracellular to periplasm)</t>
  </si>
  <si>
    <t xml:space="preserve">cyan_[smp]  -&gt; cyan_p_D </t>
  </si>
  <si>
    <t>Cyanate transport via diffusion (extracellular to periplasm)</t>
  </si>
  <si>
    <t xml:space="preserve">cynt_[smp]  -&gt; cynt_p_D </t>
  </si>
  <si>
    <t>D-cysteine transport via diffusion (extracellular to periplasm)</t>
  </si>
  <si>
    <t xml:space="preserve">cys__D_[smp]  -&gt; cys__D_p_D </t>
  </si>
  <si>
    <t>L-cysteine transport via diffusion (extracellular to periplasm)</t>
  </si>
  <si>
    <t xml:space="preserve">cys__L_[smp]  -&gt; cys__L_p_D </t>
  </si>
  <si>
    <t>Cytidine transport via diffusion (extracellular to periplasm)</t>
  </si>
  <si>
    <t xml:space="preserve">cytd_[smp]  -&gt; cytd_p_D </t>
  </si>
  <si>
    <t>D-lactate transport via diffusion (extracellular to periplasm)</t>
  </si>
  <si>
    <t xml:space="preserve">lac__D_[smp]  -&gt; lac__D_p_D </t>
  </si>
  <si>
    <t>Deoxyadenosine transport via diffusion (extracellular to periplasm)</t>
  </si>
  <si>
    <t xml:space="preserve">dad_2_[smp]  -&gt; dad_2_p_D </t>
  </si>
  <si>
    <t>D-Alanine transport via diffusion (extracellular to periplasm)</t>
  </si>
  <si>
    <t xml:space="preserve">ala__D_[smp]  -&gt; ala__D_p_D </t>
  </si>
  <si>
    <t>DAMP transport via diffusion (extracellular to periplasm)</t>
  </si>
  <si>
    <t xml:space="preserve">damp_[smp]  -&gt; damp_p_D </t>
  </si>
  <si>
    <t>1,5-Diaminopentane transport via diffusion (extracellular to periplasm)</t>
  </si>
  <si>
    <t xml:space="preserve">15dap_[smp]  -&gt; 15dap_p_D </t>
  </si>
  <si>
    <t>Decanoate transport via diffusion (extracellular to periplasm)</t>
  </si>
  <si>
    <t xml:space="preserve">dca_[smp]  -&gt; dca_p_D </t>
  </si>
  <si>
    <t>DCMP transport via diffusion (extracellular to periplasm)</t>
  </si>
  <si>
    <t xml:space="preserve">dcmp_[smp]  -&gt; dcmp_p_D </t>
  </si>
  <si>
    <t>Deoxycytidine transport via diffusion (extracellular to periplasm)</t>
  </si>
  <si>
    <t xml:space="preserve">dcyt_[smp]  -&gt; dcyt_p_D </t>
  </si>
  <si>
    <t>Fatty acid (dodecanoate) transport via facilitated irreversible diffusion (extracellular to periplasm)</t>
  </si>
  <si>
    <t xml:space="preserve">ddca_[smp]  -&gt; ddca_p_D </t>
  </si>
  <si>
    <t>2-dehydro-3-deoxy-D-gluconate transport via diffusion (extracellular to periplasm)</t>
  </si>
  <si>
    <t xml:space="preserve">2ddglcn_[smp]  -&gt; 2ddglcn_p_D </t>
  </si>
  <si>
    <t>DGMP transport via diffusion (extracellular to periplasm)</t>
  </si>
  <si>
    <t xml:space="preserve">dgmp_[smp]  -&gt; dgmp_p_D </t>
  </si>
  <si>
    <t>Deoxyguanosine transport via diffusion (extracellular to periplasm)</t>
  </si>
  <si>
    <t xml:space="preserve">dgsn_[smp]  -&gt; dgsn_p_D </t>
  </si>
  <si>
    <t>Dihydroxyacetone transport via diffusion (extracellular to periplasm)</t>
  </si>
  <si>
    <t xml:space="preserve">dha_[smp]  -&gt; dha_p_D </t>
  </si>
  <si>
    <t>DIMP transport via diffusion (extracellular to periplasm)</t>
  </si>
  <si>
    <t xml:space="preserve">dimp_[smp]  -&gt; dimp_p_D </t>
  </si>
  <si>
    <t>Deoxyinosine transport via diffusion (extracellular to periplasm)</t>
  </si>
  <si>
    <t xml:space="preserve">din_[smp]  -&gt; din_p_D </t>
  </si>
  <si>
    <t>Dimethyl sulfoxide transport via diffusion (extracellular to periplasm)</t>
  </si>
  <si>
    <t xml:space="preserve">dmso_[smp]  -&gt; dmso_p_D </t>
  </si>
  <si>
    <t>Dimethyl sulfide transport via diffusion (extracellular to periplasm)</t>
  </si>
  <si>
    <t xml:space="preserve">dms_[smp]  -&gt; dms_p_D </t>
  </si>
  <si>
    <t>Dopamine transport via diffusion (extracellular to periplasm)</t>
  </si>
  <si>
    <t xml:space="preserve">dopa_[smp]  -&gt; dopa_p_D </t>
  </si>
  <si>
    <t>Doxorubicin transport via diffusion (extracellular to periplasm)</t>
  </si>
  <si>
    <t xml:space="preserve">doxrbcn_[smp]  -&gt; doxrbcn_p_D </t>
  </si>
  <si>
    <t>Doxorubicin transport via TolC system</t>
  </si>
  <si>
    <t xml:space="preserve">doxrbcn_p_D + h_p_D  -&gt; h_c_D + doxrbcn_[smp] </t>
  </si>
  <si>
    <t>D-serine transport via diffusion (extracellular to periplasm)</t>
  </si>
  <si>
    <t xml:space="preserve">ser__D_[smp]  -&gt; ser__D_p_D </t>
  </si>
  <si>
    <t>DTMP transport via diffusion (extracellular to periplasm)</t>
  </si>
  <si>
    <t xml:space="preserve">dtmp_[smp]  -&gt; dtmp_p_D </t>
  </si>
  <si>
    <t>DUMP transport via diffusion (extracellular to periplasm)</t>
  </si>
  <si>
    <t xml:space="preserve">dump_[smp]  -&gt; dump_p_D </t>
  </si>
  <si>
    <t>Deoxyuridine transport via diffusion (extracellular to periplasm)</t>
  </si>
  <si>
    <t xml:space="preserve">duri_[smp]  -&gt; duri_p_D </t>
  </si>
  <si>
    <t>Ethanolamine transport via diffusion (extracellular)</t>
  </si>
  <si>
    <t xml:space="preserve">etha_[smp]  -&gt; etha_p_D </t>
  </si>
  <si>
    <t>Ethanesulfonate transport via diffusion (extracellular to periplasm)</t>
  </si>
  <si>
    <t xml:space="preserve">ethso3_[smp]  -&gt; ethso3_p_D </t>
  </si>
  <si>
    <t>Ethanol transport via diffusion (extracellular to periplasm)</t>
  </si>
  <si>
    <t xml:space="preserve">etoh_[smp]  -&gt; etoh_p_D </t>
  </si>
  <si>
    <t>Fructose 6-phosphate transport via diffusion (extracellular to periplasm)</t>
  </si>
  <si>
    <t xml:space="preserve">f6p_[smp]  -&gt; f6p_p_D </t>
  </si>
  <si>
    <t>Formaldehyde transport via diffusion (extracellular to periplasm)</t>
  </si>
  <si>
    <t xml:space="preserve">fald_[smp]  -&gt; fald_p_D </t>
  </si>
  <si>
    <t>Iron (II) transport via diffusion (extracellular to periplasm)</t>
  </si>
  <si>
    <t xml:space="preserve">fe2_[smp]  -&gt; fe2_p_D </t>
  </si>
  <si>
    <t>Ferric-dicitrate transport via ton system (extracellular)</t>
  </si>
  <si>
    <t xml:space="preserve">fe3dcit_[smp] + h_p_D  -&gt; h_c_D + fe3dcit_p_D </t>
  </si>
  <si>
    <t>Ferric 2,3-dihydroxybenzoylserine transport via ton system (extracellular)</t>
  </si>
  <si>
    <t xml:space="preserve">fe3dhbzs_[smp] + h_p_D  -&gt; h_c_D + fe3dhbzs_p_D </t>
  </si>
  <si>
    <t>Fe(III)hydroxamine transport via ton system (extracellular)</t>
  </si>
  <si>
    <t xml:space="preserve">fe3hox_[smp] + h_p_D  -&gt; h_c_D + fe3hox_p_D </t>
  </si>
  <si>
    <t>Iron (III) transport via diffusion (extracellular to periplasm)</t>
  </si>
  <si>
    <t xml:space="preserve">fe3_[smp]  -&gt; fe3_p_D </t>
  </si>
  <si>
    <t>Ferrichrome transport via ton system (extracellular)</t>
  </si>
  <si>
    <t xml:space="preserve">fecrm_[smp] + h_p_D  -&gt; h_c_D + fecrm_p_D </t>
  </si>
  <si>
    <t>Fe-enterobactin transport via ton system (extracellular)</t>
  </si>
  <si>
    <t xml:space="preserve">feenter_[smp] + h_p_D  -&gt; h_c_D + feenter_p_D </t>
  </si>
  <si>
    <t>Ferroxamine transport via ton system (extracellular)</t>
  </si>
  <si>
    <t xml:space="preserve">feoxam_[smp] + h_p_D  -&gt; h_c_D + feoxam_p_D </t>
  </si>
  <si>
    <t>Formate transport via diffusion (extracellular to periplasm)</t>
  </si>
  <si>
    <t xml:space="preserve">for_[smp]  -&gt; for_p_D </t>
  </si>
  <si>
    <t>Fructoselysine transporter via diffusion (extracellular)</t>
  </si>
  <si>
    <t xml:space="preserve">frulys_[smp]  -&gt; frulys_p_D </t>
  </si>
  <si>
    <t>D-fructuronate transport via diffusion (extracellular)</t>
  </si>
  <si>
    <t xml:space="preserve">fruur_[smp]  -&gt; fruur_p_D </t>
  </si>
  <si>
    <t>D-fructose transport via diffusion (extracellular to periplasm)</t>
  </si>
  <si>
    <t xml:space="preserve">fru_[smp]  -&gt; fru_p_D </t>
  </si>
  <si>
    <t>L-fucose transport via diffusion (extracellular to periplasm)</t>
  </si>
  <si>
    <t xml:space="preserve">fuc__L_[smp]  -&gt; fuc__L_p_D </t>
  </si>
  <si>
    <t>Fumarate transport via diffusion (extracellular to periplasm)</t>
  </si>
  <si>
    <t xml:space="preserve">fum_[smp]  -&gt; fum_p_D </t>
  </si>
  <si>
    <t>Fusidic acid transport via diffusion (extracellular to periplasm)</t>
  </si>
  <si>
    <t xml:space="preserve">fusa_[smp]  -&gt; fusa_p_D </t>
  </si>
  <si>
    <t>Fusidic acid transport via TolC system</t>
  </si>
  <si>
    <t xml:space="preserve">fusa_p_D + h_p_D  -&gt; h_c_D + fusa_[smp] </t>
  </si>
  <si>
    <t>D-glucose 1-phosphate transport via diffusion</t>
  </si>
  <si>
    <t xml:space="preserve">g1p_[smp]  -&gt; g1p_p_D </t>
  </si>
  <si>
    <t>Glycero-3-phosphocholine transport via diffusion (extracellular to periplasm)</t>
  </si>
  <si>
    <t xml:space="preserve">g3pc_[smp]  -&gt; g3pc_p_D </t>
  </si>
  <si>
    <t>Glycero-3-phosphoethanolamine transport via diffusion (extracellular to periplasm)</t>
  </si>
  <si>
    <t xml:space="preserve">g3pe_[smp]  -&gt; g3pe_p_D </t>
  </si>
  <si>
    <t>Glycerophoglycerol transport via diffusion (extracellular to periplasm)</t>
  </si>
  <si>
    <t xml:space="preserve">g3pg_[smp]  -&gt; g3pg_p_D </t>
  </si>
  <si>
    <t>Glycero-3-phospho-1-inositol transport via diffusion (extracellular to periplasm)</t>
  </si>
  <si>
    <t xml:space="preserve">g3pi_[smp]  -&gt; g3pi_p_D </t>
  </si>
  <si>
    <t>Glycerophosphserine transport via diffusion (extracellular to periplasm)</t>
  </si>
  <si>
    <t xml:space="preserve">g3ps_[smp]  -&gt; g3ps_p_D </t>
  </si>
  <si>
    <t>Glucose 6-phosphate transport via diffusion (extracellular to periplasm)</t>
  </si>
  <si>
    <t xml:space="preserve">g6p_[smp]  -&gt; g6p_p_D </t>
  </si>
  <si>
    <t>D-galactose 1-phosphate transport via diffusion (extracellular to periplasm)</t>
  </si>
  <si>
    <t xml:space="preserve">gal1p_[smp]  -&gt; gal1p_p_D </t>
  </si>
  <si>
    <t>Beta D-galactose transport via diffusion (extracellular to periplasm)</t>
  </si>
  <si>
    <t xml:space="preserve">gal_bD_[smp]  -&gt; gal_bD_p_D </t>
  </si>
  <si>
    <t>L-galactonate transport via diffusion (extracellular to periplasm)</t>
  </si>
  <si>
    <t xml:space="preserve">galctn__L_[smp]  -&gt; galctn__L_p_D </t>
  </si>
  <si>
    <t>D-galactonate transport via diffusion (extracellular to periplasm)</t>
  </si>
  <si>
    <t xml:space="preserve">galctn__D_[smp]  -&gt; galctn__D_p_D </t>
  </si>
  <si>
    <t>D-galactarte transport via diffusion (extracellular to periplasm)</t>
  </si>
  <si>
    <t xml:space="preserve">galct__D_[smp]  -&gt; galct__D_p_D </t>
  </si>
  <si>
    <t>Galactitol transport via diffusion (extracellular to periplasm)</t>
  </si>
  <si>
    <t xml:space="preserve">galt_[smp]  -&gt; galt_p_D </t>
  </si>
  <si>
    <t>D-galacturonate transport via diffusion (extracellular to periplasm)</t>
  </si>
  <si>
    <t xml:space="preserve">galur_[smp]  -&gt; galur_p_D </t>
  </si>
  <si>
    <t>D-galactose transport via diffusion (extracellular to periplasm)</t>
  </si>
  <si>
    <t xml:space="preserve">gal_[smp]  -&gt; gal_p_D </t>
  </si>
  <si>
    <t>D-glucosamine 6-phosphate transport via diffusion (extracellular to periplasm)</t>
  </si>
  <si>
    <t xml:space="preserve">gam6p_[smp]  -&gt; gam6p_p_D </t>
  </si>
  <si>
    <t>D-glucosamine transport via diffusion (extracellular to periplasm)</t>
  </si>
  <si>
    <t xml:space="preserve">gam_[smp]  -&gt; gam_p_D </t>
  </si>
  <si>
    <t>Gamma-butyrobetaine transport via diffusion (extracellular to periplasm)</t>
  </si>
  <si>
    <t xml:space="preserve">gbbtn_[smp]  -&gt; gbbtn_p_D </t>
  </si>
  <si>
    <t>GDP transport via diffusion (extracellular to periplasm)</t>
  </si>
  <si>
    <t xml:space="preserve">gdp_[smp]  -&gt; gdp_p_D </t>
  </si>
  <si>
    <t>D-gluconate transport via diffusion (extracellular to periplasm)</t>
  </si>
  <si>
    <t xml:space="preserve">glcn_[smp]  -&gt; glcn_p_D </t>
  </si>
  <si>
    <t>D-glucarate transport via diffusion (extracellular to periplasm)</t>
  </si>
  <si>
    <t xml:space="preserve">glcr_[smp]  -&gt; glcr_p_D </t>
  </si>
  <si>
    <t>D-glucuronate 1-phosphate transport via diffusion (extracellular to periplasm)</t>
  </si>
  <si>
    <t xml:space="preserve">glcur1p_[smp]  -&gt; glcur1p_p_D </t>
  </si>
  <si>
    <t>D-glucuronat transport via diffusion (extracellular to periplasm)</t>
  </si>
  <si>
    <t xml:space="preserve">glcur_[smp]  -&gt; glcur_p_D </t>
  </si>
  <si>
    <t>Glucose transport via diffusion (extracellular to periplasm)</t>
  </si>
  <si>
    <t xml:space="preserve">glc__D_[smp]  -&gt; glc__D_p_D </t>
  </si>
  <si>
    <t>L-glutamine transport via diffusion (extracellular to periplasm)</t>
  </si>
  <si>
    <t xml:space="preserve">gln__L_[smp]  -&gt; gln__L_p_D </t>
  </si>
  <si>
    <t>L-glutamate transport via diffusion (extracellular to periplasm)</t>
  </si>
  <si>
    <t xml:space="preserve">glu__L_[smp]  -&gt; glu__L_p_D </t>
  </si>
  <si>
    <t>Glyceraldehyde transport via diffusion (extracellular to periplasm)</t>
  </si>
  <si>
    <t xml:space="preserve">glyald_[smp]  -&gt; glyald_p_D </t>
  </si>
  <si>
    <t>Glycine betaine transport via diffusion (extracellular to periplasm)</t>
  </si>
  <si>
    <t xml:space="preserve">glyb_[smp]  -&gt; glyb_p_D </t>
  </si>
  <si>
    <t>Glycerol-2-phosphate transport via diffusion (extracellular to periplasm)</t>
  </si>
  <si>
    <t xml:space="preserve">glyc2p_[smp]  -&gt; glyc2p_p_D </t>
  </si>
  <si>
    <t>Glycerol-3-phosphate transport via diffusion (extracellular to periplasm)</t>
  </si>
  <si>
    <t xml:space="preserve">glyc3p_[smp]  -&gt; glyc3p_p_D </t>
  </si>
  <si>
    <t>D-glycerate transport via diffusion (extracellular to periplasm)</t>
  </si>
  <si>
    <t xml:space="preserve">glyc__R_[smp]  -&gt; glyc__R_p_D </t>
  </si>
  <si>
    <t>Glycolate transport via diffusion (extracellular to periplasm)</t>
  </si>
  <si>
    <t xml:space="preserve">glyclt_[smp]  -&gt; glyclt_p_D </t>
  </si>
  <si>
    <t>Glycerol transport via diffusion (extracellular to periplasm)</t>
  </si>
  <si>
    <t xml:space="preserve">glyc_[smp]  -&gt; glyc_p_D </t>
  </si>
  <si>
    <t>Glycine transport via diffusion (extracellular to periplasm)</t>
  </si>
  <si>
    <t xml:space="preserve">gly_[smp]  -&gt; gly_p_D </t>
  </si>
  <si>
    <t>GMP transport via diffusion (extracellular to periplasm)</t>
  </si>
  <si>
    <t xml:space="preserve">gmp_[smp]  -&gt; gmp_p_D </t>
  </si>
  <si>
    <t>Guanosine transport via diffusion (extracellular to periplasm)</t>
  </si>
  <si>
    <t xml:space="preserve">gsn_[smp]  -&gt; gsn_p_D </t>
  </si>
  <si>
    <t>Glutathione (ox) transport via diffusion (extracellular to periplasm)</t>
  </si>
  <si>
    <t xml:space="preserve">gthox_[smp]  -&gt; gthox_p_D </t>
  </si>
  <si>
    <t>Glutathione transport via diffusion (extracellular to periplasm)</t>
  </si>
  <si>
    <t xml:space="preserve">gthrd_[smp]  -&gt; gthrd_p_D </t>
  </si>
  <si>
    <t>GTP transport via diffusion (extracellular to periplasm)</t>
  </si>
  <si>
    <t xml:space="preserve">gtp_[smp]  -&gt; gtp_p_D </t>
  </si>
  <si>
    <t>Guanine transport via diffusion (extracellular to periplasm)</t>
  </si>
  <si>
    <t xml:space="preserve">gua_[smp]  -&gt; gua_p_D </t>
  </si>
  <si>
    <t>Hydrogen peroxide transport via diffusion (external)</t>
  </si>
  <si>
    <t xml:space="preserve">h2o2_[smp]  -&gt; h2o2_p_D </t>
  </si>
  <si>
    <t>H2O transport via diffusion (extracellular to periplasm)</t>
  </si>
  <si>
    <t xml:space="preserve">h2o_[smp]  -&gt; h2o_p_D </t>
  </si>
  <si>
    <t>H2s transport via diffusion (extracellular to periplasm)</t>
  </si>
  <si>
    <t xml:space="preserve">h2s_[smp]  -&gt; h2s_p_D </t>
  </si>
  <si>
    <t>Hydrogen transport via diffusion (extracellular to periplasm)</t>
  </si>
  <si>
    <t xml:space="preserve">h2_[smp]  -&gt; h2_p_D </t>
  </si>
  <si>
    <t>3-hydroxycinnamic acid transport via diffusion (extracellular to periplasm)</t>
  </si>
  <si>
    <t xml:space="preserve">3hcinnm_[smp]  -&gt; 3hcinnm_p_D </t>
  </si>
  <si>
    <t>Hexadecanoate transport via facilitated irreversible diffusion (extracellular to periplasm)</t>
  </si>
  <si>
    <t xml:space="preserve">hdca_[smp]  -&gt; hdca_p_D </t>
  </si>
  <si>
    <t>Hexadecenoate transport via facilitated irreversible diffusion (extracellular to periplasm)</t>
  </si>
  <si>
    <t xml:space="preserve">hdcea_[smp]  -&gt; hdcea_p_D </t>
  </si>
  <si>
    <t>Mercury (Hg+2) transport via diffusion (extracellular to periplasm)</t>
  </si>
  <si>
    <t xml:space="preserve">hg2_[smp]  -&gt; hg2_p_D </t>
  </si>
  <si>
    <t>L-histidine transport via diffusion (extracellular to periplasm)</t>
  </si>
  <si>
    <t xml:space="preserve">his__L_[smp]  -&gt; his__L_p_D </t>
  </si>
  <si>
    <t>L-homoserine transport via diffusion (extracellular to periplasm)</t>
  </si>
  <si>
    <t xml:space="preserve">hom__L_[smp]  -&gt; hom__L_p_D </t>
  </si>
  <si>
    <t>3-(3-hydroxyphenyl)propionate transport via diffusion (extracellular to periplasm)</t>
  </si>
  <si>
    <t xml:space="preserve">3hpppn_[smp]  -&gt; 3hpppn_p_D </t>
  </si>
  <si>
    <t>Hexanoate transport via diffusion (extracellular to periplasm)</t>
  </si>
  <si>
    <t xml:space="preserve">hxa_[smp]  -&gt; hxa_p_D </t>
  </si>
  <si>
    <t>Hypoxanthine transport via diffusion (extracellular to periplasm)</t>
  </si>
  <si>
    <t xml:space="preserve">hxan_[smp]  -&gt; hxan_p_D </t>
  </si>
  <si>
    <t>Proton transport via diffusion (extracellular to periplasm)</t>
  </si>
  <si>
    <t xml:space="preserve">h_[smp]  -&gt; h_p_D </t>
  </si>
  <si>
    <t>L-idonate transport via diffusion (extracellular to periplasm)</t>
  </si>
  <si>
    <t xml:space="preserve">idon__L_[smp]  -&gt; idon__L_p_D </t>
  </si>
  <si>
    <t>L-isoleucine transport via diffusion (extracellular to periplasm)</t>
  </si>
  <si>
    <t xml:space="preserve">ile__L_[smp]  -&gt; ile__L_p_D </t>
  </si>
  <si>
    <t>IMP transport via diffusion (extracellular to periplasm)</t>
  </si>
  <si>
    <t xml:space="preserve">imp_[smp]  -&gt; imp_p_D </t>
  </si>
  <si>
    <t>Indole transport via diffusion (extracellular to periplasm)</t>
  </si>
  <si>
    <t xml:space="preserve">indole_[smp]  -&gt; indole_p_D </t>
  </si>
  <si>
    <t>Inositol transport via diffusion (extracellular to periplasm)</t>
  </si>
  <si>
    <t xml:space="preserve">inost_[smp]  -&gt; inost_p_D </t>
  </si>
  <si>
    <t>Inosine transport via diffusion (extracellular to periplasm)</t>
  </si>
  <si>
    <t xml:space="preserve">ins_[smp]  -&gt; ins_p_D </t>
  </si>
  <si>
    <t>Isethionate transport via diffusion (extracellular to periplasm)</t>
  </si>
  <si>
    <t xml:space="preserve">isetac_[smp]  -&gt; isetac_p_D </t>
  </si>
  <si>
    <t>Potassium transport via diffusion (extracellular to periplasm)</t>
  </si>
  <si>
    <t xml:space="preserve">k_[smp]  -&gt; k_p_D </t>
  </si>
  <si>
    <t>L-lactate transport via diffusion (extracellular to periplasm)</t>
  </si>
  <si>
    <t xml:space="preserve">lac__L_[smp]  -&gt; lac__L_p_D </t>
  </si>
  <si>
    <t>L-alanyl-D-glutamate transport via diffusion (extracellular to periplasm)</t>
  </si>
  <si>
    <t xml:space="preserve">LalaDglu_[smp]  -&gt; LalaDglu_p_D </t>
  </si>
  <si>
    <t>L-alanyl-L-glutamate transport via diffusion (extracellular to periplasm)</t>
  </si>
  <si>
    <t xml:space="preserve">LalaLglu_[smp]  -&gt; LalaLglu_p_D </t>
  </si>
  <si>
    <t>Lactose transport via diffusion (extracellular to periplasm)</t>
  </si>
  <si>
    <t xml:space="preserve">lcts_[smp]  -&gt; lcts_p_D </t>
  </si>
  <si>
    <t>L-leucine transport via diffusion (extracellular to periplasm)</t>
  </si>
  <si>
    <t xml:space="preserve">leu__L_[smp]  -&gt; leu__L_p_D </t>
  </si>
  <si>
    <t>Lipoate transport via diffusion (extracellular to periplasm)</t>
  </si>
  <si>
    <t xml:space="preserve">lipoate_[smp]  -&gt; lipoate_p_D </t>
  </si>
  <si>
    <t>L-lysine transport via diffusion (extracellular to periplasm)</t>
  </si>
  <si>
    <t xml:space="preserve">lys__L_[smp]  -&gt; lys__L_p_D </t>
  </si>
  <si>
    <t>L-Lyxose transport via diffusion (extracellular to periplasm)</t>
  </si>
  <si>
    <t xml:space="preserve">lyx__L_[smp]  -&gt; lyx__L_p_D </t>
  </si>
  <si>
    <t>D-Malate transport via diffusion (extracellular to periplasm)</t>
  </si>
  <si>
    <t xml:space="preserve">mal__D_[smp]  -&gt; mal__D_p_D </t>
  </si>
  <si>
    <t>Maltohexaose transport via diffusion (extracellular to periplasm) irreversible</t>
  </si>
  <si>
    <t xml:space="preserve">malthx_[smp]  -&gt; malthx_p_D </t>
  </si>
  <si>
    <t>MaltopentaoseMaltotriose transport via diffusion (extracellular to periplasm) irreversible</t>
  </si>
  <si>
    <t xml:space="preserve">maltpt_[smp]  -&gt; maltpt_p_D </t>
  </si>
  <si>
    <t>Maltotriose transport via diffusion (extracellular to periplasm) irreversible</t>
  </si>
  <si>
    <t xml:space="preserve">malttr_[smp]  -&gt; malttr_p_D </t>
  </si>
  <si>
    <t>MaltotetraoseMaltotriose transport via diffusion (extracellular to periplasm) irreversible</t>
  </si>
  <si>
    <t xml:space="preserve">maltttr_[smp]  -&gt; maltttr_p_D </t>
  </si>
  <si>
    <t>MaltoseMaltotriose transport via diffusion (extracellular to periplasm) irreversible</t>
  </si>
  <si>
    <t xml:space="preserve">malt_[smp]  -&gt; malt_p_D </t>
  </si>
  <si>
    <t>Malate transport via diffusion (extracellular to periplasm)</t>
  </si>
  <si>
    <t xml:space="preserve">mal__L_[smp]  -&gt; mal__L_p_D </t>
  </si>
  <si>
    <t>Mannose 6-phosphate transport via diffusion (extracellular to periplasm)</t>
  </si>
  <si>
    <t xml:space="preserve">man6p_[smp]  -&gt; man6p_p_D </t>
  </si>
  <si>
    <t>2-O-alpha-mannosyl-D-glycerate transport via diffusion (extracellular to periplasm)</t>
  </si>
  <si>
    <t xml:space="preserve">manglyc_[smp]  -&gt; manglyc_p_D </t>
  </si>
  <si>
    <t>D-mannose transport via diffusion (extracellular to periplasm)</t>
  </si>
  <si>
    <t xml:space="preserve">man_[smp]  -&gt; man_p_D </t>
  </si>
  <si>
    <t>Melibiose transport via diffusion (extracellular to periplasm)</t>
  </si>
  <si>
    <t xml:space="preserve">melib_[smp]  -&gt; melib_p_D </t>
  </si>
  <si>
    <t>Methanol transport via diffusion (extracellular to periplasm)</t>
  </si>
  <si>
    <t xml:space="preserve">meoh_[smp]  -&gt; meoh_p_D </t>
  </si>
  <si>
    <t>D-methionine transport via diffusion (extracellular to periplasm)</t>
  </si>
  <si>
    <t xml:space="preserve">met__D_[smp]  -&gt; met__D_p_D </t>
  </si>
  <si>
    <t>L-methionine S-oxide diffusion (extracellular)</t>
  </si>
  <si>
    <t xml:space="preserve">metsox_S__L_[smp]  -&gt; metsox_S__L_p_D </t>
  </si>
  <si>
    <t>L-methionine R-oxide diffusion (extracellular)</t>
  </si>
  <si>
    <t xml:space="preserve">metsox_R__L_[smp]  -&gt; metsox_R__L_p_D </t>
  </si>
  <si>
    <t>L-methionine transport via diffusion (extracellular to periplasm)</t>
  </si>
  <si>
    <t xml:space="preserve">met__L_[smp]  -&gt; met__L_p_D </t>
  </si>
  <si>
    <t>Magnesium (Mg+2) transport via diffusion (extracellular to periplasm)</t>
  </si>
  <si>
    <t xml:space="preserve">mg2_[smp]  -&gt; mg2_p_D </t>
  </si>
  <si>
    <t>Minocycline transport via diffusion (extracellular to periplasm)</t>
  </si>
  <si>
    <t xml:space="preserve">mincyc_[smp]  -&gt; mincyc_p_D </t>
  </si>
  <si>
    <t>Minocycline transport via TolC system</t>
  </si>
  <si>
    <t xml:space="preserve">h_p_D + mincyc_p_D  -&gt; h_c_D + mincyc_[smp] </t>
  </si>
  <si>
    <t>Myo-inositol phosphate transport via diffusion (extracellular to periplasm)</t>
  </si>
  <si>
    <t xml:space="preserve">minohp_[smp]  -&gt; minohp_p_D </t>
  </si>
  <si>
    <t>S-methyl-L-methionine transport via diffusion (extracellular to periplasm)</t>
  </si>
  <si>
    <t xml:space="preserve">mmet_[smp]  -&gt; mmet_p_D </t>
  </si>
  <si>
    <t>Mannitol transport via diffusion (extracellular to periplasm)</t>
  </si>
  <si>
    <t xml:space="preserve">mnl_[smp]  -&gt; mnl_p_D </t>
  </si>
  <si>
    <t>Manganese (Mn+2) transport via diffusion (extracellular to periplasm)</t>
  </si>
  <si>
    <t xml:space="preserve">mn2_[smp]  -&gt; mn2_p_D </t>
  </si>
  <si>
    <t>Molybdate transport via diffusion (extracellular to periplasm)</t>
  </si>
  <si>
    <t xml:space="preserve">mobd_[smp]  -&gt; mobd_p_D </t>
  </si>
  <si>
    <t>Methanesulfonate transport via diffusion (extracellular to periplasm)</t>
  </si>
  <si>
    <t xml:space="preserve">mso3_[smp]  -&gt; mso3_p_D </t>
  </si>
  <si>
    <t>Nitrious oxide transport via diffusion (extracellular to periplasm)</t>
  </si>
  <si>
    <t xml:space="preserve">n2o_[smp]  -&gt; n2o_p_D </t>
  </si>
  <si>
    <t>Nicotinic acid transport via diffusion (extracellular to periplasm)</t>
  </si>
  <si>
    <t xml:space="preserve">nac_[smp]  -&gt; nac_p_D </t>
  </si>
  <si>
    <t>Sodium transport via diffusion (extracellular to periplasm)</t>
  </si>
  <si>
    <t xml:space="preserve">na1_[smp]  -&gt; na1_p_D </t>
  </si>
  <si>
    <t>Ammonia transport via diffusion (extracellular to periplasm)</t>
  </si>
  <si>
    <t xml:space="preserve">nh4_[smp]  -&gt; nh4_p_D </t>
  </si>
  <si>
    <t>Nickel transport via diffusion (extracellular to periplasm)</t>
  </si>
  <si>
    <t xml:space="preserve">ni2_[smp]  -&gt; ni2_p_D </t>
  </si>
  <si>
    <t>NMN transport via diffusion (extracellular to periplasm)</t>
  </si>
  <si>
    <t xml:space="preserve">nmn_[smp]  -&gt; nmn_p_D </t>
  </si>
  <si>
    <t>Nitrite transport via diffusion (extracellular to periplasm)</t>
  </si>
  <si>
    <t xml:space="preserve">no2_[smp]  -&gt; no2_p_D </t>
  </si>
  <si>
    <t>Nitrate transport via diffusion (extracellular to periplasm)</t>
  </si>
  <si>
    <t xml:space="preserve">no3_[smp]  -&gt; no3_p_D </t>
  </si>
  <si>
    <t>Novobiocin transport via diffusion (extracellular to periplasm)</t>
  </si>
  <si>
    <t xml:space="preserve">novbcn_[smp]  -&gt; novbcn_p_D </t>
  </si>
  <si>
    <t>Novobiocin transport via TolC system</t>
  </si>
  <si>
    <t xml:space="preserve">h_p_D + novbcn_p_D  -&gt; h_c_D + novbcn_[smp] </t>
  </si>
  <si>
    <t>Nitric oxide transport via diffusion (extracellular to periplasm)</t>
  </si>
  <si>
    <t xml:space="preserve">no_[smp]  -&gt; no_p_D </t>
  </si>
  <si>
    <t>Superoxide anion transport via diffusion (extracellular to periplasm)</t>
  </si>
  <si>
    <t xml:space="preserve">o2s_[smp]  -&gt; o2s_p_D </t>
  </si>
  <si>
    <t>Oxygen transport via diffusion (extracellular to periplasm)</t>
  </si>
  <si>
    <t xml:space="preserve">o2_[smp]  -&gt; o2_p_D </t>
  </si>
  <si>
    <t>Octadecanoate transport via facilitated irreversible diffusion (extracellular to periplasm)</t>
  </si>
  <si>
    <t xml:space="preserve">ocdca_[smp]  -&gt; ocdca_p_D </t>
  </si>
  <si>
    <t>Octadecenoate (n-C18:1) transport via facilitated irreversible diffusion (extracellular to periplasm)</t>
  </si>
  <si>
    <t xml:space="preserve">ocdcea_[smp]  -&gt; ocdcea_p_D </t>
  </si>
  <si>
    <t>Octanoate transport via diffusion (extracellular to periplasm)</t>
  </si>
  <si>
    <t xml:space="preserve">octa_[smp]  -&gt; octa_p_D </t>
  </si>
  <si>
    <t>Ornithine transport via diffusion (extracellular to periplasm)</t>
  </si>
  <si>
    <t xml:space="preserve">orn_[smp]  -&gt; orn_p_D </t>
  </si>
  <si>
    <t>Orotate transport via diffusion (extracellular to periplasm)</t>
  </si>
  <si>
    <t xml:space="preserve">orot_[smp]  -&gt; orot_p_D </t>
  </si>
  <si>
    <t>Phenethylacetaldehyde transport via diffusion (extracellular to periplasm)</t>
  </si>
  <si>
    <t xml:space="preserve">pacald_[smp]  -&gt; pacald_p_D </t>
  </si>
  <si>
    <t>Phenethylamine transport via diffusion (extracellular to periplasm)</t>
  </si>
  <si>
    <t xml:space="preserve">peamn_[smp]  -&gt; peamn_p_D </t>
  </si>
  <si>
    <t>Protoheme transport irreversible out via diffusion (periplasm to extracellular)</t>
  </si>
  <si>
    <t xml:space="preserve">pheme_p_D  -&gt; pheme_[smp] </t>
  </si>
  <si>
    <t>L-phenylalanine transport via diffusion (extracellular to periplasm)</t>
  </si>
  <si>
    <t xml:space="preserve">phe__L_[smp]  -&gt; phe__L_p_D </t>
  </si>
  <si>
    <t>Phosphate transport via diffusion (extracellular to periplasm)</t>
  </si>
  <si>
    <t xml:space="preserve">pi_[smp]  -&gt; pi_p_D </t>
  </si>
  <si>
    <t>Pantothenate transport via diffusion (extracellular to periplasm)</t>
  </si>
  <si>
    <t xml:space="preserve">pnto__R_[smp]  -&gt; pnto__R_p_D </t>
  </si>
  <si>
    <t>Propanal transport via diffusion (extracellular to periplasm)</t>
  </si>
  <si>
    <t xml:space="preserve">ppal_[smp]  -&gt; ppal_p_D </t>
  </si>
  <si>
    <t>Propionate transport via diffusion</t>
  </si>
  <si>
    <t xml:space="preserve">ppa_[smp]  -&gt; ppa_p_D </t>
  </si>
  <si>
    <t>3-phenylpropionate transport via diffusion (extracellular to periplasm)</t>
  </si>
  <si>
    <t xml:space="preserve">pppn_[smp]  -&gt; pppn_p_D </t>
  </si>
  <si>
    <t>Phosphonate transport via diffusion (extracellular to periplasm)</t>
  </si>
  <si>
    <t xml:space="preserve">ppt_[smp]  -&gt; ppt_p_D </t>
  </si>
  <si>
    <t>L-Prolinylglycine transport via diffusion (extracellular to periplasm)</t>
  </si>
  <si>
    <t xml:space="preserve">progly_[smp]  -&gt; progly_p_D </t>
  </si>
  <si>
    <t>L-proline transport via diffusion (extracellular to periplasm)</t>
  </si>
  <si>
    <t xml:space="preserve">pro__L_[smp]  -&gt; pro__L_p_D </t>
  </si>
  <si>
    <t>Psicoselysine transporter via diffusion (extracellular)</t>
  </si>
  <si>
    <t xml:space="preserve">psclys_[smp]  -&gt; psclys_p_D </t>
  </si>
  <si>
    <t>Phospho-L-serine transport via diffusion (extracellular to periplasm)</t>
  </si>
  <si>
    <t xml:space="preserve">pser__L_[smp]  -&gt; pser__L_p_D </t>
  </si>
  <si>
    <t>Putrescine transport via diffusion (extracellular to periplasm)</t>
  </si>
  <si>
    <t xml:space="preserve">ptrc_[smp]  -&gt; ptrc_p_D </t>
  </si>
  <si>
    <t>Pyridoxamine transport via diffusion (extracellular)</t>
  </si>
  <si>
    <t xml:space="preserve">pydam_[smp]  -&gt; pydam_p_D </t>
  </si>
  <si>
    <t>Pyridoxine transport via diffusion (extracellular)</t>
  </si>
  <si>
    <t xml:space="preserve">pydxn_[smp]  -&gt; pydxn_p_D </t>
  </si>
  <si>
    <t>Pyridoxal transport via diffusion (extracellular)</t>
  </si>
  <si>
    <t xml:space="preserve">pydx_[smp]  -&gt; pydx_p_D </t>
  </si>
  <si>
    <t>Pyruvate transport via diffusion (extracellular to periplasm)</t>
  </si>
  <si>
    <t xml:space="preserve">pyr_[smp]  -&gt; pyr_p_D </t>
  </si>
  <si>
    <t>Quinate transport via diffusion (extracellular to periplasm)</t>
  </si>
  <si>
    <t xml:space="preserve">quin_[smp]  -&gt; quin_p_D </t>
  </si>
  <si>
    <t>Ribose 5-phosphate transport via diffusion (extracellular to periplasm)</t>
  </si>
  <si>
    <t xml:space="preserve">r5p_[smp]  -&gt; r5p_p_D </t>
  </si>
  <si>
    <t>Rifampin transport via diffusion (extracellular to periplasm)</t>
  </si>
  <si>
    <t xml:space="preserve">rfamp_[smp]  -&gt; rfamp_p_D </t>
  </si>
  <si>
    <t>Rifampin transport via TolC system</t>
  </si>
  <si>
    <t xml:space="preserve">h_p_D + rfamp_p_D  -&gt; h_c_D + rfamp_[smp] </t>
  </si>
  <si>
    <t>Ribose transport via diffusion (extracellular to periplasm)</t>
  </si>
  <si>
    <t xml:space="preserve">rib__D_[smp]  -&gt; rib__D_p_D </t>
  </si>
  <si>
    <t>L-rhamnose transport via diffusion (extracellular to periplasm)</t>
  </si>
  <si>
    <t xml:space="preserve">rmn_[smp]  -&gt; rmn_p_D </t>
  </si>
  <si>
    <t>D-sorbitol transport via diffusion (extracellular to periplasm)</t>
  </si>
  <si>
    <t xml:space="preserve">sbt__D_[smp]  -&gt; sbt__D_p_D </t>
  </si>
  <si>
    <t>Selenate transport via diffusion (extracellular to periplasm)</t>
  </si>
  <si>
    <t xml:space="preserve">sel_[smp]  -&gt; sel_p_D </t>
  </si>
  <si>
    <t>L-serine transport via diffusion (extracellular to periplasm)</t>
  </si>
  <si>
    <t xml:space="preserve">ser__L_[smp]  -&gt; ser__L_p_D </t>
  </si>
  <si>
    <t>Shikimate transport via diffusion (extracellular to periplasm)</t>
  </si>
  <si>
    <t xml:space="preserve">skm_[smp]  -&gt; skm_p_D </t>
  </si>
  <si>
    <t>Selenite transport via diffusion (extracellular to periplasm)</t>
  </si>
  <si>
    <t xml:space="preserve">slnt_[smp]  -&gt; slnt_p_D </t>
  </si>
  <si>
    <t>SO2 transport via diffusion (extracellular to periplasm)</t>
  </si>
  <si>
    <t xml:space="preserve">so2_[smp]  -&gt; so2_p_D </t>
  </si>
  <si>
    <t>Sulfite transport via diffusion (extracellular to periplasm)</t>
  </si>
  <si>
    <t xml:space="preserve">so3_[smp]  -&gt; so3_p_D </t>
  </si>
  <si>
    <t>Sulfate transport via diffusion (extracellular to periplasm)</t>
  </si>
  <si>
    <t xml:space="preserve">so4_[smp]  -&gt; so4_p_D </t>
  </si>
  <si>
    <t>Spermidine transport via diffusion (extracellular to periplasm)</t>
  </si>
  <si>
    <t xml:space="preserve">spmd_[smp]  -&gt; spmd_p_D </t>
  </si>
  <si>
    <t>Succinate transport via diffusion (extracellular to periplasm)</t>
  </si>
  <si>
    <t xml:space="preserve">succ_[smp]  -&gt; succ_p_D </t>
  </si>
  <si>
    <t>Sucrose transport transport via diffusion (extracellular to periplasm)</t>
  </si>
  <si>
    <t xml:space="preserve">sucr_[smp]  -&gt; sucr_p_D </t>
  </si>
  <si>
    <t>Sulfoaceate transport via diffusion (extracellular to periplasm)</t>
  </si>
  <si>
    <t xml:space="preserve">sulfac_[smp]  -&gt; sulfac_p_D </t>
  </si>
  <si>
    <t>D-tartrate transport via diffusion (extracellular to periplasm)</t>
  </si>
  <si>
    <t xml:space="preserve">tartr__D_[smp]  -&gt; tartr__D_p_D </t>
  </si>
  <si>
    <t>Tartrate transport via diffusion (extracellular to periplasm)</t>
  </si>
  <si>
    <t xml:space="preserve">tartr__L_[smp]  -&gt; tartr__L_p_D </t>
  </si>
  <si>
    <t>Taurine transport via diffusion (extracellular to periplasm)</t>
  </si>
  <si>
    <t xml:space="preserve">taur_[smp]  -&gt; taur_p_D </t>
  </si>
  <si>
    <t>Thiocyanate transport via diffusion (extracellular to periplasm)</t>
  </si>
  <si>
    <t xml:space="preserve">tcynt_[smp]  -&gt; tcynt_p_D </t>
  </si>
  <si>
    <t>Thymidine transport via diffusion (extracellular to periplasm)</t>
  </si>
  <si>
    <t xml:space="preserve">thymd_[smp]  -&gt; thymd_p_D </t>
  </si>
  <si>
    <t>Thiamine transport via diffusion (extracellular to periplasm)</t>
  </si>
  <si>
    <t xml:space="preserve">thm_[smp]  -&gt; thm_p_D </t>
  </si>
  <si>
    <t>Phospho-L-threonine transport via diffusion (extracellular to periplasm)</t>
  </si>
  <si>
    <t xml:space="preserve">thrp_[smp]  -&gt; thrp_p_D </t>
  </si>
  <si>
    <t>L-threonine transport via diffusion (extracellular to periplasm)</t>
  </si>
  <si>
    <t xml:space="preserve">thr__L_[smp]  -&gt; thr__L_p_D </t>
  </si>
  <si>
    <t>Thymine transport via diffusion (extracellular to periplasm)</t>
  </si>
  <si>
    <t xml:space="preserve">thym_[smp]  -&gt; thym_p_D </t>
  </si>
  <si>
    <t>Trimethylamine N-oxide transport via diffusion (extracellular to periplasm)</t>
  </si>
  <si>
    <t xml:space="preserve">tmao_[smp]  -&gt; tmao_p_D </t>
  </si>
  <si>
    <t>Trimethylamine transport via diffusion (extracellular to periplasm)</t>
  </si>
  <si>
    <t xml:space="preserve">tma_[smp]  -&gt; tma_p_D </t>
  </si>
  <si>
    <t>Trehalose transport via diffusion (extracellular to periplasm)</t>
  </si>
  <si>
    <t xml:space="preserve">tre_[smp]  -&gt; tre_p_D </t>
  </si>
  <si>
    <t>L-tryptophan transport via diffusion (extracellular to periplasm)</t>
  </si>
  <si>
    <t xml:space="preserve">trp__L_[smp]  -&gt; trp__L_p_D </t>
  </si>
  <si>
    <t>Thiosulfate transport via diffusion (extracellular to periplasm)</t>
  </si>
  <si>
    <t xml:space="preserve">tsul_[smp]  -&gt; tsul_p_D </t>
  </si>
  <si>
    <t>Tetradecanoate transport via facilitated irreversible diffusion (extracellular to periplasm)</t>
  </si>
  <si>
    <t xml:space="preserve">ttdca_[smp]  -&gt; ttdca_p_D </t>
  </si>
  <si>
    <t>Tetradecenoate transport via facilitated irreversible diffusion (extracellular to periplasm)</t>
  </si>
  <si>
    <t xml:space="preserve">ttdcea_[smp]  -&gt; ttdcea_p_D </t>
  </si>
  <si>
    <t>Tetracycline transport via diffusion (extracellular to periplasm)</t>
  </si>
  <si>
    <t xml:space="preserve">ttrcyc_[smp]  -&gt; ttrcyc_p_D </t>
  </si>
  <si>
    <t>Tetracycline transport via TolC system</t>
  </si>
  <si>
    <t xml:space="preserve">h_p_D + ttrcyc_p_D  -&gt; h_c_D + ttrcyc_[smp] </t>
  </si>
  <si>
    <t>Tungstate transport via diffusion (extracellular to periplasm)</t>
  </si>
  <si>
    <t xml:space="preserve">tungs_[smp]  -&gt; tungs_p_D </t>
  </si>
  <si>
    <t>Tyramine transport via diffusion (extracellular to periplasm)</t>
  </si>
  <si>
    <t xml:space="preserve">tym_[smp]  -&gt; tym_p_D </t>
  </si>
  <si>
    <t>Phopho-L-tyrosine transport via diffusion (extracellular to periplasm)</t>
  </si>
  <si>
    <t xml:space="preserve">tyrp_[smp]  -&gt; tyrp_p_D </t>
  </si>
  <si>
    <t>L-tyrosine transport via diffusion (extracellular to periplasm)</t>
  </si>
  <si>
    <t xml:space="preserve">tyr__L_[smp]  -&gt; tyr__L_p_D </t>
  </si>
  <si>
    <t>UDP-N-acetyl-D-glucosamine transport via diffusion (extracellular to periplasm)</t>
  </si>
  <si>
    <t xml:space="preserve">uacgam_[smp]  -&gt; uacgam_p_D </t>
  </si>
  <si>
    <t>UDP-N-acetyl-D-galactosamine transport via diffusion (extracellular to periplasm)</t>
  </si>
  <si>
    <t xml:space="preserve">udpacgal_[smp]  -&gt; udpacgal_p_D </t>
  </si>
  <si>
    <t>UDPgalactose transport via diffusion (extracellular to periplasm)</t>
  </si>
  <si>
    <t xml:space="preserve">udpgal_[smp]  -&gt; udpgal_p_D </t>
  </si>
  <si>
    <t>UDP-D-glucuronate transport via diffusion (extracellular to periplasm)</t>
  </si>
  <si>
    <t xml:space="preserve">udpglcur_[smp]  -&gt; udpglcur_p_D </t>
  </si>
  <si>
    <t>UDPglucose transport via diffusion (extracellular to periplasm)</t>
  </si>
  <si>
    <t xml:space="preserve">udpg_[smp]  -&gt; udpg_p_D </t>
  </si>
  <si>
    <t>UMP transport via diffusion (extracellular to periplasm)</t>
  </si>
  <si>
    <t xml:space="preserve">ump_[smp]  -&gt; ump_p_D </t>
  </si>
  <si>
    <t>Uracil transport via diffusion (extracellular to periplasm)</t>
  </si>
  <si>
    <t xml:space="preserve">ura_[smp]  -&gt; ura_p_D </t>
  </si>
  <si>
    <t>Urea transport via diffusion (extracellular to periplasm)</t>
  </si>
  <si>
    <t xml:space="preserve">urea_[smp]  -&gt; urea_p_D </t>
  </si>
  <si>
    <t>Uridine transport via diffusion (extracellular to periplasm)</t>
  </si>
  <si>
    <t xml:space="preserve">uri_[smp]  -&gt; uri_p_D </t>
  </si>
  <si>
    <t>L-valine transport via diffusion (extracellular to periplasm)</t>
  </si>
  <si>
    <t xml:space="preserve">val__L_[smp]  -&gt; val__L_p_D </t>
  </si>
  <si>
    <t>Xanthine transport via diffusion (extracellular to periplasm)</t>
  </si>
  <si>
    <t xml:space="preserve">xan_[smp]  -&gt; xan_p_D </t>
  </si>
  <si>
    <t>XMP transport via diffusion (extracellular to periplasm)</t>
  </si>
  <si>
    <t xml:space="preserve">xmp_[smp]  -&gt; xmp_p_D </t>
  </si>
  <si>
    <t>Xanthosine transport via diffusion (extracellular to periplasm)</t>
  </si>
  <si>
    <t xml:space="preserve">xtsn_[smp]  -&gt; xtsn_p_D </t>
  </si>
  <si>
    <t>L-xylulose transport via diffusion (extracellular to periplasm)</t>
  </si>
  <si>
    <t xml:space="preserve">xylu__L_[smp]  -&gt; xylu__L_p_D </t>
  </si>
  <si>
    <t>D-xylose transport via diffusion (extracellular to periplasm)</t>
  </si>
  <si>
    <t xml:space="preserve">xyl__D_[smp]  -&gt; xyl__D_p_D </t>
  </si>
  <si>
    <t>Zinc (Zn+2) transport via diffusion (extracellular to periplasm)</t>
  </si>
  <si>
    <t xml:space="preserve">zn2_[smp]  -&gt; zn2_p_D </t>
  </si>
  <si>
    <t xml:space="preserve">h_[smp]  -&gt; h_p_A </t>
  </si>
  <si>
    <t xml:space="preserve">h2o_[smp]  -&gt; h2o_p_A </t>
  </si>
  <si>
    <t xml:space="preserve">o2_[smp]  -&gt; o2_p_A </t>
  </si>
  <si>
    <t xml:space="preserve">mg2_[smp]  -&gt; mg2_p_A </t>
  </si>
  <si>
    <t xml:space="preserve">co2_[smp]  -&gt; co2_p_A </t>
  </si>
  <si>
    <t>Cation transport, Fe3</t>
  </si>
  <si>
    <t xml:space="preserve">fe3_[smp]  -&gt; fe3_p_A </t>
  </si>
  <si>
    <t>Cation transport, Fe2</t>
  </si>
  <si>
    <t xml:space="preserve">fe2_[smp]  -&gt; fe2_p_A </t>
  </si>
  <si>
    <t>FE2tex_A</t>
  </si>
  <si>
    <t>Cation transport, Ni(2+)</t>
  </si>
  <si>
    <t xml:space="preserve">ni2_[smp]  -&gt; ni2_p_A </t>
  </si>
  <si>
    <t>NI2tex_A</t>
  </si>
  <si>
    <t>Cation transport, Mn(2+)</t>
  </si>
  <si>
    <t xml:space="preserve">mn2_[smp]  -&gt; mn2_p_A </t>
  </si>
  <si>
    <t>MNtex_A</t>
  </si>
  <si>
    <t>Cation transport, Cobalt(2+)</t>
  </si>
  <si>
    <t xml:space="preserve">cobalt2_[smp]  -&gt; cobalt2_p_A </t>
  </si>
  <si>
    <t>Cation transport, Cu(2+)</t>
  </si>
  <si>
    <t xml:space="preserve">cu2_[smp]  -&gt; cu2_p_A </t>
  </si>
  <si>
    <t>CU2tex_A</t>
  </si>
  <si>
    <t>Cation transport, Zn(2+)</t>
  </si>
  <si>
    <t xml:space="preserve">zn2_[smp]  -&gt; zn2_p_A </t>
  </si>
  <si>
    <t>Zn2tex_A</t>
  </si>
  <si>
    <t>Spermidine transport via diffusion (ext to pps)</t>
  </si>
  <si>
    <t xml:space="preserve">spmd_[smp]  -&gt; spmd_p_A </t>
  </si>
  <si>
    <t>SPMDtex_A</t>
  </si>
  <si>
    <t>Histidine transport via diffusion (ext to pps)</t>
  </si>
  <si>
    <t xml:space="preserve">leu__L_[smp]  -&gt; leu__L_p_A </t>
  </si>
  <si>
    <t>Bicarbonate transport via diffusion (ext to pps)</t>
  </si>
  <si>
    <t xml:space="preserve">hco3_[smp]  -&gt; hco3_p_A </t>
  </si>
  <si>
    <t>HCO3tex_A</t>
  </si>
  <si>
    <t>Glutamine transport via diffusion (ext to pps)</t>
  </si>
  <si>
    <t xml:space="preserve">gln__L_[smp]  -&gt; gln__L_p_A </t>
  </si>
  <si>
    <t>GLNtex_A</t>
  </si>
  <si>
    <t>Cyanate transport via diffusion (ext to pps)</t>
  </si>
  <si>
    <t xml:space="preserve">cynt_[smp]  -&gt; cynt_p_A </t>
  </si>
  <si>
    <t>CYNTtex_A</t>
  </si>
  <si>
    <t>Arginine transport via diffusion (ext to pps)</t>
  </si>
  <si>
    <t xml:space="preserve">arg__L_[smp]  -&gt; arg__L_p_A </t>
  </si>
  <si>
    <t>Molybdate transport via diffusion (ext to pps)</t>
  </si>
  <si>
    <t xml:space="preserve">mobd_[smp]  -&gt; mobd_p_A </t>
  </si>
  <si>
    <t>MOBDtex_A</t>
  </si>
  <si>
    <t>Ammonium transport via diffusion (ext to pps)</t>
  </si>
  <si>
    <t xml:space="preserve">nh4_[smp]  -&gt; nh4_p_A </t>
  </si>
  <si>
    <t>Sulfate transport via diffusion (ext to pps)</t>
  </si>
  <si>
    <t xml:space="preserve">so4_[smp]  -&gt; so4_p_A </t>
  </si>
  <si>
    <t>Putrescine transport via diffusion (ext to pps)</t>
  </si>
  <si>
    <t xml:space="preserve">ptrc_[smp]  -&gt; ptrc_p_A </t>
  </si>
  <si>
    <t>PTRCtex_A</t>
  </si>
  <si>
    <t>Nitrate transport via diffusion (ext to pps)</t>
  </si>
  <si>
    <t xml:space="preserve">no3_[smp]  -&gt; no3_p_A </t>
  </si>
  <si>
    <t>NO3tex_A</t>
  </si>
  <si>
    <t>Sodium ion transport via diffusion (ext to pps)</t>
  </si>
  <si>
    <t xml:space="preserve">na1_[smp]  -&gt; na1_p_A </t>
  </si>
  <si>
    <t>NAtex_A</t>
  </si>
  <si>
    <t>Calcium ion transport via diffusion (ext to pps)</t>
  </si>
  <si>
    <t xml:space="preserve">ca2_[smp]  -&gt; ca2_p_A </t>
  </si>
  <si>
    <t>CA2tex_A</t>
  </si>
  <si>
    <t>Potassium ion transport via diffusion (ext to pps)</t>
  </si>
  <si>
    <t xml:space="preserve">k_[smp]  -&gt; k_p_A </t>
  </si>
  <si>
    <t>Phosphate transport via diffusion (ext to pps)</t>
  </si>
  <si>
    <t xml:space="preserve">pi_[smp]  -&gt; pi_p_A </t>
  </si>
  <si>
    <t>Nitrite transport via diffusion (ext to pps)</t>
  </si>
  <si>
    <t xml:space="preserve">no2_[smp]  -&gt; no2_p_A </t>
  </si>
  <si>
    <t>NO2tex_A</t>
  </si>
  <si>
    <t xml:space="preserve">cl_[smp]  -&gt; cl_p_A </t>
  </si>
  <si>
    <t>Cltex_A</t>
  </si>
  <si>
    <t>Potassium transport (thylakoid)</t>
  </si>
  <si>
    <t xml:space="preserve">k_c_A  -&gt; k_u_A </t>
  </si>
  <si>
    <t>Ktu_A</t>
  </si>
  <si>
    <t>(R)-Lactate transport via diffusion</t>
  </si>
  <si>
    <t xml:space="preserve">lac__D_[smp]  -&gt; lac__D_c_A </t>
  </si>
  <si>
    <t>LACDtex_A</t>
  </si>
  <si>
    <t>Formate transport via diffusion</t>
  </si>
  <si>
    <t xml:space="preserve">for_[smp]  -&gt; for_c_A </t>
  </si>
  <si>
    <t>L-Glutamate transport via diffusion</t>
  </si>
  <si>
    <t xml:space="preserve">glu__L_[smp]  -&gt; glu__L_c_A </t>
  </si>
  <si>
    <t>L-Asparagine transport via diffusion</t>
  </si>
  <si>
    <t xml:space="preserve">asn__L_[smp]  -&gt; asn__L_c_A </t>
  </si>
  <si>
    <t>Sucrose transport via diffusion</t>
  </si>
  <si>
    <t xml:space="preserve">sucr_c_A  -&gt; sucr_[smp] </t>
  </si>
  <si>
    <t>SUCRtex_A</t>
  </si>
  <si>
    <t>D-Fructose 6-phosphate transport via diffusion</t>
  </si>
  <si>
    <t xml:space="preserve">f6p_[smp]  -&gt; f6p_c_A </t>
  </si>
  <si>
    <t>Adenosine transport via diffusion</t>
  </si>
  <si>
    <t xml:space="preserve">adn_[smp]  -&gt; adn_c_A </t>
  </si>
  <si>
    <t>Glycolate transport via diffusion</t>
  </si>
  <si>
    <t xml:space="preserve">glyclt_[smp]  -&gt; glyclt_c_A </t>
  </si>
  <si>
    <t>Pyruvate transport via diffusion</t>
  </si>
  <si>
    <t xml:space="preserve">pyr_[smp]  -&gt; pyr_c_A </t>
  </si>
  <si>
    <t>N-Acetyl-L-glutamate transport via diffusion</t>
  </si>
  <si>
    <t xml:space="preserve">acglu_[smp]  -&gt; acglu_c_A </t>
  </si>
  <si>
    <t>ACGLUtex_A</t>
  </si>
  <si>
    <t>L-Homoserine transport via diffusion</t>
  </si>
  <si>
    <t xml:space="preserve">hom__L_[smp]  -&gt; hom__L_c_A </t>
  </si>
  <si>
    <t>HOMLtex_A</t>
  </si>
  <si>
    <t>trans-4-Hydroxy-L-proline transport via diffusion</t>
  </si>
  <si>
    <t xml:space="preserve">4hpro__LT_[smp]  -&gt; 4hpro__LT_c_A </t>
  </si>
  <si>
    <t>4HPROLTtex_A</t>
  </si>
  <si>
    <t>L-Isoleucine transport via diffusion</t>
  </si>
  <si>
    <t xml:space="preserve">ile__L_[smp]  -&gt; ile__L_c_A </t>
  </si>
  <si>
    <t>L-Phenylalanine transport via diffusion</t>
  </si>
  <si>
    <t xml:space="preserve">phe__L_[smp]  -&gt; phe__L_c_A </t>
  </si>
  <si>
    <t>L-Valine transport via diffusion</t>
  </si>
  <si>
    <t xml:space="preserve">val__L_[smp]  -&gt; val__L_c_A </t>
  </si>
  <si>
    <t>N-Acetyl-D-glucosamine transport via diffusion</t>
  </si>
  <si>
    <t xml:space="preserve">acgam_[smp]  -&gt; acgam_c_A </t>
  </si>
  <si>
    <t>ACGAMtex_A</t>
  </si>
  <si>
    <t>Succinate transport via diffusion</t>
  </si>
  <si>
    <t xml:space="preserve">succ_[smp]  -&gt; succ_c_A </t>
  </si>
  <si>
    <t>Glycerol transport via diffusion</t>
  </si>
  <si>
    <t xml:space="preserve">glyc_[smp]  -&gt; glyc_c_A </t>
  </si>
  <si>
    <t>myo-Inositol transport via diffusion</t>
  </si>
  <si>
    <t xml:space="preserve">inost_[smp]  -&gt; inost_c_A </t>
  </si>
  <si>
    <t>INOSTtex_A</t>
  </si>
  <si>
    <t>Glyoxylate transport via diffusion</t>
  </si>
  <si>
    <t xml:space="preserve">glx_[smp]  -&gt; glx_c_A </t>
  </si>
  <si>
    <t>GLXtex_A</t>
  </si>
  <si>
    <t>L-Serine transport via diffusion</t>
  </si>
  <si>
    <t xml:space="preserve">ser__L_[smp]  -&gt; ser__L_c_A </t>
  </si>
  <si>
    <t>L-Threonine transport via diffusion</t>
  </si>
  <si>
    <t xml:space="preserve">thr__L_[smp]  -&gt; thr__L_c_A </t>
  </si>
  <si>
    <t>Ethanol transport via diffusion</t>
  </si>
  <si>
    <t xml:space="preserve">etoh_[smp]  -&gt; etoh_c_A </t>
  </si>
  <si>
    <t>H2O transport via diffusion (tilacoid)</t>
  </si>
  <si>
    <t xml:space="preserve">h2o_u_A  -&gt; h2o_c_A </t>
  </si>
  <si>
    <t>H2Otu_syn_A</t>
  </si>
  <si>
    <t>Plastoquinine insertion into the thylakoid membrane</t>
  </si>
  <si>
    <t xml:space="preserve">pqh2_c_A  -&gt; pqh2_k_A </t>
  </si>
  <si>
    <t>PQH2tum_A</t>
  </si>
  <si>
    <t>O2 transport (diffusion), lumen</t>
  </si>
  <si>
    <t xml:space="preserve">o2_u_A  -&gt; o2_c_A </t>
  </si>
  <si>
    <t>O2tu_A</t>
  </si>
  <si>
    <t xml:space="preserve">h2o_c_A + ahdt_c_A  -&gt; pppi_c_A + acald_c_A + h_c_A + cph4_c_A </t>
  </si>
  <si>
    <t>CPH4S_A</t>
  </si>
  <si>
    <t>Trna modification: queuosine</t>
  </si>
  <si>
    <t xml:space="preserve">h_c_A + cph4_c_A  -&gt; nh4_c_A + cdg_c_A </t>
  </si>
  <si>
    <t>CDGS_A</t>
  </si>
  <si>
    <t xml:space="preserve">atp_c_A + nh4_c_A + cdg_c_A  -&gt; pi_c_A + adp_c_A + h2o_c_A + h_c_A + preq0_c_A </t>
  </si>
  <si>
    <t>CCGS_A</t>
  </si>
  <si>
    <t xml:space="preserve">3 h_c_A + 2 nadph_c_A + preq0_c_A  -&gt; 2 nadp_c_A + preq1_c_A </t>
  </si>
  <si>
    <t>CDGR_A</t>
  </si>
  <si>
    <t>Querine tRNA-ribosyltransferase</t>
  </si>
  <si>
    <t xml:space="preserve">preq1_c_A  -&gt; preqtrna_c_A </t>
  </si>
  <si>
    <t>QUERT_A</t>
  </si>
  <si>
    <t>S-adenosylmethionine:tRNA ribosyltransferase-isomerase</t>
  </si>
  <si>
    <t xml:space="preserve">amet_c_A + preqtrna_c_A  -&gt; ade_c_A + h_c_A + met__L_c_A + epxqtrna_c_A </t>
  </si>
  <si>
    <t>SAMTRI_A</t>
  </si>
  <si>
    <t>Epoxyqueuosine reductase</t>
  </si>
  <si>
    <t xml:space="preserve">h_c_A + nadph_c_A + epxqtrna_c_A  -&gt; h2o_c_A + nadp_c_A + quetrna_c_A </t>
  </si>
  <si>
    <t>EPXQR_A</t>
  </si>
  <si>
    <t>2-aceto-2-hydroxybutanoate synthase</t>
  </si>
  <si>
    <t xml:space="preserve">2obut_c_D + h_c_D + pyr_c_D  -&gt; 2ahbut_c_D + co2_c_D </t>
  </si>
  <si>
    <t>Acetolactate synthase</t>
  </si>
  <si>
    <t xml:space="preserve">h_c_D + 2 pyr_c_D  -&gt; alac__S_c_D + co2_c_D </t>
  </si>
  <si>
    <t>Dihydroxy-acid dehydratase (2,3-dihydroxy-3-methylbutanoate)</t>
  </si>
  <si>
    <t xml:space="preserve">23dhmb_c_D  -&gt; 3mob_c_D + h2o_c_D </t>
  </si>
  <si>
    <t>Dihydroxy-acid dehydratase (2,3-dihydroxy-3-methylpentanoate)</t>
  </si>
  <si>
    <t xml:space="preserve">23dhmp_c_D  -&gt; 3mop_c_D + h2o_c_D </t>
  </si>
  <si>
    <t>Isoleucine transaminase</t>
  </si>
  <si>
    <t xml:space="preserve">akg_c_D + ile__L_c_D  -&gt; 3mop_c_D + glu__L_c_D </t>
  </si>
  <si>
    <t>3-isopropylmalate dehydrogenase</t>
  </si>
  <si>
    <t xml:space="preserve">3c2hmp_c_D + nad_c_D  -&gt; 3c4mop_c_D + h_c_D + nadh_c_D </t>
  </si>
  <si>
    <t>3-isopropylmalate dehydratase</t>
  </si>
  <si>
    <t xml:space="preserve">3c2hmp_c_D  -&gt; 2ippm_c_D + h2o_c_D </t>
  </si>
  <si>
    <t>2-isopropylmalate hydratase</t>
  </si>
  <si>
    <t xml:space="preserve">2ippm_c_D + h2o_c_D  -&gt; 3c3hmp_c_D </t>
  </si>
  <si>
    <t>2-isopropylmalate synthase</t>
  </si>
  <si>
    <t xml:space="preserve">3mob_c_D + accoa_c_D + h2o_c_D  -&gt; 3c3hmp_c_D + coa_c_D + h_c_D </t>
  </si>
  <si>
    <t>Ketol-acid reductoisomerase (2,3-dihydroxy-3-methylbutanoate)</t>
  </si>
  <si>
    <t xml:space="preserve">23dhmb_c_D + nadp_c_D  -&gt; alac__S_c_D + h_c_D + nadph_c_D </t>
  </si>
  <si>
    <t>Ketol-acid reductoisomerase (2-Acetolactate)</t>
  </si>
  <si>
    <t xml:space="preserve">2ahbut_c_D + h_c_D + nadph_c_D  -&gt; 23dhmp_c_D + nadp_c_D </t>
  </si>
  <si>
    <t>Leucine transaminase (irreversible)</t>
  </si>
  <si>
    <t xml:space="preserve">4mop_c_D + glu__L_c_D  -&gt; akg_c_D + leu__L_c_D </t>
  </si>
  <si>
    <t>2-Oxo-4-methyl-3-carboxypentanoate decarboxylation</t>
  </si>
  <si>
    <t xml:space="preserve">3c4mop_c_D + h_c_D  -&gt; 4mop_c_D + co2_c_D </t>
  </si>
  <si>
    <t>L-threonine deaminase</t>
  </si>
  <si>
    <t xml:space="preserve">thr__L_c_D  -&gt; 2obut_c_D + nh4_c_D </t>
  </si>
  <si>
    <t>Valine transaminase</t>
  </si>
  <si>
    <t xml:space="preserve">akg_c_D + val__L_c_D  -&gt; 3mob_c_D + glu__L_c_D </t>
  </si>
  <si>
    <t xml:space="preserve">3mob_c_D + ala__L_c_D  -&gt; pyr_c_D + val__L_c_D </t>
  </si>
  <si>
    <t>Leucine transaminase</t>
  </si>
  <si>
    <t xml:space="preserve">leu__L_c_A + akg_c_A  -&gt; 4mop_c_A + glu__L_c_A </t>
  </si>
  <si>
    <t>LEUTA_A</t>
  </si>
  <si>
    <t xml:space="preserve">ala__L_c_A + 3mob_c_A  -&gt; pyr_c_A + val__L_c_A </t>
  </si>
  <si>
    <t>VPAMTr_A</t>
  </si>
  <si>
    <t>Acetolactate synthase (step 1)</t>
  </si>
  <si>
    <t xml:space="preserve">pyr_c_A + h_c_A + thmpp_c_A  -&gt; co2_c_A + 2ahethmpp_c_A </t>
  </si>
  <si>
    <t>ACLSa_A</t>
  </si>
  <si>
    <t xml:space="preserve">23dhmb_c_A  -&gt; h2o_c_A + 3mob_c_A </t>
  </si>
  <si>
    <t>DHAD1_A</t>
  </si>
  <si>
    <t xml:space="preserve">h2o_c_A + accoa_c_A + 3mob_c_A  -&gt; coa_c_A + h_c_A + 3c3hmp_c_A </t>
  </si>
  <si>
    <t>IPPS_A</t>
  </si>
  <si>
    <t>Acetolactate synthase (step 2)</t>
  </si>
  <si>
    <t xml:space="preserve">pyr_c_A + 2ahethmpp_c_A  -&gt; alac__S_c_A + thmpp_c_A </t>
  </si>
  <si>
    <t>ACLSb_A</t>
  </si>
  <si>
    <t xml:space="preserve">23dhmp_c_A  -&gt; h2o_c_A + 3mop_c_A </t>
  </si>
  <si>
    <t>DHAD2_A</t>
  </si>
  <si>
    <t xml:space="preserve">3c3hmp_c_A  -&gt; h2o_c_A + 2ippm_c_A </t>
  </si>
  <si>
    <t>IMDHT_A</t>
  </si>
  <si>
    <t>Ketol-acid reductoisomerase, (R)-2,3-Dihydroxy-3-methylpentanoate forming</t>
  </si>
  <si>
    <t xml:space="preserve">3hmop_c_A + h_c_A + nadph_c_A  -&gt; 23dhmp_c_A + nadp_c_A </t>
  </si>
  <si>
    <t>KARI_23dhmp_A</t>
  </si>
  <si>
    <t xml:space="preserve">3c2hmp_c_A + nad_c_A  -&gt; 3c4mop_c_A + nadh_c_A + h_c_A </t>
  </si>
  <si>
    <t>IPMD_A</t>
  </si>
  <si>
    <t>Citramalate dehydratase</t>
  </si>
  <si>
    <t xml:space="preserve">citm_c_A  -&gt; citac_c_A + h2o_c_A </t>
  </si>
  <si>
    <t>CITCIa_A</t>
  </si>
  <si>
    <t>3-methylmalate hydratase</t>
  </si>
  <si>
    <t xml:space="preserve">citac_c_A + h2o_c_A  -&gt; r3mmal_c_A </t>
  </si>
  <si>
    <t>CITCIb_A</t>
  </si>
  <si>
    <t>Citramalate synthase</t>
  </si>
  <si>
    <t xml:space="preserve">pyr_c_A + h2o_c_A + accoa_c_A  -&gt; coa_c_A + h_c_A + citm_c_A </t>
  </si>
  <si>
    <t>CITMS_A</t>
  </si>
  <si>
    <t xml:space="preserve">3c4mop_c_A + h_c_A  -&gt; co2_c_A + 4mop_c_A </t>
  </si>
  <si>
    <t>OMCDC_A</t>
  </si>
  <si>
    <t>Acetohydroxy acid isomeroreductase</t>
  </si>
  <si>
    <t xml:space="preserve">alac__S_c_A + h_c_A + nadph_c_A  -&gt; 23dhmb_c_A + nadp_c_A </t>
  </si>
  <si>
    <t>KARA1i_A</t>
  </si>
  <si>
    <t>Ketol-acid reductoisomerase</t>
  </si>
  <si>
    <t xml:space="preserve">2ahbut_c_A  -&gt; 3hmop_c_A </t>
  </si>
  <si>
    <t>KARI_A</t>
  </si>
  <si>
    <t xml:space="preserve">akg_c_A + ile__L_c_A  -&gt; glu__L_c_A + 3mop_c_A </t>
  </si>
  <si>
    <t>ILETA_A</t>
  </si>
  <si>
    <t xml:space="preserve">val__L_c_A + akg_c_A  -&gt; glu__L_c_A + 3mob_c_A </t>
  </si>
  <si>
    <t>VALTA_A</t>
  </si>
  <si>
    <t>D-erythro-3-methylmalate: NAD oxidoreductase</t>
  </si>
  <si>
    <t xml:space="preserve">r3mmal_c_A + nad_c_A  -&gt; co2_c_A + nadh_c_A + 2obut_c_A </t>
  </si>
  <si>
    <t>ERTHMMOR_A</t>
  </si>
  <si>
    <t>2-aceto-2-hydroxybutanoate synthase (step 2)</t>
  </si>
  <si>
    <t xml:space="preserve">2obut_c_A + 2ahethmpp_c_A  -&gt; 2ahbut_c_A + thmpp_c_A </t>
  </si>
  <si>
    <t>ACHBSb_A</t>
  </si>
  <si>
    <t>3-isopropylmalate dehydratase, 3-Carboxy-2-hydroxy-4-methylpentanoate forming</t>
  </si>
  <si>
    <t xml:space="preserve">h2o_c_A + 2ippm_c_A  -&gt; 3c2hmp_c_A </t>
  </si>
  <si>
    <t>IMDHT_3c2hmp_A</t>
  </si>
  <si>
    <t>Lipopolysaccharide biosynthesis/recycling</t>
  </si>
  <si>
    <t>Metabolism of other amino acids: glutathione metabolism</t>
  </si>
  <si>
    <t>Transport, shared pool of metabolites</t>
  </si>
  <si>
    <r>
      <rPr>
        <b/>
        <i/>
        <sz val="11"/>
        <color theme="1"/>
        <rFont val="Calibri"/>
        <family val="2"/>
        <scheme val="minor"/>
      </rPr>
      <t>S. elongatus</t>
    </r>
    <r>
      <rPr>
        <b/>
        <sz val="11"/>
        <color theme="1"/>
        <rFont val="Calibri"/>
        <family val="2"/>
        <scheme val="minor"/>
      </rPr>
      <t xml:space="preserve"> metabolic reactions by subsystem</t>
    </r>
  </si>
  <si>
    <t>Mienda et al., 2018</t>
  </si>
  <si>
    <t>References</t>
  </si>
  <si>
    <t>Chan et al., 2012</t>
  </si>
  <si>
    <r>
      <t xml:space="preserve">Chan, S., Kanchanatawee, S., &amp; Jantama, K. (2012). Production of succinic acid from sucrose and sugarcane molasses by metabolically engineered Escherichia coli. </t>
    </r>
    <r>
      <rPr>
        <i/>
        <sz val="11"/>
        <color theme="1"/>
        <rFont val="Calibri"/>
        <family val="2"/>
        <scheme val="minor"/>
      </rPr>
      <t>Bioresource technology</t>
    </r>
    <r>
      <rPr>
        <sz val="11"/>
        <color theme="1"/>
        <rFont val="Calibri"/>
        <family val="2"/>
        <scheme val="minor"/>
      </rPr>
      <t xml:space="preserve">, </t>
    </r>
    <r>
      <rPr>
        <i/>
        <sz val="11"/>
        <color theme="1"/>
        <rFont val="Calibri"/>
        <family val="2"/>
        <scheme val="minor"/>
      </rPr>
      <t>103</t>
    </r>
    <r>
      <rPr>
        <sz val="11"/>
        <color theme="1"/>
        <rFont val="Calibri"/>
        <family val="2"/>
        <scheme val="minor"/>
      </rPr>
      <t>(1), 329-336.</t>
    </r>
  </si>
  <si>
    <t>Mienda, B. S., Saidu Jibril, U. A., Muhammad, A., Salihu, R., &amp; Adamu, A. (2018) Enhanced Succinic Acid Production in Escherichia coli by Model-Guided Metabolic Gene Knockout of pflA Using Glucose Carbon Source.</t>
  </si>
  <si>
    <r>
      <t xml:space="preserve">Cui, Z., Gao, C., Li, J., Hou, J., Lin, C. S. K., &amp; Qi, Q. (2017). Engineering of unconventional yeast Yarrowia lipolytica for efficient succinic acid production from glycerol at low pH. </t>
    </r>
    <r>
      <rPr>
        <i/>
        <sz val="11"/>
        <color theme="1"/>
        <rFont val="Calibri"/>
        <family val="2"/>
        <scheme val="minor"/>
      </rPr>
      <t>Metabolic engineering</t>
    </r>
    <r>
      <rPr>
        <sz val="11"/>
        <color theme="1"/>
        <rFont val="Calibri"/>
        <family val="2"/>
        <scheme val="minor"/>
      </rPr>
      <t xml:space="preserve">, </t>
    </r>
    <r>
      <rPr>
        <i/>
        <sz val="11"/>
        <color theme="1"/>
        <rFont val="Calibri"/>
        <family val="2"/>
        <scheme val="minor"/>
      </rPr>
      <t>42</t>
    </r>
    <r>
      <rPr>
        <sz val="11"/>
        <color theme="1"/>
        <rFont val="Calibri"/>
        <family val="2"/>
        <scheme val="minor"/>
      </rPr>
      <t>, 126-133.</t>
    </r>
  </si>
  <si>
    <t>Cui et al., 2017</t>
  </si>
  <si>
    <r>
      <t xml:space="preserve">Hildebrand, A., Schlacta, T., Warmack, R., Kasuga, T., &amp; Fan, Z. (2013). Engineering Escherichia coli for improved ethanol production from gluconate. </t>
    </r>
    <r>
      <rPr>
        <i/>
        <sz val="11"/>
        <color theme="1"/>
        <rFont val="Calibri"/>
        <family val="2"/>
        <scheme val="minor"/>
      </rPr>
      <t>Journal of biotechnology</t>
    </r>
    <r>
      <rPr>
        <sz val="11"/>
        <color theme="1"/>
        <rFont val="Calibri"/>
        <family val="2"/>
        <scheme val="minor"/>
      </rPr>
      <t xml:space="preserve">, </t>
    </r>
    <r>
      <rPr>
        <i/>
        <sz val="11"/>
        <color theme="1"/>
        <rFont val="Calibri"/>
        <family val="2"/>
        <scheme val="minor"/>
      </rPr>
      <t>168</t>
    </r>
    <r>
      <rPr>
        <sz val="11"/>
        <color theme="1"/>
        <rFont val="Calibri"/>
        <family val="2"/>
        <scheme val="minor"/>
      </rPr>
      <t>(1), 101-106.</t>
    </r>
  </si>
  <si>
    <t>Hildebrand et al., 2013</t>
  </si>
  <si>
    <r>
      <t xml:space="preserve">Monk, J. M., Koza, A., Campodonico, M. A., Machado, D., Seoane, J. M., Palsson, B. O., ... &amp; Feist, A. M. (2016). Multi-omics quantification of species variation of Escherichia coli links molecular features with strain phenotypes. </t>
    </r>
    <r>
      <rPr>
        <i/>
        <sz val="11"/>
        <color theme="1"/>
        <rFont val="Calibri"/>
        <family val="2"/>
        <scheme val="minor"/>
      </rPr>
      <t>Cell systems</t>
    </r>
    <r>
      <rPr>
        <sz val="11"/>
        <color theme="1"/>
        <rFont val="Calibri"/>
        <family val="2"/>
        <scheme val="minor"/>
      </rPr>
      <t xml:space="preserve">, </t>
    </r>
    <r>
      <rPr>
        <i/>
        <sz val="11"/>
        <color theme="1"/>
        <rFont val="Calibri"/>
        <family val="2"/>
        <scheme val="minor"/>
      </rPr>
      <t>3</t>
    </r>
    <r>
      <rPr>
        <sz val="11"/>
        <color theme="1"/>
        <rFont val="Calibri"/>
        <family val="2"/>
        <scheme val="minor"/>
      </rPr>
      <t>(3), 238-251.</t>
    </r>
  </si>
  <si>
    <t>Monk et al., 2016</t>
  </si>
  <si>
    <t>Methanol*</t>
  </si>
  <si>
    <t>D-ribose*</t>
  </si>
  <si>
    <t>Glycerol*</t>
  </si>
  <si>
    <t>L-threonine*</t>
  </si>
  <si>
    <t>*Metabolites more abundant in supernatants of cocultures</t>
  </si>
  <si>
    <t>Adenine*</t>
  </si>
  <si>
    <t>Acetone*</t>
  </si>
  <si>
    <t>Pantothenate*</t>
  </si>
  <si>
    <t>Engineered strain</t>
  </si>
  <si>
    <t>h</t>
  </si>
  <si>
    <t>g/L</t>
  </si>
  <si>
    <t>g/Lh</t>
  </si>
  <si>
    <t>mmol/L/h</t>
  </si>
  <si>
    <t>mmol/g/h</t>
  </si>
  <si>
    <t>wet weight</t>
  </si>
  <si>
    <t>dry weight</t>
  </si>
  <si>
    <t>Time</t>
  </si>
  <si>
    <t>Final Biomass</t>
  </si>
  <si>
    <t>Initial Biomass</t>
  </si>
  <si>
    <t>u</t>
  </si>
  <si>
    <t>Growth rate</t>
  </si>
  <si>
    <t>Final product</t>
  </si>
  <si>
    <t>Initial product</t>
  </si>
  <si>
    <t>Units</t>
  </si>
  <si>
    <t>B10NUMB3R5 (https://bionumbers.hms.harvard.edu/search.aspx?trm=dry+weight+to+wet+weight)</t>
  </si>
  <si>
    <t>Romero et al., 2007</t>
  </si>
  <si>
    <r>
      <t xml:space="preserve">Romero, S., Merino, E., Bolívar, F., Gosset, G., &amp; Martinez, A. (2007). Metabolic engineering of Bacillus subtilis for ethanol production: lactate dehydrogenase plays a key role in fermentative metabolism. </t>
    </r>
    <r>
      <rPr>
        <i/>
        <sz val="11"/>
        <color theme="1"/>
        <rFont val="Calibri"/>
        <family val="2"/>
        <scheme val="minor"/>
      </rPr>
      <t>Appl. Environ. Microbiol.</t>
    </r>
    <r>
      <rPr>
        <sz val="11"/>
        <color theme="1"/>
        <rFont val="Calibri"/>
        <family val="2"/>
        <scheme val="minor"/>
      </rPr>
      <t xml:space="preserve">, </t>
    </r>
    <r>
      <rPr>
        <i/>
        <sz val="11"/>
        <color theme="1"/>
        <rFont val="Calibri"/>
        <family val="2"/>
        <scheme val="minor"/>
      </rPr>
      <t>73</t>
    </r>
    <r>
      <rPr>
        <sz val="11"/>
        <color theme="1"/>
        <rFont val="Calibri"/>
        <family val="2"/>
        <scheme val="minor"/>
      </rPr>
      <t>(16), 5190-5198.</t>
    </r>
  </si>
  <si>
    <t>No data</t>
  </si>
  <si>
    <r>
      <t xml:space="preserve">Dellomonaco, C., Clomburg, J. M., Miller, E. N., &amp; Gonzalez, R. (2011). Engineered reversal of the β-oxidation cycle for the synthesis of fuels and chemicals. </t>
    </r>
    <r>
      <rPr>
        <i/>
        <sz val="11"/>
        <color theme="1"/>
        <rFont val="Calibri"/>
        <family val="2"/>
        <scheme val="minor"/>
      </rPr>
      <t>Nature</t>
    </r>
    <r>
      <rPr>
        <sz val="11"/>
        <color theme="1"/>
        <rFont val="Calibri"/>
        <family val="2"/>
        <scheme val="minor"/>
      </rPr>
      <t xml:space="preserve">, </t>
    </r>
    <r>
      <rPr>
        <i/>
        <sz val="11"/>
        <color theme="1"/>
        <rFont val="Calibri"/>
        <family val="2"/>
        <scheme val="minor"/>
      </rPr>
      <t>476</t>
    </r>
    <r>
      <rPr>
        <sz val="11"/>
        <color theme="1"/>
        <rFont val="Calibri"/>
        <family val="2"/>
        <scheme val="minor"/>
      </rPr>
      <t>(7360), 355-359.</t>
    </r>
  </si>
  <si>
    <t>Dellomonaco et al., 2011</t>
  </si>
  <si>
    <t>Example Calculations</t>
  </si>
  <si>
    <t>Yu et al., 2018</t>
  </si>
  <si>
    <t>E. coli K-12 MG 1656*</t>
  </si>
  <si>
    <t>Yarrowia lipolytica*</t>
  </si>
  <si>
    <t>E. coli W*</t>
  </si>
  <si>
    <t>Bacillus subtilis*</t>
  </si>
  <si>
    <t>Experimental and predicted productivities. Asteriscs indicate experimental data obtained for engineered strains under monoculture conditions.</t>
  </si>
  <si>
    <t>Visualization Average Production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</si>
</sst>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
    <numFmt numFmtId="166" formatCode="0.000000"/>
    <numFmt numFmtId="169" formatCode="0.00000"/>
  </numFmts>
  <fonts count="49" x14ac:knownFonts="1">
    <font>
      <sz val="11"/>
      <color theme="1"/>
      <name val="Calibri"/>
      <family val="2"/>
      <scheme val="minor"/>
    </font>
    <font>
      <b/>
      <sz val="9"/>
      <color rgb="FF000000"/>
      <name val="Arial"/>
      <family val="2"/>
    </font>
    <font>
      <b/>
      <i/>
      <sz val="9"/>
      <color rgb="FF000000"/>
      <name val="Arial"/>
      <family val="2"/>
    </font>
    <font>
      <sz val="8"/>
      <color rgb="FF000000"/>
      <name val="Arial"/>
      <family val="2"/>
    </font>
    <font>
      <b/>
      <sz val="9"/>
      <color theme="1"/>
      <name val="Arial"/>
      <family val="2"/>
    </font>
    <font>
      <sz val="9"/>
      <color theme="1"/>
      <name val="Arial"/>
      <family val="2"/>
    </font>
    <font>
      <sz val="9"/>
      <color rgb="FF000000"/>
      <name val="Arial"/>
      <family val="2"/>
    </font>
    <font>
      <sz val="10"/>
      <color theme="1"/>
      <name val="Arial"/>
      <family val="2"/>
    </font>
    <font>
      <b/>
      <sz val="10"/>
      <color theme="1"/>
      <name val="Arial"/>
      <family val="2"/>
    </font>
    <font>
      <b/>
      <sz val="9"/>
      <name val="Arial"/>
      <family val="2"/>
    </font>
    <font>
      <b/>
      <i/>
      <sz val="9"/>
      <name val="Arial"/>
      <family val="2"/>
    </font>
    <font>
      <b/>
      <i/>
      <sz val="9"/>
      <color theme="1"/>
      <name val="Arial"/>
      <family val="2"/>
    </font>
    <font>
      <b/>
      <sz val="11"/>
      <color theme="1"/>
      <name val="Calibri"/>
      <family val="2"/>
      <scheme val="minor"/>
    </font>
    <font>
      <i/>
      <sz val="11"/>
      <color theme="1"/>
      <name val="Calibri"/>
      <family val="2"/>
      <scheme val="minor"/>
    </font>
    <font>
      <sz val="11"/>
      <color theme="1"/>
      <name val="Arial"/>
      <family val="2"/>
    </font>
    <font>
      <sz val="12"/>
      <color theme="1"/>
      <name val="Arial"/>
      <family val="2"/>
    </font>
    <font>
      <b/>
      <sz val="12"/>
      <color theme="1"/>
      <name val="Arial"/>
      <family val="2"/>
    </font>
    <font>
      <b/>
      <i/>
      <sz val="12"/>
      <color rgb="FF000000"/>
      <name val="Arial"/>
      <family val="2"/>
    </font>
    <font>
      <sz val="10"/>
      <name val="Arial"/>
      <family val="2"/>
    </font>
    <font>
      <sz val="9"/>
      <color rgb="FF222222"/>
      <name val="Arial"/>
      <family val="2"/>
    </font>
    <font>
      <b/>
      <sz val="11"/>
      <color theme="1"/>
      <name val="Arial"/>
      <family val="2"/>
    </font>
    <font>
      <b/>
      <i/>
      <sz val="11"/>
      <color theme="1"/>
      <name val="Arial"/>
      <family val="2"/>
    </font>
    <font>
      <b/>
      <vertAlign val="superscript"/>
      <sz val="11"/>
      <color theme="1"/>
      <name val="Arial"/>
      <family val="2"/>
    </font>
    <font>
      <b/>
      <sz val="12"/>
      <color theme="1"/>
      <name val="Calibri"/>
      <family val="2"/>
      <scheme val="minor"/>
    </font>
    <font>
      <b/>
      <i/>
      <sz val="10"/>
      <color theme="1"/>
      <name val="Arial"/>
      <family val="2"/>
    </font>
    <font>
      <b/>
      <sz val="8"/>
      <color rgb="FF000000"/>
      <name val="Arial"/>
      <family val="2"/>
    </font>
    <font>
      <b/>
      <sz val="6"/>
      <color rgb="FF000000"/>
      <name val="Arial"/>
      <family val="2"/>
    </font>
    <font>
      <b/>
      <i/>
      <sz val="6"/>
      <color rgb="FF000000"/>
      <name val="Arial"/>
      <family val="2"/>
    </font>
    <font>
      <b/>
      <i/>
      <sz val="6"/>
      <color theme="1"/>
      <name val="Arial"/>
      <family val="2"/>
    </font>
    <font>
      <b/>
      <sz val="6"/>
      <color theme="1"/>
      <name val="Arial"/>
      <family val="2"/>
    </font>
    <font>
      <sz val="6"/>
      <color rgb="FF000000"/>
      <name val="Arial"/>
      <family val="2"/>
    </font>
    <font>
      <sz val="6"/>
      <color theme="1"/>
      <name val="Arial"/>
      <family val="2"/>
    </font>
    <font>
      <i/>
      <sz val="6"/>
      <color rgb="FF000000"/>
      <name val="Arial"/>
      <family val="2"/>
    </font>
    <font>
      <i/>
      <sz val="6"/>
      <color theme="1"/>
      <name val="Arial"/>
      <family val="2"/>
    </font>
    <font>
      <sz val="6"/>
      <color theme="1"/>
      <name val="Calibri"/>
      <family val="2"/>
      <scheme val="minor"/>
    </font>
    <font>
      <sz val="10"/>
      <color rgb="FF000000"/>
      <name val="Arial"/>
      <family val="2"/>
    </font>
    <font>
      <sz val="9"/>
      <color rgb="FF005050"/>
      <name val="Verdana"/>
      <family val="2"/>
    </font>
    <font>
      <sz val="11"/>
      <color rgb="FF000000"/>
      <name val="Consolas"/>
      <family val="3"/>
    </font>
    <font>
      <b/>
      <i/>
      <sz val="11"/>
      <color theme="1"/>
      <name val="Calibri"/>
      <family val="2"/>
      <scheme val="minor"/>
    </font>
    <font>
      <i/>
      <sz val="9"/>
      <color theme="1"/>
      <name val="Arial"/>
      <family val="2"/>
    </font>
    <font>
      <i/>
      <sz val="10"/>
      <color theme="1"/>
      <name val="Arial"/>
      <family val="2"/>
    </font>
    <font>
      <sz val="9"/>
      <name val="Arial"/>
      <family val="2"/>
    </font>
    <font>
      <b/>
      <i/>
      <vertAlign val="superscript"/>
      <sz val="9"/>
      <color theme="1"/>
      <name val="Arial"/>
      <family val="2"/>
    </font>
    <font>
      <sz val="12"/>
      <color theme="0" tint="-0.249977111117893"/>
      <name val="Calibri"/>
      <family val="2"/>
      <scheme val="minor"/>
    </font>
    <font>
      <b/>
      <i/>
      <sz val="10"/>
      <color rgb="FF000000"/>
      <name val="Arial"/>
      <family val="2"/>
    </font>
    <font>
      <b/>
      <sz val="10"/>
      <color rgb="FF000000"/>
      <name val="Arial"/>
      <family val="2"/>
    </font>
    <font>
      <i/>
      <sz val="10"/>
      <color rgb="FF000000"/>
      <name val="Arial"/>
      <family val="2"/>
    </font>
    <font>
      <sz val="10"/>
      <color theme="1"/>
      <name val="Calibri"/>
      <family val="2"/>
      <scheme val="minor"/>
    </font>
    <font>
      <b/>
      <i/>
      <sz val="12"/>
      <color theme="1"/>
      <name val="Calibri"/>
      <family val="2"/>
      <scheme val="minor"/>
    </font>
  </fonts>
  <fills count="2">
    <fill>
      <patternFill patternType="none"/>
    </fill>
    <fill>
      <patternFill patternType="gray125"/>
    </fill>
  </fills>
  <borders count="13">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24">
    <xf numFmtId="0" fontId="0" fillId="0" borderId="0" xfId="0"/>
    <xf numFmtId="0" fontId="6" fillId="0" borderId="0" xfId="0" applyFont="1" applyFill="1" applyBorder="1" applyAlignment="1">
      <alignment horizontal="center" wrapText="1"/>
    </xf>
    <xf numFmtId="0" fontId="6" fillId="0" borderId="1" xfId="0" applyFont="1" applyFill="1" applyBorder="1" applyAlignment="1">
      <alignment horizontal="center" wrapText="1"/>
    </xf>
    <xf numFmtId="0" fontId="5" fillId="0" borderId="1" xfId="0" applyFont="1" applyFill="1" applyBorder="1" applyAlignment="1">
      <alignment wrapText="1"/>
    </xf>
    <xf numFmtId="0" fontId="8" fillId="0" borderId="0" xfId="0" applyFont="1" applyBorder="1" applyAlignment="1">
      <alignment vertical="center"/>
    </xf>
    <xf numFmtId="0" fontId="0" fillId="0" borderId="0" xfId="0" applyBorder="1"/>
    <xf numFmtId="0" fontId="7" fillId="0" borderId="0" xfId="0" applyFont="1" applyBorder="1" applyAlignment="1">
      <alignment wrapText="1"/>
    </xf>
    <xf numFmtId="0" fontId="9" fillId="0" borderId="2" xfId="0" applyFont="1" applyFill="1" applyBorder="1" applyAlignment="1">
      <alignment horizontal="center" wrapText="1"/>
    </xf>
    <xf numFmtId="0" fontId="10" fillId="0" borderId="2" xfId="0" applyFont="1" applyFill="1" applyBorder="1" applyAlignment="1">
      <alignment horizontal="center" wrapText="1"/>
    </xf>
    <xf numFmtId="0" fontId="0" fillId="0" borderId="0" xfId="0" applyFill="1"/>
    <xf numFmtId="0" fontId="12" fillId="0" borderId="0" xfId="0" applyFont="1"/>
    <xf numFmtId="0" fontId="13" fillId="0" borderId="0" xfId="0" applyFont="1"/>
    <xf numFmtId="0" fontId="5" fillId="0" borderId="0" xfId="0" applyFont="1"/>
    <xf numFmtId="0" fontId="4" fillId="0" borderId="1" xfId="0" applyFont="1" applyBorder="1"/>
    <xf numFmtId="0" fontId="4" fillId="0" borderId="0" xfId="0" applyFont="1"/>
    <xf numFmtId="0" fontId="5" fillId="0" borderId="1" xfId="0" applyFont="1" applyBorder="1"/>
    <xf numFmtId="0" fontId="0" fillId="0" borderId="1" xfId="0" applyBorder="1"/>
    <xf numFmtId="0" fontId="4" fillId="0" borderId="0" xfId="0" applyFont="1" applyFill="1" applyBorder="1"/>
    <xf numFmtId="0" fontId="4" fillId="0" borderId="1" xfId="0" applyFont="1" applyFill="1" applyBorder="1"/>
    <xf numFmtId="0" fontId="2"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12" fillId="0" borderId="0" xfId="0" applyFont="1" applyAlignment="1">
      <alignment horizontal="center"/>
    </xf>
    <xf numFmtId="0" fontId="0" fillId="0" borderId="0" xfId="0" applyAlignment="1">
      <alignment horizontal="left"/>
    </xf>
    <xf numFmtId="0" fontId="14" fillId="0" borderId="0" xfId="0" applyFont="1" applyAlignment="1">
      <alignment horizontal="center"/>
    </xf>
    <xf numFmtId="0" fontId="0" fillId="0" borderId="0" xfId="0" applyAlignment="1">
      <alignment horizontal="center"/>
    </xf>
    <xf numFmtId="0" fontId="12" fillId="0" borderId="0" xfId="0" applyFont="1" applyBorder="1" applyAlignment="1">
      <alignment horizontal="center"/>
    </xf>
    <xf numFmtId="0" fontId="19" fillId="0" borderId="0" xfId="0" applyFont="1" applyAlignment="1">
      <alignment horizontal="center"/>
    </xf>
    <xf numFmtId="0" fontId="19" fillId="0" borderId="1" xfId="0" applyFont="1" applyBorder="1" applyAlignment="1">
      <alignment horizontal="center"/>
    </xf>
    <xf numFmtId="2" fontId="5" fillId="0" borderId="0" xfId="0" applyNumberFormat="1" applyFont="1" applyAlignment="1">
      <alignment horizontal="center"/>
    </xf>
    <xf numFmtId="2" fontId="5" fillId="0" borderId="1" xfId="0" applyNumberFormat="1" applyFont="1" applyBorder="1" applyAlignment="1">
      <alignment horizontal="center"/>
    </xf>
    <xf numFmtId="0" fontId="18" fillId="0" borderId="0" xfId="0" applyFont="1" applyAlignment="1">
      <alignment horizontal="right"/>
    </xf>
    <xf numFmtId="0" fontId="18" fillId="0" borderId="1" xfId="0" applyFont="1" applyBorder="1" applyAlignment="1">
      <alignment horizontal="right"/>
    </xf>
    <xf numFmtId="0" fontId="14" fillId="0" borderId="0" xfId="0" applyFont="1"/>
    <xf numFmtId="0" fontId="14" fillId="0" borderId="3" xfId="0" applyFont="1" applyBorder="1"/>
    <xf numFmtId="0" fontId="14" fillId="0" borderId="3" xfId="0" applyFont="1" applyBorder="1" applyAlignment="1">
      <alignment horizontal="center"/>
    </xf>
    <xf numFmtId="0" fontId="20" fillId="0" borderId="0" xfId="0" applyFont="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vertical="center"/>
    </xf>
    <xf numFmtId="0" fontId="21" fillId="0" borderId="1" xfId="0" applyFont="1" applyBorder="1" applyAlignment="1">
      <alignment horizontal="center" vertical="center"/>
    </xf>
    <xf numFmtId="0" fontId="14" fillId="0" borderId="0" xfId="0" applyFont="1" applyFill="1" applyAlignment="1">
      <alignment horizontal="center"/>
    </xf>
    <xf numFmtId="0" fontId="14" fillId="0" borderId="0" xfId="0" applyFont="1" applyFill="1"/>
    <xf numFmtId="164" fontId="14" fillId="0" borderId="0" xfId="0" applyNumberFormat="1" applyFont="1" applyAlignment="1">
      <alignment horizontal="center"/>
    </xf>
    <xf numFmtId="0" fontId="14" fillId="0" borderId="0" xfId="0" applyFont="1" applyFill="1" applyBorder="1"/>
    <xf numFmtId="1" fontId="14" fillId="0" borderId="0" xfId="0" applyNumberFormat="1" applyFont="1" applyAlignment="1">
      <alignment horizontal="center"/>
    </xf>
    <xf numFmtId="0" fontId="7" fillId="0" borderId="0" xfId="0" applyFont="1" applyAlignment="1">
      <alignment horizontal="center"/>
    </xf>
    <xf numFmtId="0" fontId="7" fillId="0" borderId="0" xfId="0" applyFont="1" applyFill="1" applyAlignment="1">
      <alignment horizontal="center"/>
    </xf>
    <xf numFmtId="0" fontId="7" fillId="0" borderId="1" xfId="0" applyFont="1" applyBorder="1" applyAlignment="1">
      <alignment horizontal="center"/>
    </xf>
    <xf numFmtId="0" fontId="7" fillId="0" borderId="1" xfId="0" applyFont="1" applyFill="1" applyBorder="1" applyAlignment="1">
      <alignment horizontal="center"/>
    </xf>
    <xf numFmtId="0" fontId="0" fillId="0" borderId="2" xfId="0" applyBorder="1"/>
    <xf numFmtId="164" fontId="0" fillId="0" borderId="2" xfId="0" applyNumberFormat="1" applyBorder="1" applyAlignment="1">
      <alignment horizontal="center"/>
    </xf>
    <xf numFmtId="0" fontId="7" fillId="0" borderId="2" xfId="0" applyFont="1" applyBorder="1" applyAlignment="1">
      <alignment horizontal="center"/>
    </xf>
    <xf numFmtId="0" fontId="20" fillId="0" borderId="0" xfId="0" applyFont="1" applyBorder="1" applyAlignment="1">
      <alignment horizontal="center"/>
    </xf>
    <xf numFmtId="0" fontId="14" fillId="0" borderId="0" xfId="0" applyFont="1" applyBorder="1" applyAlignment="1">
      <alignment horizontal="center"/>
    </xf>
    <xf numFmtId="0" fontId="14" fillId="0" borderId="0" xfId="0" applyFont="1" applyBorder="1"/>
    <xf numFmtId="0" fontId="0" fillId="0" borderId="0" xfId="0" applyBorder="1" applyAlignment="1">
      <alignment horizontal="center"/>
    </xf>
    <xf numFmtId="0" fontId="0" fillId="0" borderId="0" xfId="0" applyFill="1" applyBorder="1"/>
    <xf numFmtId="0" fontId="15"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center" vertical="top" wrapText="1"/>
    </xf>
    <xf numFmtId="0" fontId="17" fillId="0" borderId="0" xfId="0" applyFont="1" applyBorder="1" applyAlignment="1">
      <alignment horizontal="center" vertical="center" wrapText="1"/>
    </xf>
    <xf numFmtId="0" fontId="16" fillId="0" borderId="0" xfId="0" applyFont="1" applyBorder="1" applyAlignment="1">
      <alignment horizontal="center" wrapText="1"/>
    </xf>
    <xf numFmtId="2" fontId="14" fillId="0" borderId="0" xfId="0" applyNumberFormat="1" applyFont="1" applyBorder="1" applyAlignment="1">
      <alignment horizontal="center"/>
    </xf>
    <xf numFmtId="0" fontId="5" fillId="0" borderId="0" xfId="0" applyFont="1" applyAlignment="1">
      <alignment horizontal="left"/>
    </xf>
    <xf numFmtId="11" fontId="5" fillId="0" borderId="0" xfId="0" applyNumberFormat="1" applyFont="1" applyAlignment="1">
      <alignment horizontal="left"/>
    </xf>
    <xf numFmtId="0" fontId="5" fillId="0" borderId="0" xfId="0" quotePrefix="1" applyFont="1" applyAlignment="1">
      <alignment horizontal="left"/>
    </xf>
    <xf numFmtId="164" fontId="5" fillId="0" borderId="0" xfId="0" applyNumberFormat="1" applyFont="1" applyAlignment="1">
      <alignment horizontal="left"/>
    </xf>
    <xf numFmtId="1" fontId="5" fillId="0" borderId="0" xfId="0" applyNumberFormat="1" applyFont="1" applyAlignment="1">
      <alignment horizontal="left"/>
    </xf>
    <xf numFmtId="0" fontId="5" fillId="0" borderId="1" xfId="0" applyFont="1" applyBorder="1" applyAlignment="1">
      <alignment horizontal="left"/>
    </xf>
    <xf numFmtId="164" fontId="5" fillId="0" borderId="1" xfId="0" applyNumberFormat="1" applyFont="1" applyBorder="1" applyAlignment="1">
      <alignment horizontal="left"/>
    </xf>
    <xf numFmtId="0" fontId="24" fillId="0" borderId="1"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20" fillId="0" borderId="0" xfId="0" applyFont="1"/>
    <xf numFmtId="11" fontId="0" fillId="0" borderId="1" xfId="0" applyNumberFormat="1" applyBorder="1"/>
    <xf numFmtId="0" fontId="0" fillId="0" borderId="0" xfId="0" applyAlignment="1">
      <alignment horizontal="center"/>
    </xf>
    <xf numFmtId="0" fontId="9" fillId="0" borderId="0" xfId="0" applyFont="1" applyFill="1" applyBorder="1" applyAlignment="1">
      <alignment horizontal="center" wrapText="1"/>
    </xf>
    <xf numFmtId="3" fontId="0" fillId="0" borderId="1" xfId="0" applyNumberFormat="1" applyBorder="1" applyAlignment="1">
      <alignment horizontal="center"/>
    </xf>
    <xf numFmtId="0" fontId="0" fillId="0" borderId="1" xfId="0" applyBorder="1" applyAlignment="1">
      <alignment horizontal="center"/>
    </xf>
    <xf numFmtId="0" fontId="26" fillId="0" borderId="2" xfId="0" applyFont="1" applyBorder="1" applyAlignment="1">
      <alignment horizontal="center" vertical="center" wrapText="1"/>
    </xf>
    <xf numFmtId="0" fontId="27" fillId="0" borderId="2" xfId="0" applyFont="1" applyBorder="1" applyAlignment="1">
      <alignment horizontal="center" vertical="center" wrapText="1"/>
    </xf>
    <xf numFmtId="0" fontId="28" fillId="0" borderId="2" xfId="0" applyFont="1" applyBorder="1" applyAlignment="1">
      <alignment horizontal="center" vertical="center" wrapText="1"/>
    </xf>
    <xf numFmtId="0" fontId="26" fillId="0" borderId="0" xfId="0" applyFont="1" applyAlignment="1">
      <alignment horizontal="center" vertical="center" wrapText="1"/>
    </xf>
    <xf numFmtId="0" fontId="30" fillId="0" borderId="0" xfId="0" applyFont="1" applyAlignment="1">
      <alignment horizontal="center" vertical="center" wrapText="1"/>
    </xf>
    <xf numFmtId="3" fontId="31" fillId="0" borderId="0" xfId="0" applyNumberFormat="1" applyFont="1" applyBorder="1" applyAlignment="1">
      <alignment horizontal="center" vertical="center" wrapText="1"/>
    </xf>
    <xf numFmtId="0" fontId="31" fillId="0" borderId="0" xfId="0" applyFont="1" applyBorder="1" applyAlignment="1">
      <alignment horizontal="center" vertical="center" wrapText="1"/>
    </xf>
    <xf numFmtId="0" fontId="32" fillId="0" borderId="0" xfId="0" applyFont="1" applyAlignment="1">
      <alignment horizontal="center" vertical="center" wrapText="1"/>
    </xf>
    <xf numFmtId="0" fontId="33" fillId="0" borderId="0" xfId="0" applyFont="1" applyBorder="1" applyAlignment="1">
      <alignment horizontal="center" vertical="center" wrapText="1"/>
    </xf>
    <xf numFmtId="0" fontId="26"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0" fillId="0" borderId="1" xfId="0" applyFont="1" applyFill="1" applyBorder="1" applyAlignment="1">
      <alignment horizontal="center" vertical="center" wrapText="1"/>
    </xf>
    <xf numFmtId="0" fontId="30" fillId="0" borderId="0" xfId="0" applyFont="1"/>
    <xf numFmtId="0" fontId="34" fillId="0" borderId="0" xfId="0" applyFont="1"/>
    <xf numFmtId="0" fontId="7" fillId="0" borderId="0" xfId="0" applyFont="1"/>
    <xf numFmtId="0" fontId="7" fillId="0" borderId="0" xfId="0" applyFont="1" applyAlignment="1">
      <alignment vertical="center" wrapText="1"/>
    </xf>
    <xf numFmtId="14" fontId="7" fillId="0" borderId="0" xfId="0" applyNumberFormat="1" applyFont="1" applyAlignment="1">
      <alignment vertical="center" wrapText="1"/>
    </xf>
    <xf numFmtId="0" fontId="8" fillId="0" borderId="0" xfId="0" applyFont="1"/>
    <xf numFmtId="0" fontId="8" fillId="0" borderId="2" xfId="0" applyFont="1" applyBorder="1"/>
    <xf numFmtId="0" fontId="7" fillId="0" borderId="1" xfId="0" applyFont="1" applyBorder="1" applyAlignment="1">
      <alignment vertical="center" wrapText="1"/>
    </xf>
    <xf numFmtId="14" fontId="7" fillId="0" borderId="1" xfId="0" applyNumberFormat="1" applyFont="1" applyBorder="1" applyAlignment="1">
      <alignment vertical="center" wrapText="1"/>
    </xf>
    <xf numFmtId="0" fontId="35" fillId="0" borderId="0" xfId="0" applyFont="1"/>
    <xf numFmtId="0" fontId="35" fillId="0" borderId="1" xfId="0" applyFont="1" applyBorder="1"/>
    <xf numFmtId="0" fontId="12" fillId="0" borderId="1" xfId="0" applyFont="1" applyBorder="1"/>
    <xf numFmtId="0" fontId="12" fillId="0" borderId="2" xfId="0" applyFont="1" applyBorder="1"/>
    <xf numFmtId="0" fontId="0" fillId="0" borderId="2" xfId="0" applyFont="1" applyBorder="1"/>
    <xf numFmtId="0" fontId="0" fillId="0" borderId="0" xfId="0" applyFont="1" applyFill="1" applyBorder="1"/>
    <xf numFmtId="0" fontId="36" fillId="0" borderId="0" xfId="0" applyFont="1"/>
    <xf numFmtId="0" fontId="37" fillId="0" borderId="0" xfId="0" applyFont="1"/>
    <xf numFmtId="0" fontId="0" fillId="0" borderId="0" xfId="0" quotePrefix="1" applyBorder="1"/>
    <xf numFmtId="0" fontId="11" fillId="0" borderId="3" xfId="0" applyFont="1" applyBorder="1" applyAlignment="1">
      <alignment horizontal="center"/>
    </xf>
    <xf numFmtId="3" fontId="0" fillId="0" borderId="0" xfId="0" applyNumberFormat="1"/>
    <xf numFmtId="0" fontId="39" fillId="0" borderId="0" xfId="0" applyFont="1" applyBorder="1" applyAlignment="1">
      <alignment horizontal="center" vertical="center" wrapText="1"/>
    </xf>
    <xf numFmtId="0" fontId="7" fillId="0" borderId="0" xfId="0" applyFont="1" applyBorder="1" applyAlignment="1">
      <alignment horizontal="center"/>
    </xf>
    <xf numFmtId="0" fontId="7" fillId="0" borderId="1" xfId="0" applyFont="1" applyBorder="1"/>
    <xf numFmtId="0" fontId="7" fillId="0" borderId="2" xfId="0" applyFont="1" applyBorder="1" applyAlignment="1">
      <alignment horizontal="center" wrapText="1"/>
    </xf>
    <xf numFmtId="0" fontId="0" fillId="0" borderId="0" xfId="0" applyAlignment="1">
      <alignment horizontal="center" wrapText="1"/>
    </xf>
    <xf numFmtId="0" fontId="0" fillId="0" borderId="0" xfId="0" applyBorder="1" applyAlignment="1">
      <alignment horizontal="center" wrapText="1"/>
    </xf>
    <xf numFmtId="0" fontId="7" fillId="0" borderId="0" xfId="0" applyFont="1" applyFill="1" applyBorder="1" applyAlignment="1">
      <alignment horizontal="center"/>
    </xf>
    <xf numFmtId="164" fontId="0" fillId="0" borderId="0" xfId="0" applyNumberFormat="1"/>
    <xf numFmtId="0" fontId="40" fillId="0" borderId="0" xfId="0" applyFont="1" applyAlignment="1">
      <alignment vertical="center" wrapText="1"/>
    </xf>
    <xf numFmtId="0" fontId="40" fillId="0" borderId="1" xfId="0" applyFont="1" applyBorder="1" applyAlignment="1">
      <alignment vertical="center" wrapText="1"/>
    </xf>
    <xf numFmtId="0" fontId="5" fillId="0" borderId="0" xfId="0" applyFont="1" applyBorder="1"/>
    <xf numFmtId="0" fontId="41" fillId="0" borderId="0" xfId="0" applyFont="1"/>
    <xf numFmtId="0" fontId="41" fillId="0" borderId="0" xfId="0" applyFont="1" applyBorder="1"/>
    <xf numFmtId="0" fontId="41" fillId="0" borderId="0" xfId="0" applyFont="1" applyFill="1" applyBorder="1"/>
    <xf numFmtId="0" fontId="41" fillId="0" borderId="0" xfId="0" quotePrefix="1" applyFont="1" applyBorder="1"/>
    <xf numFmtId="0" fontId="11" fillId="0" borderId="0" xfId="0" applyFont="1" applyFill="1" applyBorder="1" applyAlignment="1">
      <alignment horizontal="center" vertical="center" wrapText="1"/>
    </xf>
    <xf numFmtId="0" fontId="12" fillId="0" borderId="0" xfId="0" applyFont="1" applyAlignment="1">
      <alignment horizontal="left"/>
    </xf>
    <xf numFmtId="0" fontId="0" fillId="0" borderId="0" xfId="0" quotePrefix="1"/>
    <xf numFmtId="0" fontId="11" fillId="0" borderId="0" xfId="0" applyFont="1" applyFill="1" applyBorder="1" applyAlignment="1">
      <alignment vertical="center" wrapText="1"/>
    </xf>
    <xf numFmtId="0" fontId="12" fillId="0" borderId="2" xfId="0" applyFont="1" applyBorder="1" applyAlignment="1">
      <alignment horizontal="left"/>
    </xf>
    <xf numFmtId="0" fontId="12" fillId="0" borderId="0" xfId="0" applyFont="1" applyBorder="1" applyAlignment="1">
      <alignment horizontal="left"/>
    </xf>
    <xf numFmtId="0" fontId="38" fillId="0" borderId="2" xfId="0" applyFont="1" applyBorder="1" applyAlignment="1">
      <alignment horizontal="left"/>
    </xf>
    <xf numFmtId="0" fontId="38" fillId="0" borderId="2" xfId="0" applyFont="1" applyBorder="1"/>
    <xf numFmtId="2" fontId="0" fillId="0" borderId="0" xfId="0" applyNumberFormat="1"/>
    <xf numFmtId="0" fontId="0" fillId="0" borderId="0" xfId="0" applyNumberFormat="1" applyAlignment="1">
      <alignment horizontal="center"/>
    </xf>
    <xf numFmtId="3" fontId="0" fillId="0" borderId="0" xfId="0" applyNumberFormat="1" applyAlignment="1">
      <alignment horizontal="center"/>
    </xf>
    <xf numFmtId="2" fontId="43" fillId="0" borderId="0" xfId="0" applyNumberFormat="1" applyFont="1"/>
    <xf numFmtId="0" fontId="46" fillId="0" borderId="0" xfId="0" applyFont="1" applyBorder="1" applyAlignment="1">
      <alignment horizontal="center" vertical="center" wrapText="1"/>
    </xf>
    <xf numFmtId="0" fontId="7" fillId="0" borderId="0" xfId="0" applyFont="1" applyFill="1" applyBorder="1"/>
    <xf numFmtId="0" fontId="46" fillId="0" borderId="1" xfId="0" applyFont="1" applyBorder="1" applyAlignment="1">
      <alignment horizontal="center" vertical="center" wrapText="1"/>
    </xf>
    <xf numFmtId="0" fontId="5" fillId="0" borderId="2" xfId="0" applyFont="1" applyFill="1" applyBorder="1" applyAlignment="1">
      <alignment horizontal="center" wrapText="1"/>
    </xf>
    <xf numFmtId="0" fontId="40" fillId="0" borderId="0" xfId="0" applyFont="1" applyBorder="1" applyAlignment="1">
      <alignment horizontal="left"/>
    </xf>
    <xf numFmtId="0" fontId="40" fillId="0" borderId="1" xfId="0" applyFont="1" applyBorder="1" applyAlignment="1">
      <alignment horizontal="left"/>
    </xf>
    <xf numFmtId="0" fontId="7" fillId="0" borderId="0" xfId="0" applyFont="1" applyBorder="1"/>
    <xf numFmtId="0" fontId="40" fillId="0" borderId="0" xfId="0" applyFont="1" applyFill="1" applyBorder="1" applyAlignment="1">
      <alignment horizontal="left"/>
    </xf>
    <xf numFmtId="0" fontId="24" fillId="0" borderId="0" xfId="0" applyFont="1" applyFill="1" applyBorder="1" applyAlignment="1">
      <alignment horizontal="left"/>
    </xf>
    <xf numFmtId="0" fontId="47" fillId="0" borderId="0" xfId="0" applyFont="1"/>
    <xf numFmtId="11" fontId="7" fillId="0" borderId="0" xfId="0" applyNumberFormat="1" applyFont="1"/>
    <xf numFmtId="0" fontId="7" fillId="0" borderId="3" xfId="0" applyFont="1" applyBorder="1"/>
    <xf numFmtId="0" fontId="7" fillId="0" borderId="6" xfId="0" applyFont="1" applyBorder="1"/>
    <xf numFmtId="0" fontId="45" fillId="0" borderId="4" xfId="0" applyFont="1" applyBorder="1" applyAlignment="1">
      <alignment horizontal="center" vertical="center" wrapText="1"/>
    </xf>
    <xf numFmtId="0" fontId="45" fillId="0" borderId="5" xfId="0" applyFont="1" applyBorder="1" applyAlignment="1">
      <alignment vertical="center" wrapText="1"/>
    </xf>
    <xf numFmtId="0" fontId="44" fillId="0" borderId="5" xfId="0" applyFont="1" applyBorder="1" applyAlignment="1">
      <alignment horizontal="center" vertical="center" wrapText="1"/>
    </xf>
    <xf numFmtId="0" fontId="45" fillId="0" borderId="5" xfId="0" applyFont="1" applyBorder="1" applyAlignment="1">
      <alignment horizontal="center" vertical="center" wrapText="1"/>
    </xf>
    <xf numFmtId="0" fontId="44" fillId="0" borderId="5" xfId="0" applyFont="1" applyFill="1" applyBorder="1" applyAlignment="1">
      <alignment horizontal="center" vertical="center" wrapText="1"/>
    </xf>
    <xf numFmtId="0" fontId="35" fillId="0" borderId="0" xfId="0" applyFont="1" applyBorder="1" applyAlignment="1">
      <alignment vertical="center" wrapText="1"/>
    </xf>
    <xf numFmtId="164" fontId="18" fillId="0" borderId="0" xfId="0" applyNumberFormat="1" applyFont="1" applyBorder="1" applyAlignment="1">
      <alignment horizontal="center" vertical="center" wrapText="1"/>
    </xf>
    <xf numFmtId="164" fontId="18" fillId="0" borderId="0" xfId="0" applyNumberFormat="1" applyFont="1" applyBorder="1" applyAlignment="1">
      <alignment horizontal="center"/>
    </xf>
    <xf numFmtId="164" fontId="7" fillId="0" borderId="0" xfId="0" applyNumberFormat="1" applyFont="1" applyBorder="1" applyAlignment="1">
      <alignment horizontal="center"/>
    </xf>
    <xf numFmtId="166" fontId="7" fillId="0" borderId="0" xfId="0" applyNumberFormat="1" applyFont="1" applyAlignment="1">
      <alignment horizontal="center"/>
    </xf>
    <xf numFmtId="164" fontId="7" fillId="0" borderId="0" xfId="0" applyNumberFormat="1" applyFont="1" applyBorder="1"/>
    <xf numFmtId="11" fontId="7" fillId="0" borderId="0" xfId="0" applyNumberFormat="1" applyFont="1" applyBorder="1"/>
    <xf numFmtId="164" fontId="18" fillId="0" borderId="1" xfId="0" applyNumberFormat="1" applyFont="1" applyBorder="1" applyAlignment="1">
      <alignment horizontal="center"/>
    </xf>
    <xf numFmtId="0" fontId="7" fillId="0" borderId="2" xfId="0" applyFont="1" applyBorder="1"/>
    <xf numFmtId="164" fontId="7" fillId="0" borderId="2" xfId="0" applyNumberFormat="1" applyFont="1" applyBorder="1" applyAlignment="1">
      <alignment horizontal="center"/>
    </xf>
    <xf numFmtId="166" fontId="7" fillId="0" borderId="2" xfId="0" applyNumberFormat="1" applyFont="1" applyBorder="1" applyAlignment="1">
      <alignment horizontal="center"/>
    </xf>
    <xf numFmtId="165" fontId="0" fillId="0" borderId="0" xfId="0" applyNumberFormat="1"/>
    <xf numFmtId="0" fontId="23" fillId="0" borderId="2" xfId="0" applyFont="1" applyBorder="1" applyAlignment="1">
      <alignment horizontal="center"/>
    </xf>
    <xf numFmtId="0" fontId="23" fillId="0" borderId="2" xfId="0" applyFont="1" applyBorder="1"/>
    <xf numFmtId="0" fontId="12" fillId="0" borderId="0" xfId="0" applyFont="1" applyBorder="1"/>
    <xf numFmtId="0" fontId="23" fillId="0" borderId="2" xfId="0" applyFont="1" applyBorder="1" applyAlignment="1">
      <alignment vertical="center"/>
    </xf>
    <xf numFmtId="0" fontId="12" fillId="0" borderId="2" xfId="0" applyFont="1" applyBorder="1" applyAlignment="1">
      <alignment horizontal="center" vertical="center" wrapText="1"/>
    </xf>
    <xf numFmtId="0" fontId="12" fillId="0" borderId="0" xfId="0" applyFont="1" applyBorder="1" applyAlignment="1">
      <alignment vertical="center" wrapText="1"/>
    </xf>
    <xf numFmtId="0" fontId="12" fillId="0" borderId="2" xfId="0" applyFont="1" applyBorder="1" applyAlignment="1">
      <alignment vertical="center" wrapText="1"/>
    </xf>
    <xf numFmtId="0" fontId="47" fillId="0" borderId="1" xfId="0" applyFont="1" applyBorder="1"/>
    <xf numFmtId="165" fontId="7" fillId="0" borderId="0" xfId="0" applyNumberFormat="1" applyFont="1" applyFill="1" applyBorder="1"/>
    <xf numFmtId="0" fontId="11" fillId="0" borderId="3" xfId="0" applyFont="1" applyBorder="1" applyAlignment="1">
      <alignment horizontal="center"/>
    </xf>
    <xf numFmtId="0" fontId="12" fillId="0" borderId="1" xfId="0" applyFont="1" applyBorder="1" applyAlignment="1">
      <alignment horizontal="left"/>
    </xf>
    <xf numFmtId="0" fontId="35" fillId="0" borderId="3" xfId="0" applyFont="1" applyFill="1" applyBorder="1" applyAlignment="1">
      <alignment horizontal="left" vertical="top" wrapText="1"/>
    </xf>
    <xf numFmtId="0" fontId="35" fillId="0" borderId="0" xfId="0" applyFont="1" applyFill="1" applyBorder="1" applyAlignment="1">
      <alignment horizontal="left" vertical="center" wrapText="1"/>
    </xf>
    <xf numFmtId="0" fontId="45" fillId="0" borderId="5" xfId="0" applyFont="1" applyBorder="1" applyAlignment="1">
      <alignment horizontal="center" vertical="center" wrapText="1"/>
    </xf>
    <xf numFmtId="0" fontId="45" fillId="0" borderId="4" xfId="0" applyFont="1" applyBorder="1" applyAlignment="1">
      <alignment horizontal="center" vertical="center" wrapText="1"/>
    </xf>
    <xf numFmtId="0" fontId="45" fillId="0" borderId="6" xfId="0" applyFont="1" applyBorder="1" applyAlignment="1">
      <alignment horizontal="center" vertical="center" wrapText="1"/>
    </xf>
    <xf numFmtId="0" fontId="8" fillId="0" borderId="6" xfId="0" applyFont="1" applyBorder="1" applyAlignment="1">
      <alignment horizontal="center"/>
    </xf>
    <xf numFmtId="0" fontId="8" fillId="0" borderId="3" xfId="0" applyFont="1" applyBorder="1" applyAlignment="1">
      <alignment horizontal="center"/>
    </xf>
    <xf numFmtId="0" fontId="48" fillId="0" borderId="2" xfId="0" applyFont="1" applyBorder="1" applyAlignment="1">
      <alignment horizontal="center"/>
    </xf>
    <xf numFmtId="0" fontId="23" fillId="0" borderId="2" xfId="0" applyFont="1" applyBorder="1" applyAlignment="1">
      <alignment horizontal="center"/>
    </xf>
    <xf numFmtId="0" fontId="11" fillId="0" borderId="2"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6" fillId="0" borderId="2" xfId="0" applyFont="1" applyBorder="1" applyAlignment="1">
      <alignment horizontal="center"/>
    </xf>
    <xf numFmtId="0" fontId="20" fillId="0" borderId="2" xfId="0" applyFont="1" applyBorder="1" applyAlignment="1">
      <alignment horizontal="center"/>
    </xf>
    <xf numFmtId="0" fontId="16" fillId="0" borderId="2" xfId="0" applyFont="1" applyBorder="1" applyAlignment="1">
      <alignment horizontal="center" vertical="center"/>
    </xf>
    <xf numFmtId="0" fontId="12" fillId="0" borderId="0" xfId="0" applyFont="1" applyBorder="1" applyAlignment="1">
      <alignment horizontal="center"/>
    </xf>
    <xf numFmtId="0" fontId="20" fillId="0" borderId="3" xfId="0" applyFont="1" applyBorder="1" applyAlignment="1">
      <alignment horizontal="center"/>
    </xf>
    <xf numFmtId="0" fontId="20" fillId="0" borderId="0" xfId="0" applyFont="1" applyBorder="1" applyAlignment="1">
      <alignment horizontal="center" vertical="center"/>
    </xf>
    <xf numFmtId="0" fontId="20" fillId="0" borderId="1" xfId="0" applyFont="1" applyBorder="1" applyAlignment="1">
      <alignment horizontal="center" vertical="center"/>
    </xf>
    <xf numFmtId="0" fontId="18" fillId="0" borderId="0" xfId="0" applyFont="1" applyBorder="1" applyAlignment="1">
      <alignment horizontal="right" wrapText="1"/>
    </xf>
    <xf numFmtId="0" fontId="25" fillId="0" borderId="1" xfId="0" applyFont="1" applyBorder="1" applyAlignment="1">
      <alignment horizontal="left" vertical="center" wrapText="1"/>
    </xf>
    <xf numFmtId="0" fontId="31" fillId="0" borderId="0" xfId="0" applyFont="1" applyAlignment="1">
      <alignment horizontal="left" wrapText="1"/>
    </xf>
    <xf numFmtId="0" fontId="35" fillId="0" borderId="0" xfId="0" applyFont="1" applyFill="1" applyBorder="1" applyAlignment="1">
      <alignment horizontal="left" vertical="top" wrapText="1"/>
    </xf>
    <xf numFmtId="165" fontId="0" fillId="0" borderId="1" xfId="0" applyNumberFormat="1" applyBorder="1"/>
    <xf numFmtId="165" fontId="7" fillId="0" borderId="0" xfId="0" applyNumberFormat="1" applyFont="1"/>
    <xf numFmtId="165" fontId="7" fillId="0" borderId="1" xfId="0" applyNumberFormat="1" applyFont="1" applyBorder="1"/>
    <xf numFmtId="165" fontId="7" fillId="0" borderId="0" xfId="0" applyNumberFormat="1" applyFont="1" applyBorder="1"/>
    <xf numFmtId="165" fontId="7" fillId="0" borderId="1" xfId="0" applyNumberFormat="1" applyFont="1" applyFill="1" applyBorder="1"/>
    <xf numFmtId="169" fontId="7" fillId="0" borderId="0" xfId="0" applyNumberFormat="1" applyFont="1" applyAlignment="1">
      <alignment horizontal="center"/>
    </xf>
    <xf numFmtId="169" fontId="7" fillId="0" borderId="1" xfId="0" applyNumberFormat="1" applyFont="1" applyBorder="1" applyAlignment="1">
      <alignment horizontal="center"/>
    </xf>
    <xf numFmtId="169" fontId="7" fillId="0" borderId="0" xfId="0" applyNumberFormat="1" applyFont="1" applyBorder="1" applyAlignment="1">
      <alignment horizontal="center"/>
    </xf>
    <xf numFmtId="165" fontId="7" fillId="0" borderId="7" xfId="0" applyNumberFormat="1" applyFont="1" applyBorder="1"/>
    <xf numFmtId="165" fontId="7" fillId="0" borderId="3" xfId="0" applyNumberFormat="1" applyFont="1" applyBorder="1"/>
    <xf numFmtId="165" fontId="7" fillId="0" borderId="8" xfId="0" applyNumberFormat="1" applyFont="1" applyBorder="1"/>
    <xf numFmtId="165" fontId="7" fillId="0" borderId="9" xfId="0" applyNumberFormat="1" applyFont="1" applyBorder="1"/>
    <xf numFmtId="165" fontId="7" fillId="0" borderId="10" xfId="0" applyNumberFormat="1" applyFont="1" applyFill="1" applyBorder="1"/>
    <xf numFmtId="165" fontId="7" fillId="0" borderId="11" xfId="0" applyNumberFormat="1" applyFont="1" applyBorder="1"/>
    <xf numFmtId="165" fontId="7" fillId="0" borderId="12" xfId="0" applyNumberFormat="1" applyFont="1" applyFill="1" applyBorder="1"/>
    <xf numFmtId="0" fontId="8" fillId="0" borderId="7" xfId="0" applyFont="1" applyBorder="1"/>
    <xf numFmtId="0" fontId="7" fillId="0" borderId="8" xfId="0" applyFont="1" applyBorder="1"/>
    <xf numFmtId="0" fontId="7" fillId="0" borderId="9" xfId="0" applyFont="1" applyBorder="1"/>
    <xf numFmtId="0" fontId="7" fillId="0" borderId="10" xfId="0" applyFont="1" applyBorder="1"/>
    <xf numFmtId="0" fontId="7" fillId="0" borderId="11" xfId="0" applyFont="1" applyBorder="1"/>
    <xf numFmtId="0" fontId="0" fillId="0" borderId="12" xfId="0" applyBorder="1"/>
  </cellXfs>
  <cellStyles count="1">
    <cellStyle name="Normal" xfId="0" builtinId="0"/>
  </cellStyles>
  <dxfs count="6">
    <dxf>
      <font>
        <color theme="0" tint="-0.24994659260841701"/>
      </font>
      <fill>
        <patternFill patternType="none">
          <bgColor auto="1"/>
        </patternFill>
      </fill>
    </dxf>
    <dxf>
      <font>
        <color theme="0" tint="-0.24994659260841701"/>
      </font>
      <fill>
        <patternFill patternType="none">
          <bgColor auto="1"/>
        </patternFill>
      </fill>
    </dxf>
    <dxf>
      <font>
        <color theme="0" tint="-0.24994659260841701"/>
      </font>
      <fill>
        <patternFill patternType="none">
          <bgColor auto="1"/>
        </patternFill>
      </fill>
    </dxf>
    <dxf>
      <font>
        <color theme="0" tint="-0.24994659260841701"/>
      </font>
      <fill>
        <patternFill patternType="none">
          <bgColor auto="1"/>
        </patternFill>
      </fill>
    </dxf>
    <dxf>
      <font>
        <color theme="0" tint="-0.24994659260841701"/>
      </font>
      <fill>
        <patternFill patternType="none">
          <bgColor auto="1"/>
        </patternFill>
      </fill>
    </dxf>
    <dxf>
      <font>
        <color theme="0" tint="-0.2499465926084170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46</xdr:row>
      <xdr:rowOff>47625</xdr:rowOff>
    </xdr:from>
    <xdr:to>
      <xdr:col>8</xdr:col>
      <xdr:colOff>428624</xdr:colOff>
      <xdr:row>72</xdr:row>
      <xdr:rowOff>88710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610" t="7132"/>
        <a:stretch/>
      </xdr:blipFill>
      <xdr:spPr>
        <a:xfrm>
          <a:off x="104774" y="6638925"/>
          <a:ext cx="10487025" cy="4994085"/>
        </a:xfrm>
        <a:prstGeom prst="rect">
          <a:avLst/>
        </a:prstGeom>
      </xdr:spPr>
    </xdr:pic>
    <xdr:clientData/>
  </xdr:twoCellAnchor>
  <xdr:twoCellAnchor editAs="oneCell">
    <xdr:from>
      <xdr:col>9</xdr:col>
      <xdr:colOff>533400</xdr:colOff>
      <xdr:row>6</xdr:row>
      <xdr:rowOff>171450</xdr:rowOff>
    </xdr:from>
    <xdr:to>
      <xdr:col>21</xdr:col>
      <xdr:colOff>514350</xdr:colOff>
      <xdr:row>27</xdr:row>
      <xdr:rowOff>161925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9125" y="1619250"/>
          <a:ext cx="7896225" cy="399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304800</xdr:colOff>
      <xdr:row>43</xdr:row>
      <xdr:rowOff>66674</xdr:rowOff>
    </xdr:from>
    <xdr:to>
      <xdr:col>12</xdr:col>
      <xdr:colOff>361950</xdr:colOff>
      <xdr:row>73</xdr:row>
      <xdr:rowOff>19049</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555"/>
        <a:stretch/>
      </xdr:blipFill>
      <xdr:spPr>
        <a:xfrm>
          <a:off x="7810500" y="8343899"/>
          <a:ext cx="3333750" cy="5667375"/>
        </a:xfrm>
        <a:prstGeom prst="rect">
          <a:avLst/>
        </a:prstGeom>
      </xdr:spPr>
    </xdr:pic>
    <xdr:clientData/>
  </xdr:twoCellAnchor>
  <xdr:twoCellAnchor editAs="oneCell">
    <xdr:from>
      <xdr:col>1</xdr:col>
      <xdr:colOff>1476375</xdr:colOff>
      <xdr:row>43</xdr:row>
      <xdr:rowOff>47625</xdr:rowOff>
    </xdr:from>
    <xdr:to>
      <xdr:col>6</xdr:col>
      <xdr:colOff>152400</xdr:colOff>
      <xdr:row>73</xdr:row>
      <xdr:rowOff>47625</xdr:rowOff>
    </xdr:to>
    <xdr:pic>
      <xdr:nvPicPr>
        <xdr:cNvPr id="5" name="Picture 4"/>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9091"/>
        <a:stretch/>
      </xdr:blipFill>
      <xdr:spPr>
        <a:xfrm>
          <a:off x="3095625" y="8324850"/>
          <a:ext cx="3429000" cy="5715000"/>
        </a:xfrm>
        <a:prstGeom prst="rect">
          <a:avLst/>
        </a:prstGeom>
      </xdr:spPr>
    </xdr:pic>
    <xdr:clientData/>
  </xdr:twoCellAnchor>
  <xdr:twoCellAnchor editAs="oneCell">
    <xdr:from>
      <xdr:col>4</xdr:col>
      <xdr:colOff>551348</xdr:colOff>
      <xdr:row>70</xdr:row>
      <xdr:rowOff>70886</xdr:rowOff>
    </xdr:from>
    <xdr:to>
      <xdr:col>5</xdr:col>
      <xdr:colOff>695981</xdr:colOff>
      <xdr:row>70</xdr:row>
      <xdr:rowOff>175661</xdr:rowOff>
    </xdr:to>
    <xdr:pic>
      <xdr:nvPicPr>
        <xdr:cNvPr id="6" name="Picture 5"/>
        <xdr:cNvPicPr>
          <a:picLocks noChangeAspect="1"/>
        </xdr:cNvPicPr>
      </xdr:nvPicPr>
      <xdr:blipFill rotWithShape="1">
        <a:blip xmlns:r="http://schemas.openxmlformats.org/officeDocument/2006/relationships" r:embed="rId3"/>
        <a:srcRect l="19844" t="68293" r="76239" b="30413"/>
        <a:stretch/>
      </xdr:blipFill>
      <xdr:spPr>
        <a:xfrm>
          <a:off x="5317658" y="13497326"/>
          <a:ext cx="1013313" cy="104775"/>
        </a:xfrm>
        <a:prstGeom prst="rect">
          <a:avLst/>
        </a:prstGeom>
      </xdr:spPr>
    </xdr:pic>
    <xdr:clientData/>
  </xdr:twoCellAnchor>
  <xdr:twoCellAnchor editAs="oneCell">
    <xdr:from>
      <xdr:col>11</xdr:col>
      <xdr:colOff>9826</xdr:colOff>
      <xdr:row>69</xdr:row>
      <xdr:rowOff>139667</xdr:rowOff>
    </xdr:from>
    <xdr:to>
      <xdr:col>12</xdr:col>
      <xdr:colOff>89535</xdr:colOff>
      <xdr:row>70</xdr:row>
      <xdr:rowOff>53942</xdr:rowOff>
    </xdr:to>
    <xdr:pic>
      <xdr:nvPicPr>
        <xdr:cNvPr id="8" name="Picture 7"/>
        <xdr:cNvPicPr>
          <a:picLocks noChangeAspect="1"/>
        </xdr:cNvPicPr>
      </xdr:nvPicPr>
      <xdr:blipFill rotWithShape="1">
        <a:blip xmlns:r="http://schemas.openxmlformats.org/officeDocument/2006/relationships" r:embed="rId3"/>
        <a:srcRect l="19844" t="68293" r="76239" b="30413"/>
        <a:stretch/>
      </xdr:blipFill>
      <xdr:spPr>
        <a:xfrm>
          <a:off x="9296701" y="13436567"/>
          <a:ext cx="984584" cy="1047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1200150</xdr:colOff>
      <xdr:row>27</xdr:row>
      <xdr:rowOff>47624</xdr:rowOff>
    </xdr:from>
    <xdr:to>
      <xdr:col>7</xdr:col>
      <xdr:colOff>847725</xdr:colOff>
      <xdr:row>48</xdr:row>
      <xdr:rowOff>179097</xdr:rowOff>
    </xdr:to>
    <xdr:pic>
      <xdr:nvPicPr>
        <xdr:cNvPr id="4" name="Picture 3"/>
        <xdr:cNvPicPr>
          <a:picLocks noGrp="1"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6002" t="11068" r="43507" b="7661"/>
        <a:stretch/>
      </xdr:blipFill>
      <xdr:spPr bwMode="auto">
        <a:xfrm>
          <a:off x="6924675" y="5753099"/>
          <a:ext cx="3333750" cy="4131973"/>
        </a:xfrm>
        <a:prstGeom prst="rect">
          <a:avLst/>
        </a:prstGeom>
        <a:ln w="9525">
          <a:solidFill>
            <a:schemeClr val="tx1"/>
          </a:solidFill>
          <a:miter lim="800000"/>
          <a:headEnd/>
          <a:tailEnd/>
        </a:ln>
        <a:effectLst>
          <a:outerShdw blurRad="50800" dist="38100" dir="2700000" algn="tl" rotWithShape="0">
            <a:srgbClr val="000000">
              <a:alpha val="43000"/>
            </a:srgbClr>
          </a:outerShdw>
        </a:effectLst>
        <a:extLst>
          <a:ext uri="{909E8E84-426E-40DD-AFC4-6F175D3DCCD1}">
            <a14:hiddenFill xmlns:a14="http://schemas.microsoft.com/office/drawing/2010/main">
              <a:solidFill>
                <a:schemeClr val="accent1"/>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8"/>
  <sheetViews>
    <sheetView workbookViewId="0">
      <selection activeCell="F16" sqref="F16"/>
    </sheetView>
  </sheetViews>
  <sheetFormatPr defaultRowHeight="15" x14ac:dyDescent="0.25"/>
  <cols>
    <col min="1" max="1" width="13.7109375" customWidth="1"/>
    <col min="2" max="2" width="21.85546875" customWidth="1"/>
    <col min="3" max="3" width="13.28515625" customWidth="1"/>
    <col min="4" max="4" width="28.7109375" customWidth="1"/>
    <col min="5" max="5" width="18.140625" customWidth="1"/>
    <col min="6" max="6" width="21.5703125" customWidth="1"/>
    <col min="7" max="7" width="18" customWidth="1"/>
    <col min="8" max="8" width="25" customWidth="1"/>
    <col min="9" max="9" width="16.28515625" customWidth="1"/>
    <col min="10" max="10" width="23.5703125" customWidth="1"/>
  </cols>
  <sheetData>
    <row r="1" spans="1:10" ht="15.75" customHeight="1" x14ac:dyDescent="0.25">
      <c r="A1" s="14" t="s">
        <v>1321</v>
      </c>
      <c r="B1" s="12"/>
      <c r="C1" s="12"/>
      <c r="D1" s="12"/>
      <c r="E1" s="12"/>
      <c r="F1" s="12"/>
      <c r="G1" s="12"/>
      <c r="H1" s="12"/>
      <c r="I1" s="12"/>
      <c r="J1" s="12"/>
    </row>
    <row r="2" spans="1:10" s="11" customFormat="1" x14ac:dyDescent="0.25">
      <c r="A2" s="179" t="s">
        <v>38</v>
      </c>
      <c r="B2" s="179"/>
      <c r="C2" s="179" t="s">
        <v>66</v>
      </c>
      <c r="D2" s="179"/>
      <c r="E2" s="179" t="s">
        <v>39</v>
      </c>
      <c r="F2" s="179"/>
      <c r="G2" s="179" t="s">
        <v>40</v>
      </c>
      <c r="H2" s="179"/>
      <c r="I2" s="179" t="s">
        <v>10</v>
      </c>
      <c r="J2" s="179"/>
    </row>
    <row r="3" spans="1:10" s="10" customFormat="1" x14ac:dyDescent="0.25">
      <c r="A3" s="13" t="s">
        <v>67</v>
      </c>
      <c r="B3" s="13" t="s">
        <v>68</v>
      </c>
      <c r="C3" s="13" t="s">
        <v>67</v>
      </c>
      <c r="D3" s="13" t="s">
        <v>68</v>
      </c>
      <c r="E3" s="13" t="s">
        <v>67</v>
      </c>
      <c r="F3" s="13" t="s">
        <v>68</v>
      </c>
      <c r="G3" s="13" t="s">
        <v>67</v>
      </c>
      <c r="H3" s="13" t="s">
        <v>68</v>
      </c>
      <c r="I3" s="13" t="s">
        <v>67</v>
      </c>
      <c r="J3" s="13" t="s">
        <v>68</v>
      </c>
    </row>
    <row r="4" spans="1:10" x14ac:dyDescent="0.25">
      <c r="A4" s="12" t="s">
        <v>69</v>
      </c>
      <c r="B4" s="12" t="s">
        <v>70</v>
      </c>
      <c r="C4" s="12" t="s">
        <v>71</v>
      </c>
      <c r="D4" s="12" t="s">
        <v>72</v>
      </c>
      <c r="E4" s="12" t="s">
        <v>73</v>
      </c>
      <c r="F4" s="12" t="s">
        <v>74</v>
      </c>
      <c r="G4" s="12" t="s">
        <v>73</v>
      </c>
      <c r="H4" s="12" t="s">
        <v>74</v>
      </c>
      <c r="I4" s="12" t="s">
        <v>75</v>
      </c>
      <c r="J4" s="12" t="s">
        <v>76</v>
      </c>
    </row>
    <row r="5" spans="1:10" x14ac:dyDescent="0.25">
      <c r="A5" s="12" t="s">
        <v>721</v>
      </c>
      <c r="B5" s="12" t="s">
        <v>77</v>
      </c>
      <c r="C5" s="12" t="s">
        <v>78</v>
      </c>
      <c r="D5" s="12" t="s">
        <v>79</v>
      </c>
      <c r="E5" s="12" t="s">
        <v>80</v>
      </c>
      <c r="F5" s="12" t="s">
        <v>81</v>
      </c>
      <c r="G5" s="12" t="s">
        <v>80</v>
      </c>
      <c r="H5" s="12" t="s">
        <v>81</v>
      </c>
      <c r="I5" s="12" t="s">
        <v>69</v>
      </c>
      <c r="J5" s="12" t="s">
        <v>70</v>
      </c>
    </row>
    <row r="6" spans="1:10" x14ac:dyDescent="0.25">
      <c r="A6" s="12" t="s">
        <v>82</v>
      </c>
      <c r="B6" s="12" t="s">
        <v>83</v>
      </c>
      <c r="C6" s="12" t="s">
        <v>84</v>
      </c>
      <c r="D6" s="12" t="s">
        <v>85</v>
      </c>
      <c r="E6" s="12" t="s">
        <v>86</v>
      </c>
      <c r="F6" s="12" t="s">
        <v>87</v>
      </c>
      <c r="G6" s="12" t="s">
        <v>86</v>
      </c>
      <c r="H6" s="12" t="s">
        <v>87</v>
      </c>
      <c r="I6" s="12" t="s">
        <v>88</v>
      </c>
      <c r="J6" s="12" t="s">
        <v>89</v>
      </c>
    </row>
    <row r="7" spans="1:10" x14ac:dyDescent="0.25">
      <c r="A7" s="12" t="s">
        <v>90</v>
      </c>
      <c r="B7" s="12" t="s">
        <v>91</v>
      </c>
      <c r="C7" s="12" t="s">
        <v>92</v>
      </c>
      <c r="D7" s="12" t="s">
        <v>93</v>
      </c>
      <c r="E7" s="12" t="s">
        <v>94</v>
      </c>
      <c r="F7" s="12" t="s">
        <v>95</v>
      </c>
      <c r="G7" s="12" t="s">
        <v>94</v>
      </c>
      <c r="H7" s="12" t="s">
        <v>95</v>
      </c>
      <c r="I7" s="12" t="s">
        <v>96</v>
      </c>
      <c r="J7" s="12" t="s">
        <v>97</v>
      </c>
    </row>
    <row r="8" spans="1:10" x14ac:dyDescent="0.25">
      <c r="A8" s="12" t="s">
        <v>98</v>
      </c>
      <c r="B8" s="12" t="s">
        <v>99</v>
      </c>
      <c r="C8" s="12" t="s">
        <v>100</v>
      </c>
      <c r="D8" s="12" t="s">
        <v>101</v>
      </c>
      <c r="E8" s="12" t="s">
        <v>102</v>
      </c>
      <c r="F8" s="12" t="s">
        <v>103</v>
      </c>
      <c r="G8" s="12" t="s">
        <v>102</v>
      </c>
      <c r="H8" s="12" t="s">
        <v>103</v>
      </c>
      <c r="I8" s="12" t="s">
        <v>104</v>
      </c>
      <c r="J8" s="12" t="s">
        <v>105</v>
      </c>
    </row>
    <row r="9" spans="1:10" x14ac:dyDescent="0.25">
      <c r="A9" s="12" t="s">
        <v>106</v>
      </c>
      <c r="B9" s="12" t="s">
        <v>107</v>
      </c>
      <c r="C9" s="12" t="s">
        <v>108</v>
      </c>
      <c r="D9" s="12" t="s">
        <v>109</v>
      </c>
      <c r="E9" s="12" t="s">
        <v>110</v>
      </c>
      <c r="F9" s="12" t="s">
        <v>111</v>
      </c>
      <c r="G9" s="12" t="s">
        <v>110</v>
      </c>
      <c r="H9" s="12" t="s">
        <v>111</v>
      </c>
      <c r="I9" s="12" t="s">
        <v>112</v>
      </c>
      <c r="J9" s="12" t="s">
        <v>113</v>
      </c>
    </row>
    <row r="10" spans="1:10" x14ac:dyDescent="0.25">
      <c r="A10" s="12" t="s">
        <v>114</v>
      </c>
      <c r="B10" s="12" t="s">
        <v>115</v>
      </c>
      <c r="C10" s="12" t="s">
        <v>116</v>
      </c>
      <c r="D10" s="12" t="s">
        <v>117</v>
      </c>
      <c r="E10" s="12" t="s">
        <v>118</v>
      </c>
      <c r="F10" s="12" t="s">
        <v>119</v>
      </c>
      <c r="G10" s="12" t="s">
        <v>118</v>
      </c>
      <c r="H10" s="12" t="s">
        <v>119</v>
      </c>
      <c r="I10" s="12" t="s">
        <v>120</v>
      </c>
      <c r="J10" s="12" t="s">
        <v>121</v>
      </c>
    </row>
    <row r="11" spans="1:10" x14ac:dyDescent="0.25">
      <c r="A11" s="12" t="s">
        <v>122</v>
      </c>
      <c r="B11" s="12" t="s">
        <v>123</v>
      </c>
      <c r="C11" s="12" t="s">
        <v>124</v>
      </c>
      <c r="D11" s="12" t="s">
        <v>125</v>
      </c>
      <c r="E11" s="12" t="s">
        <v>126</v>
      </c>
      <c r="F11" s="12" t="s">
        <v>127</v>
      </c>
      <c r="G11" s="12" t="s">
        <v>126</v>
      </c>
      <c r="H11" s="12" t="s">
        <v>127</v>
      </c>
      <c r="I11" s="12" t="s">
        <v>128</v>
      </c>
      <c r="J11" s="12" t="s">
        <v>129</v>
      </c>
    </row>
    <row r="12" spans="1:10" x14ac:dyDescent="0.25">
      <c r="A12" s="12" t="s">
        <v>130</v>
      </c>
      <c r="B12" s="12" t="s">
        <v>131</v>
      </c>
      <c r="C12" s="12" t="s">
        <v>132</v>
      </c>
      <c r="D12" s="12" t="s">
        <v>133</v>
      </c>
      <c r="E12" s="12" t="s">
        <v>134</v>
      </c>
      <c r="F12" s="12" t="s">
        <v>135</v>
      </c>
      <c r="G12" s="12" t="s">
        <v>134</v>
      </c>
      <c r="H12" s="12" t="s">
        <v>135</v>
      </c>
      <c r="I12" s="12" t="s">
        <v>136</v>
      </c>
      <c r="J12" s="12" t="s">
        <v>137</v>
      </c>
    </row>
    <row r="13" spans="1:10" x14ac:dyDescent="0.25">
      <c r="A13" s="12" t="s">
        <v>138</v>
      </c>
      <c r="B13" s="12" t="s">
        <v>139</v>
      </c>
      <c r="C13" s="12" t="s">
        <v>140</v>
      </c>
      <c r="D13" s="12" t="s">
        <v>141</v>
      </c>
      <c r="E13" s="12" t="s">
        <v>142</v>
      </c>
      <c r="F13" s="12" t="s">
        <v>143</v>
      </c>
      <c r="G13" s="12" t="s">
        <v>142</v>
      </c>
      <c r="H13" s="12" t="s">
        <v>143</v>
      </c>
      <c r="I13" s="12" t="s">
        <v>144</v>
      </c>
      <c r="J13" s="12" t="s">
        <v>145</v>
      </c>
    </row>
    <row r="14" spans="1:10" x14ac:dyDescent="0.25">
      <c r="A14" s="12" t="s">
        <v>146</v>
      </c>
      <c r="B14" s="12" t="s">
        <v>147</v>
      </c>
      <c r="C14" s="12" t="s">
        <v>148</v>
      </c>
      <c r="D14" s="12" t="s">
        <v>149</v>
      </c>
      <c r="E14" s="12" t="s">
        <v>71</v>
      </c>
      <c r="F14" s="12" t="s">
        <v>72</v>
      </c>
      <c r="G14" s="12" t="s">
        <v>71</v>
      </c>
      <c r="H14" s="12" t="s">
        <v>72</v>
      </c>
      <c r="I14" s="12" t="s">
        <v>150</v>
      </c>
      <c r="J14" s="12" t="s">
        <v>151</v>
      </c>
    </row>
    <row r="15" spans="1:10" x14ac:dyDescent="0.25">
      <c r="A15" s="12" t="s">
        <v>152</v>
      </c>
      <c r="B15" s="12" t="s">
        <v>153</v>
      </c>
      <c r="C15" s="12" t="s">
        <v>154</v>
      </c>
      <c r="D15" s="12" t="s">
        <v>155</v>
      </c>
      <c r="E15" s="12" t="s">
        <v>156</v>
      </c>
      <c r="F15" s="12" t="s">
        <v>157</v>
      </c>
      <c r="G15" s="12" t="s">
        <v>84</v>
      </c>
      <c r="H15" s="12" t="s">
        <v>85</v>
      </c>
      <c r="I15" s="12" t="s">
        <v>158</v>
      </c>
      <c r="J15" s="12" t="s">
        <v>159</v>
      </c>
    </row>
    <row r="16" spans="1:10" x14ac:dyDescent="0.25">
      <c r="A16" s="12" t="s">
        <v>160</v>
      </c>
      <c r="B16" s="12" t="s">
        <v>161</v>
      </c>
      <c r="C16" s="12" t="s">
        <v>162</v>
      </c>
      <c r="D16" s="12" t="s">
        <v>163</v>
      </c>
      <c r="E16" s="12" t="s">
        <v>108</v>
      </c>
      <c r="F16" s="12" t="s">
        <v>109</v>
      </c>
      <c r="G16" s="12" t="s">
        <v>156</v>
      </c>
      <c r="H16" s="12" t="s">
        <v>157</v>
      </c>
      <c r="I16" s="12" t="s">
        <v>164</v>
      </c>
      <c r="J16" s="12" t="s">
        <v>165</v>
      </c>
    </row>
    <row r="17" spans="1:10" x14ac:dyDescent="0.25">
      <c r="A17" s="12" t="s">
        <v>166</v>
      </c>
      <c r="B17" s="12" t="s">
        <v>167</v>
      </c>
      <c r="C17" s="12" t="s">
        <v>168</v>
      </c>
      <c r="D17" s="12" t="s">
        <v>169</v>
      </c>
      <c r="E17" s="12" t="s">
        <v>116</v>
      </c>
      <c r="F17" s="12" t="s">
        <v>117</v>
      </c>
      <c r="G17" s="12" t="s">
        <v>108</v>
      </c>
      <c r="H17" s="12" t="s">
        <v>109</v>
      </c>
      <c r="I17" s="12" t="s">
        <v>170</v>
      </c>
      <c r="J17" s="12" t="s">
        <v>171</v>
      </c>
    </row>
    <row r="18" spans="1:10" x14ac:dyDescent="0.25">
      <c r="A18" s="12" t="s">
        <v>172</v>
      </c>
      <c r="B18" s="12" t="s">
        <v>173</v>
      </c>
      <c r="C18" s="12" t="s">
        <v>174</v>
      </c>
      <c r="D18" s="12" t="s">
        <v>175</v>
      </c>
      <c r="E18" s="12" t="s">
        <v>124</v>
      </c>
      <c r="F18" s="12" t="s">
        <v>125</v>
      </c>
      <c r="G18" s="12" t="s">
        <v>116</v>
      </c>
      <c r="H18" s="12" t="s">
        <v>117</v>
      </c>
      <c r="I18" s="12" t="s">
        <v>148</v>
      </c>
      <c r="J18" s="12" t="s">
        <v>149</v>
      </c>
    </row>
    <row r="19" spans="1:10" x14ac:dyDescent="0.25">
      <c r="A19" s="12" t="s">
        <v>176</v>
      </c>
      <c r="B19" s="12" t="s">
        <v>177</v>
      </c>
      <c r="C19" s="12" t="s">
        <v>178</v>
      </c>
      <c r="D19" s="12" t="s">
        <v>179</v>
      </c>
      <c r="E19" s="12" t="s">
        <v>180</v>
      </c>
      <c r="F19" s="12" t="s">
        <v>181</v>
      </c>
      <c r="G19" s="12" t="s">
        <v>124</v>
      </c>
      <c r="H19" s="12" t="s">
        <v>125</v>
      </c>
      <c r="I19" s="12" t="s">
        <v>182</v>
      </c>
      <c r="J19" s="12" t="s">
        <v>183</v>
      </c>
    </row>
    <row r="20" spans="1:10" x14ac:dyDescent="0.25">
      <c r="A20" s="12" t="s">
        <v>184</v>
      </c>
      <c r="B20" s="12" t="s">
        <v>185</v>
      </c>
      <c r="C20" s="12" t="s">
        <v>186</v>
      </c>
      <c r="D20" s="12" t="s">
        <v>187</v>
      </c>
      <c r="E20" s="12" t="s">
        <v>188</v>
      </c>
      <c r="F20" s="12" t="s">
        <v>189</v>
      </c>
      <c r="G20" s="12" t="s">
        <v>180</v>
      </c>
      <c r="H20" s="12" t="s">
        <v>181</v>
      </c>
      <c r="I20" s="12" t="s">
        <v>190</v>
      </c>
      <c r="J20" s="12" t="s">
        <v>191</v>
      </c>
    </row>
    <row r="21" spans="1:10" x14ac:dyDescent="0.25">
      <c r="A21" s="12" t="s">
        <v>192</v>
      </c>
      <c r="B21" s="12" t="s">
        <v>193</v>
      </c>
      <c r="C21" s="12" t="s">
        <v>194</v>
      </c>
      <c r="D21" s="12" t="s">
        <v>195</v>
      </c>
      <c r="E21" s="12" t="s">
        <v>196</v>
      </c>
      <c r="F21" s="12" t="s">
        <v>197</v>
      </c>
      <c r="G21" s="12" t="s">
        <v>198</v>
      </c>
      <c r="H21" s="12" t="s">
        <v>199</v>
      </c>
      <c r="I21" s="12" t="s">
        <v>200</v>
      </c>
      <c r="J21" s="12" t="s">
        <v>201</v>
      </c>
    </row>
    <row r="22" spans="1:10" x14ac:dyDescent="0.25">
      <c r="A22" s="12" t="s">
        <v>202</v>
      </c>
      <c r="B22" s="12" t="s">
        <v>203</v>
      </c>
      <c r="C22" s="12" t="s">
        <v>204</v>
      </c>
      <c r="D22" s="12" t="s">
        <v>205</v>
      </c>
      <c r="E22" s="12" t="s">
        <v>140</v>
      </c>
      <c r="F22" s="12" t="s">
        <v>141</v>
      </c>
      <c r="G22" s="12" t="s">
        <v>188</v>
      </c>
      <c r="H22" s="12" t="s">
        <v>189</v>
      </c>
      <c r="I22" s="12" t="s">
        <v>194</v>
      </c>
      <c r="J22" s="12" t="s">
        <v>195</v>
      </c>
    </row>
    <row r="23" spans="1:10" x14ac:dyDescent="0.25">
      <c r="A23" s="12" t="s">
        <v>206</v>
      </c>
      <c r="B23" s="12" t="s">
        <v>207</v>
      </c>
      <c r="C23" s="12" t="s">
        <v>208</v>
      </c>
      <c r="D23" s="12" t="s">
        <v>209</v>
      </c>
      <c r="E23" s="12" t="s">
        <v>148</v>
      </c>
      <c r="F23" s="12" t="s">
        <v>149</v>
      </c>
      <c r="G23" s="12" t="s">
        <v>196</v>
      </c>
      <c r="H23" s="12" t="s">
        <v>197</v>
      </c>
      <c r="I23" s="12" t="s">
        <v>210</v>
      </c>
      <c r="J23" s="12" t="s">
        <v>211</v>
      </c>
    </row>
    <row r="24" spans="1:10" x14ac:dyDescent="0.25">
      <c r="A24" s="12" t="s">
        <v>212</v>
      </c>
      <c r="B24" s="12" t="s">
        <v>213</v>
      </c>
      <c r="C24" s="12" t="s">
        <v>214</v>
      </c>
      <c r="D24" s="12" t="s">
        <v>215</v>
      </c>
      <c r="E24" s="12" t="s">
        <v>216</v>
      </c>
      <c r="F24" s="12" t="s">
        <v>217</v>
      </c>
      <c r="G24" s="12" t="s">
        <v>132</v>
      </c>
      <c r="H24" s="12" t="s">
        <v>133</v>
      </c>
      <c r="I24" s="12" t="s">
        <v>218</v>
      </c>
      <c r="J24" s="12" t="s">
        <v>219</v>
      </c>
    </row>
    <row r="25" spans="1:10" x14ac:dyDescent="0.25">
      <c r="A25" s="12" t="s">
        <v>220</v>
      </c>
      <c r="B25" s="12" t="s">
        <v>221</v>
      </c>
      <c r="C25" s="12" t="s">
        <v>222</v>
      </c>
      <c r="D25" s="12" t="s">
        <v>223</v>
      </c>
      <c r="E25" s="12" t="s">
        <v>224</v>
      </c>
      <c r="F25" s="12" t="s">
        <v>225</v>
      </c>
      <c r="G25" s="12" t="s">
        <v>140</v>
      </c>
      <c r="H25" s="12" t="s">
        <v>141</v>
      </c>
      <c r="I25" s="12" t="s">
        <v>226</v>
      </c>
      <c r="J25" s="12" t="s">
        <v>227</v>
      </c>
    </row>
    <row r="26" spans="1:10" x14ac:dyDescent="0.25">
      <c r="A26" s="12" t="s">
        <v>228</v>
      </c>
      <c r="B26" s="12" t="s">
        <v>229</v>
      </c>
      <c r="C26" s="12" t="s">
        <v>230</v>
      </c>
      <c r="D26" s="12" t="s">
        <v>231</v>
      </c>
      <c r="E26" s="12" t="s">
        <v>154</v>
      </c>
      <c r="F26" s="12" t="s">
        <v>155</v>
      </c>
      <c r="G26" s="12" t="s">
        <v>148</v>
      </c>
      <c r="H26" s="12" t="s">
        <v>149</v>
      </c>
      <c r="I26" s="12" t="s">
        <v>232</v>
      </c>
      <c r="J26" s="12" t="s">
        <v>233</v>
      </c>
    </row>
    <row r="27" spans="1:10" x14ac:dyDescent="0.25">
      <c r="A27" s="12" t="s">
        <v>234</v>
      </c>
      <c r="B27" s="12" t="s">
        <v>235</v>
      </c>
      <c r="C27" s="12" t="s">
        <v>210</v>
      </c>
      <c r="D27" s="12" t="s">
        <v>211</v>
      </c>
      <c r="E27" s="12" t="s">
        <v>236</v>
      </c>
      <c r="F27" s="12" t="s">
        <v>237</v>
      </c>
      <c r="G27" s="12" t="s">
        <v>216</v>
      </c>
      <c r="H27" s="12" t="s">
        <v>217</v>
      </c>
      <c r="I27" s="12" t="s">
        <v>138</v>
      </c>
      <c r="J27" s="12" t="s">
        <v>238</v>
      </c>
    </row>
    <row r="28" spans="1:10" x14ac:dyDescent="0.25">
      <c r="A28" s="12" t="s">
        <v>239</v>
      </c>
      <c r="B28" s="12" t="s">
        <v>240</v>
      </c>
      <c r="C28" s="12" t="s">
        <v>218</v>
      </c>
      <c r="D28" s="12" t="s">
        <v>219</v>
      </c>
      <c r="E28" s="12" t="s">
        <v>241</v>
      </c>
      <c r="F28" s="12" t="s">
        <v>242</v>
      </c>
      <c r="G28" s="12" t="s">
        <v>243</v>
      </c>
      <c r="H28" s="12" t="s">
        <v>244</v>
      </c>
      <c r="I28" s="12" t="s">
        <v>245</v>
      </c>
      <c r="J28" s="12" t="s">
        <v>246</v>
      </c>
    </row>
    <row r="29" spans="1:10" x14ac:dyDescent="0.25">
      <c r="A29" s="12" t="s">
        <v>104</v>
      </c>
      <c r="B29" s="12" t="s">
        <v>105</v>
      </c>
      <c r="C29" s="12" t="s">
        <v>247</v>
      </c>
      <c r="D29" s="12" t="s">
        <v>248</v>
      </c>
      <c r="E29" s="12" t="s">
        <v>249</v>
      </c>
      <c r="F29" s="12" t="s">
        <v>250</v>
      </c>
      <c r="G29" s="12" t="s">
        <v>251</v>
      </c>
      <c r="H29" s="12" t="s">
        <v>252</v>
      </c>
      <c r="I29" s="12" t="s">
        <v>253</v>
      </c>
      <c r="J29" s="12" t="s">
        <v>254</v>
      </c>
    </row>
    <row r="30" spans="1:10" x14ac:dyDescent="0.25">
      <c r="A30" s="12" t="s">
        <v>88</v>
      </c>
      <c r="B30" s="12" t="s">
        <v>255</v>
      </c>
      <c r="C30" s="12" t="s">
        <v>256</v>
      </c>
      <c r="D30" s="12" t="s">
        <v>257</v>
      </c>
      <c r="E30" s="12" t="s">
        <v>258</v>
      </c>
      <c r="F30" s="12" t="s">
        <v>259</v>
      </c>
      <c r="G30" s="12" t="s">
        <v>224</v>
      </c>
      <c r="H30" s="12" t="s">
        <v>225</v>
      </c>
      <c r="I30" s="12" t="s">
        <v>260</v>
      </c>
      <c r="J30" s="12" t="s">
        <v>261</v>
      </c>
    </row>
    <row r="31" spans="1:10" x14ac:dyDescent="0.25">
      <c r="A31" s="12" t="s">
        <v>262</v>
      </c>
      <c r="B31" s="12" t="s">
        <v>263</v>
      </c>
      <c r="C31" s="12" t="s">
        <v>264</v>
      </c>
      <c r="D31" s="12" t="s">
        <v>265</v>
      </c>
      <c r="E31" s="12" t="s">
        <v>194</v>
      </c>
      <c r="F31" s="12" t="s">
        <v>195</v>
      </c>
      <c r="G31" s="12" t="s">
        <v>154</v>
      </c>
      <c r="H31" s="12" t="s">
        <v>155</v>
      </c>
      <c r="I31" s="12" t="s">
        <v>266</v>
      </c>
      <c r="J31" s="12" t="s">
        <v>267</v>
      </c>
    </row>
    <row r="32" spans="1:10" x14ac:dyDescent="0.25">
      <c r="A32" s="12" t="s">
        <v>268</v>
      </c>
      <c r="B32" s="12" t="s">
        <v>269</v>
      </c>
      <c r="C32" s="12" t="s">
        <v>270</v>
      </c>
      <c r="D32" s="12" t="s">
        <v>271</v>
      </c>
      <c r="E32" s="12" t="s">
        <v>204</v>
      </c>
      <c r="F32" s="12" t="s">
        <v>205</v>
      </c>
      <c r="G32" s="12" t="s">
        <v>272</v>
      </c>
      <c r="H32" s="12" t="s">
        <v>273</v>
      </c>
      <c r="I32" s="12" t="s">
        <v>274</v>
      </c>
      <c r="J32" s="12" t="s">
        <v>275</v>
      </c>
    </row>
    <row r="33" spans="1:10" x14ac:dyDescent="0.25">
      <c r="A33" s="12" t="s">
        <v>276</v>
      </c>
      <c r="B33" s="12" t="s">
        <v>277</v>
      </c>
      <c r="C33" s="12" t="s">
        <v>278</v>
      </c>
      <c r="D33" s="12" t="s">
        <v>279</v>
      </c>
      <c r="E33" s="12" t="s">
        <v>280</v>
      </c>
      <c r="F33" s="12" t="s">
        <v>281</v>
      </c>
      <c r="G33" s="12" t="s">
        <v>282</v>
      </c>
      <c r="H33" s="12" t="s">
        <v>283</v>
      </c>
      <c r="I33" s="12" t="s">
        <v>284</v>
      </c>
      <c r="J33" s="12" t="s">
        <v>285</v>
      </c>
    </row>
    <row r="34" spans="1:10" x14ac:dyDescent="0.25">
      <c r="A34" s="12" t="s">
        <v>286</v>
      </c>
      <c r="B34" s="12" t="s">
        <v>287</v>
      </c>
      <c r="C34" s="12" t="s">
        <v>288</v>
      </c>
      <c r="D34" s="12" t="s">
        <v>289</v>
      </c>
      <c r="E34" s="12" t="s">
        <v>290</v>
      </c>
      <c r="F34" s="12" t="s">
        <v>291</v>
      </c>
      <c r="G34" s="12" t="s">
        <v>249</v>
      </c>
      <c r="H34" s="12" t="s">
        <v>250</v>
      </c>
      <c r="I34" s="12" t="s">
        <v>292</v>
      </c>
      <c r="J34" s="12" t="s">
        <v>293</v>
      </c>
    </row>
    <row r="35" spans="1:10" x14ac:dyDescent="0.25">
      <c r="A35" s="12" t="s">
        <v>294</v>
      </c>
      <c r="B35" s="12" t="s">
        <v>295</v>
      </c>
      <c r="C35" s="12" t="s">
        <v>296</v>
      </c>
      <c r="D35" s="12" t="s">
        <v>297</v>
      </c>
      <c r="E35" s="12" t="s">
        <v>298</v>
      </c>
      <c r="F35" s="12" t="s">
        <v>299</v>
      </c>
      <c r="G35" s="12" t="s">
        <v>241</v>
      </c>
      <c r="H35" s="12" t="s">
        <v>242</v>
      </c>
      <c r="I35" s="12" t="s">
        <v>300</v>
      </c>
      <c r="J35" s="12" t="s">
        <v>301</v>
      </c>
    </row>
    <row r="36" spans="1:10" x14ac:dyDescent="0.25">
      <c r="A36" s="12" t="s">
        <v>302</v>
      </c>
      <c r="B36" s="12" t="s">
        <v>303</v>
      </c>
      <c r="C36" s="12" t="s">
        <v>304</v>
      </c>
      <c r="D36" s="12" t="s">
        <v>305</v>
      </c>
      <c r="E36" s="12" t="s">
        <v>208</v>
      </c>
      <c r="F36" s="12" t="s">
        <v>209</v>
      </c>
      <c r="G36" s="12" t="s">
        <v>236</v>
      </c>
      <c r="H36" s="12" t="s">
        <v>237</v>
      </c>
      <c r="I36" s="12" t="s">
        <v>306</v>
      </c>
      <c r="J36" s="12" t="s">
        <v>307</v>
      </c>
    </row>
    <row r="37" spans="1:10" x14ac:dyDescent="0.25">
      <c r="A37" s="12" t="s">
        <v>308</v>
      </c>
      <c r="B37" s="12" t="s">
        <v>309</v>
      </c>
      <c r="C37" s="12" t="s">
        <v>310</v>
      </c>
      <c r="D37" s="12" t="s">
        <v>311</v>
      </c>
      <c r="E37" s="12" t="s">
        <v>312</v>
      </c>
      <c r="F37" s="12" t="s">
        <v>313</v>
      </c>
      <c r="G37" s="12" t="s">
        <v>258</v>
      </c>
      <c r="H37" s="12" t="s">
        <v>259</v>
      </c>
      <c r="I37" s="12" t="s">
        <v>314</v>
      </c>
      <c r="J37" s="12" t="s">
        <v>315</v>
      </c>
    </row>
    <row r="38" spans="1:10" x14ac:dyDescent="0.25">
      <c r="A38" s="12" t="s">
        <v>316</v>
      </c>
      <c r="B38" s="12" t="s">
        <v>317</v>
      </c>
      <c r="C38" s="12" t="s">
        <v>318</v>
      </c>
      <c r="D38" s="12" t="s">
        <v>319</v>
      </c>
      <c r="E38" s="12" t="s">
        <v>214</v>
      </c>
      <c r="F38" s="12" t="s">
        <v>215</v>
      </c>
      <c r="G38" s="12" t="s">
        <v>194</v>
      </c>
      <c r="H38" s="12" t="s">
        <v>195</v>
      </c>
      <c r="I38" s="12" t="s">
        <v>320</v>
      </c>
      <c r="J38" s="12" t="s">
        <v>321</v>
      </c>
    </row>
    <row r="39" spans="1:10" x14ac:dyDescent="0.25">
      <c r="A39" s="12" t="s">
        <v>322</v>
      </c>
      <c r="B39" s="12" t="s">
        <v>323</v>
      </c>
      <c r="C39" s="12" t="s">
        <v>324</v>
      </c>
      <c r="D39" s="12" t="s">
        <v>325</v>
      </c>
      <c r="E39" s="12" t="s">
        <v>326</v>
      </c>
      <c r="F39" s="12" t="s">
        <v>327</v>
      </c>
      <c r="G39" s="12" t="s">
        <v>204</v>
      </c>
      <c r="H39" s="12" t="s">
        <v>205</v>
      </c>
      <c r="I39" s="12" t="s">
        <v>328</v>
      </c>
      <c r="J39" s="12" t="s">
        <v>329</v>
      </c>
    </row>
    <row r="40" spans="1:10" x14ac:dyDescent="0.25">
      <c r="A40" s="12" t="s">
        <v>330</v>
      </c>
      <c r="B40" s="12" t="s">
        <v>331</v>
      </c>
      <c r="C40" s="12" t="s">
        <v>232</v>
      </c>
      <c r="D40" s="12" t="s">
        <v>233</v>
      </c>
      <c r="E40" s="12" t="s">
        <v>222</v>
      </c>
      <c r="F40" s="12" t="s">
        <v>223</v>
      </c>
      <c r="G40" s="12" t="s">
        <v>280</v>
      </c>
      <c r="H40" s="12" t="s">
        <v>281</v>
      </c>
      <c r="I40" s="12" t="s">
        <v>332</v>
      </c>
      <c r="J40" s="12" t="s">
        <v>333</v>
      </c>
    </row>
    <row r="41" spans="1:10" x14ac:dyDescent="0.25">
      <c r="A41" s="12" t="s">
        <v>334</v>
      </c>
      <c r="B41" s="12" t="s">
        <v>335</v>
      </c>
      <c r="C41" s="12" t="s">
        <v>336</v>
      </c>
      <c r="D41" s="12" t="s">
        <v>337</v>
      </c>
      <c r="E41" s="12" t="s">
        <v>338</v>
      </c>
      <c r="F41" s="12" t="s">
        <v>339</v>
      </c>
      <c r="G41" s="12" t="s">
        <v>298</v>
      </c>
      <c r="H41" s="12" t="s">
        <v>299</v>
      </c>
      <c r="I41" s="12" t="s">
        <v>340</v>
      </c>
      <c r="J41" s="12" t="s">
        <v>341</v>
      </c>
    </row>
    <row r="42" spans="1:10" x14ac:dyDescent="0.25">
      <c r="A42" s="12" t="s">
        <v>342</v>
      </c>
      <c r="B42" s="12" t="s">
        <v>343</v>
      </c>
      <c r="C42" s="12" t="s">
        <v>344</v>
      </c>
      <c r="D42" s="12" t="s">
        <v>345</v>
      </c>
      <c r="E42" s="12" t="s">
        <v>346</v>
      </c>
      <c r="F42" s="12" t="s">
        <v>347</v>
      </c>
      <c r="G42" s="12" t="s">
        <v>290</v>
      </c>
      <c r="H42" s="12" t="s">
        <v>291</v>
      </c>
      <c r="I42" s="12" t="s">
        <v>348</v>
      </c>
      <c r="J42" s="12" t="s">
        <v>349</v>
      </c>
    </row>
    <row r="43" spans="1:10" x14ac:dyDescent="0.25">
      <c r="A43" s="12" t="s">
        <v>350</v>
      </c>
      <c r="B43" s="12" t="s">
        <v>351</v>
      </c>
      <c r="C43" s="12" t="s">
        <v>352</v>
      </c>
      <c r="D43" s="12" t="s">
        <v>353</v>
      </c>
      <c r="E43" s="12" t="s">
        <v>210</v>
      </c>
      <c r="F43" s="12" t="s">
        <v>211</v>
      </c>
      <c r="G43" s="12" t="s">
        <v>312</v>
      </c>
      <c r="H43" s="12" t="s">
        <v>313</v>
      </c>
      <c r="I43" s="12" t="s">
        <v>354</v>
      </c>
      <c r="J43" s="12" t="s">
        <v>355</v>
      </c>
    </row>
    <row r="44" spans="1:10" x14ac:dyDescent="0.25">
      <c r="A44" s="12" t="s">
        <v>356</v>
      </c>
      <c r="B44" s="12" t="s">
        <v>357</v>
      </c>
      <c r="C44" s="12" t="s">
        <v>358</v>
      </c>
      <c r="D44" s="12" t="s">
        <v>359</v>
      </c>
      <c r="E44" s="12" t="s">
        <v>218</v>
      </c>
      <c r="F44" s="12" t="s">
        <v>219</v>
      </c>
      <c r="G44" s="12" t="s">
        <v>208</v>
      </c>
      <c r="H44" s="12" t="s">
        <v>209</v>
      </c>
      <c r="I44" s="12" t="s">
        <v>360</v>
      </c>
      <c r="J44" s="12" t="s">
        <v>361</v>
      </c>
    </row>
    <row r="45" spans="1:10" x14ac:dyDescent="0.25">
      <c r="A45" s="12" t="s">
        <v>362</v>
      </c>
      <c r="B45" s="12" t="s">
        <v>363</v>
      </c>
      <c r="C45" s="12" t="s">
        <v>364</v>
      </c>
      <c r="D45" s="12" t="s">
        <v>365</v>
      </c>
      <c r="E45" s="12" t="s">
        <v>366</v>
      </c>
      <c r="F45" s="12" t="s">
        <v>367</v>
      </c>
      <c r="G45" s="12" t="s">
        <v>214</v>
      </c>
      <c r="H45" s="12" t="s">
        <v>215</v>
      </c>
      <c r="I45" s="12" t="s">
        <v>368</v>
      </c>
      <c r="J45" s="12" t="s">
        <v>369</v>
      </c>
    </row>
    <row r="46" spans="1:10" x14ac:dyDescent="0.25">
      <c r="A46" s="12" t="s">
        <v>370</v>
      </c>
      <c r="B46" s="12" t="s">
        <v>371</v>
      </c>
      <c r="C46" s="12" t="s">
        <v>146</v>
      </c>
      <c r="D46" s="12" t="s">
        <v>147</v>
      </c>
      <c r="E46" s="12" t="s">
        <v>372</v>
      </c>
      <c r="F46" s="12" t="s">
        <v>373</v>
      </c>
      <c r="G46" s="12" t="s">
        <v>326</v>
      </c>
      <c r="H46" s="12" t="s">
        <v>327</v>
      </c>
      <c r="I46" s="12" t="s">
        <v>374</v>
      </c>
      <c r="J46" s="12" t="s">
        <v>375</v>
      </c>
    </row>
    <row r="47" spans="1:10" x14ac:dyDescent="0.25">
      <c r="A47" s="12" t="s">
        <v>376</v>
      </c>
      <c r="B47" s="12" t="s">
        <v>377</v>
      </c>
      <c r="C47" s="12" t="s">
        <v>378</v>
      </c>
      <c r="D47" s="12" t="s">
        <v>379</v>
      </c>
      <c r="E47" s="12" t="s">
        <v>380</v>
      </c>
      <c r="F47" s="12" t="s">
        <v>381</v>
      </c>
      <c r="G47" s="12" t="s">
        <v>222</v>
      </c>
      <c r="H47" s="12" t="s">
        <v>223</v>
      </c>
      <c r="I47" s="12" t="s">
        <v>382</v>
      </c>
      <c r="J47" s="12" t="s">
        <v>383</v>
      </c>
    </row>
    <row r="48" spans="1:10" x14ac:dyDescent="0.25">
      <c r="A48" s="12" t="s">
        <v>284</v>
      </c>
      <c r="B48" s="12" t="s">
        <v>384</v>
      </c>
      <c r="C48" s="12" t="s">
        <v>385</v>
      </c>
      <c r="D48" s="12" t="s">
        <v>386</v>
      </c>
      <c r="E48" s="12" t="s">
        <v>247</v>
      </c>
      <c r="F48" s="12" t="s">
        <v>248</v>
      </c>
      <c r="G48" s="12" t="s">
        <v>338</v>
      </c>
      <c r="H48" s="12" t="s">
        <v>339</v>
      </c>
      <c r="I48" s="12" t="s">
        <v>288</v>
      </c>
      <c r="J48" s="12" t="s">
        <v>289</v>
      </c>
    </row>
    <row r="49" spans="1:10" x14ac:dyDescent="0.25">
      <c r="A49" s="12" t="s">
        <v>387</v>
      </c>
      <c r="B49" s="12" t="s">
        <v>388</v>
      </c>
      <c r="C49" s="12" t="s">
        <v>389</v>
      </c>
      <c r="D49" s="12" t="s">
        <v>390</v>
      </c>
      <c r="E49" s="12" t="s">
        <v>256</v>
      </c>
      <c r="F49" s="12" t="s">
        <v>257</v>
      </c>
      <c r="G49" s="12" t="s">
        <v>391</v>
      </c>
      <c r="H49" s="12" t="s">
        <v>392</v>
      </c>
      <c r="I49" s="12" t="s">
        <v>146</v>
      </c>
      <c r="J49" s="12" t="s">
        <v>147</v>
      </c>
    </row>
    <row r="50" spans="1:10" x14ac:dyDescent="0.25">
      <c r="A50" s="12" t="s">
        <v>393</v>
      </c>
      <c r="B50" s="12" t="s">
        <v>394</v>
      </c>
      <c r="C50" s="12" t="s">
        <v>395</v>
      </c>
      <c r="D50" s="12" t="s">
        <v>396</v>
      </c>
      <c r="E50" s="12" t="s">
        <v>264</v>
      </c>
      <c r="F50" s="12" t="s">
        <v>265</v>
      </c>
      <c r="G50" s="12" t="s">
        <v>346</v>
      </c>
      <c r="H50" s="12" t="s">
        <v>347</v>
      </c>
      <c r="I50" s="12" t="s">
        <v>397</v>
      </c>
      <c r="J50" s="12" t="s">
        <v>398</v>
      </c>
    </row>
    <row r="51" spans="1:10" x14ac:dyDescent="0.25">
      <c r="A51" s="12" t="s">
        <v>397</v>
      </c>
      <c r="B51" s="12" t="s">
        <v>398</v>
      </c>
      <c r="C51" s="12" t="s">
        <v>397</v>
      </c>
      <c r="D51" s="12" t="s">
        <v>398</v>
      </c>
      <c r="E51" s="12" t="s">
        <v>288</v>
      </c>
      <c r="F51" s="12" t="s">
        <v>289</v>
      </c>
      <c r="G51" s="12" t="s">
        <v>210</v>
      </c>
      <c r="H51" s="12" t="s">
        <v>211</v>
      </c>
      <c r="I51" s="12" t="s">
        <v>399</v>
      </c>
      <c r="J51" s="12" t="s">
        <v>400</v>
      </c>
    </row>
    <row r="52" spans="1:10" x14ac:dyDescent="0.25">
      <c r="A52" s="12" t="s">
        <v>128</v>
      </c>
      <c r="B52" s="12" t="s">
        <v>129</v>
      </c>
      <c r="C52" s="12" t="s">
        <v>399</v>
      </c>
      <c r="D52" s="12" t="s">
        <v>400</v>
      </c>
      <c r="E52" s="12" t="s">
        <v>324</v>
      </c>
      <c r="F52" s="12" t="s">
        <v>325</v>
      </c>
      <c r="G52" s="12" t="s">
        <v>218</v>
      </c>
      <c r="H52" s="12" t="s">
        <v>219</v>
      </c>
      <c r="I52" s="12" t="s">
        <v>401</v>
      </c>
      <c r="J52" s="12" t="s">
        <v>402</v>
      </c>
    </row>
    <row r="53" spans="1:10" x14ac:dyDescent="0.25">
      <c r="A53" s="12" t="s">
        <v>403</v>
      </c>
      <c r="B53" s="12" t="s">
        <v>404</v>
      </c>
      <c r="C53" s="12" t="s">
        <v>405</v>
      </c>
      <c r="D53" s="12" t="s">
        <v>406</v>
      </c>
      <c r="E53" s="12" t="s">
        <v>407</v>
      </c>
      <c r="F53" s="12" t="s">
        <v>408</v>
      </c>
      <c r="G53" s="12" t="s">
        <v>366</v>
      </c>
      <c r="H53" s="12" t="s">
        <v>367</v>
      </c>
      <c r="I53" s="12" t="s">
        <v>409</v>
      </c>
      <c r="J53" s="12" t="s">
        <v>410</v>
      </c>
    </row>
    <row r="54" spans="1:10" x14ac:dyDescent="0.25">
      <c r="A54" s="12" t="s">
        <v>218</v>
      </c>
      <c r="B54" s="12" t="s">
        <v>219</v>
      </c>
      <c r="C54" s="12" t="s">
        <v>170</v>
      </c>
      <c r="D54" s="12" t="s">
        <v>411</v>
      </c>
      <c r="E54" s="12" t="s">
        <v>232</v>
      </c>
      <c r="F54" s="12" t="s">
        <v>233</v>
      </c>
      <c r="G54" s="12" t="s">
        <v>372</v>
      </c>
      <c r="H54" s="12" t="s">
        <v>373</v>
      </c>
      <c r="I54" s="12" t="s">
        <v>393</v>
      </c>
      <c r="J54" s="12" t="s">
        <v>394</v>
      </c>
    </row>
    <row r="55" spans="1:10" x14ac:dyDescent="0.25">
      <c r="A55" s="12" t="s">
        <v>412</v>
      </c>
      <c r="B55" s="12" t="s">
        <v>413</v>
      </c>
      <c r="C55" s="12" t="s">
        <v>414</v>
      </c>
      <c r="D55" s="12" t="s">
        <v>415</v>
      </c>
      <c r="E55" s="12" t="s">
        <v>336</v>
      </c>
      <c r="F55" s="12" t="s">
        <v>337</v>
      </c>
      <c r="G55" s="12" t="s">
        <v>380</v>
      </c>
      <c r="H55" s="12" t="s">
        <v>381</v>
      </c>
      <c r="I55" s="12" t="s">
        <v>152</v>
      </c>
      <c r="J55" s="12" t="s">
        <v>153</v>
      </c>
    </row>
    <row r="56" spans="1:10" x14ac:dyDescent="0.25">
      <c r="A56" s="12" t="s">
        <v>416</v>
      </c>
      <c r="B56" s="12" t="s">
        <v>417</v>
      </c>
      <c r="C56" s="12" t="s">
        <v>130</v>
      </c>
      <c r="D56" s="12" t="s">
        <v>131</v>
      </c>
      <c r="E56" s="12" t="s">
        <v>418</v>
      </c>
      <c r="F56" s="12" t="s">
        <v>419</v>
      </c>
      <c r="G56" s="12" t="s">
        <v>420</v>
      </c>
      <c r="H56" s="12" t="s">
        <v>421</v>
      </c>
      <c r="I56" s="12" t="s">
        <v>422</v>
      </c>
      <c r="J56" s="12" t="s">
        <v>423</v>
      </c>
    </row>
    <row r="57" spans="1:10" x14ac:dyDescent="0.25">
      <c r="A57" s="12" t="s">
        <v>424</v>
      </c>
      <c r="B57" s="12" t="s">
        <v>425</v>
      </c>
      <c r="C57" s="12" t="s">
        <v>426</v>
      </c>
      <c r="D57" s="12" t="s">
        <v>427</v>
      </c>
      <c r="E57" s="12" t="s">
        <v>358</v>
      </c>
      <c r="F57" s="12" t="s">
        <v>359</v>
      </c>
      <c r="G57" s="12" t="s">
        <v>247</v>
      </c>
      <c r="H57" s="12" t="s">
        <v>248</v>
      </c>
      <c r="I57" s="12" t="s">
        <v>428</v>
      </c>
      <c r="J57" s="12" t="s">
        <v>429</v>
      </c>
    </row>
    <row r="58" spans="1:10" x14ac:dyDescent="0.25">
      <c r="A58" s="12" t="s">
        <v>430</v>
      </c>
      <c r="B58" s="12" t="s">
        <v>431</v>
      </c>
      <c r="C58" s="12" t="s">
        <v>432</v>
      </c>
      <c r="D58" s="12" t="s">
        <v>433</v>
      </c>
      <c r="E58" s="12" t="s">
        <v>364</v>
      </c>
      <c r="F58" s="12" t="s">
        <v>365</v>
      </c>
      <c r="G58" s="12" t="s">
        <v>256</v>
      </c>
      <c r="H58" s="12" t="s">
        <v>257</v>
      </c>
      <c r="I58" s="12" t="s">
        <v>434</v>
      </c>
      <c r="J58" s="12" t="s">
        <v>435</v>
      </c>
    </row>
    <row r="59" spans="1:10" x14ac:dyDescent="0.25">
      <c r="A59" s="12" t="s">
        <v>436</v>
      </c>
      <c r="B59" s="12" t="s">
        <v>437</v>
      </c>
      <c r="C59" s="12" t="s">
        <v>438</v>
      </c>
      <c r="D59" s="12" t="s">
        <v>439</v>
      </c>
      <c r="E59" s="12" t="s">
        <v>440</v>
      </c>
      <c r="F59" s="12" t="s">
        <v>441</v>
      </c>
      <c r="G59" s="12" t="s">
        <v>264</v>
      </c>
      <c r="H59" s="12" t="s">
        <v>265</v>
      </c>
      <c r="I59" s="12" t="s">
        <v>90</v>
      </c>
      <c r="J59" s="12" t="s">
        <v>91</v>
      </c>
    </row>
    <row r="60" spans="1:10" x14ac:dyDescent="0.25">
      <c r="A60" s="12" t="s">
        <v>428</v>
      </c>
      <c r="B60" s="12" t="s">
        <v>429</v>
      </c>
      <c r="C60" s="12" t="s">
        <v>442</v>
      </c>
      <c r="D60" s="12" t="s">
        <v>443</v>
      </c>
      <c r="E60" s="12" t="s">
        <v>444</v>
      </c>
      <c r="F60" s="12" t="s">
        <v>445</v>
      </c>
      <c r="G60" s="12" t="s">
        <v>288</v>
      </c>
      <c r="H60" s="12" t="s">
        <v>289</v>
      </c>
      <c r="I60" s="12" t="s">
        <v>446</v>
      </c>
      <c r="J60" s="12" t="s">
        <v>447</v>
      </c>
    </row>
    <row r="61" spans="1:10" x14ac:dyDescent="0.25">
      <c r="A61" s="12" t="s">
        <v>448</v>
      </c>
      <c r="B61" s="12" t="s">
        <v>449</v>
      </c>
      <c r="C61" s="12" t="s">
        <v>253</v>
      </c>
      <c r="D61" s="12" t="s">
        <v>254</v>
      </c>
      <c r="E61" s="12" t="s">
        <v>146</v>
      </c>
      <c r="F61" s="12" t="s">
        <v>147</v>
      </c>
      <c r="G61" s="12" t="s">
        <v>324</v>
      </c>
      <c r="H61" s="12" t="s">
        <v>325</v>
      </c>
      <c r="I61" s="12" t="s">
        <v>450</v>
      </c>
      <c r="J61" s="12" t="s">
        <v>451</v>
      </c>
    </row>
    <row r="62" spans="1:10" x14ac:dyDescent="0.25">
      <c r="A62" s="12" t="s">
        <v>452</v>
      </c>
      <c r="B62" s="12" t="s">
        <v>453</v>
      </c>
      <c r="C62" s="12" t="s">
        <v>454</v>
      </c>
      <c r="D62" s="12" t="s">
        <v>455</v>
      </c>
      <c r="E62" s="12" t="s">
        <v>456</v>
      </c>
      <c r="F62" s="12" t="s">
        <v>457</v>
      </c>
      <c r="G62" s="12" t="s">
        <v>407</v>
      </c>
      <c r="H62" s="12" t="s">
        <v>408</v>
      </c>
      <c r="I62" s="12" t="s">
        <v>448</v>
      </c>
      <c r="J62" s="12" t="s">
        <v>449</v>
      </c>
    </row>
    <row r="63" spans="1:10" x14ac:dyDescent="0.25">
      <c r="A63" s="12" t="s">
        <v>208</v>
      </c>
      <c r="B63" s="12" t="s">
        <v>209</v>
      </c>
      <c r="C63" s="12" t="s">
        <v>458</v>
      </c>
      <c r="D63" s="12" t="s">
        <v>459</v>
      </c>
      <c r="E63" s="12" t="s">
        <v>397</v>
      </c>
      <c r="F63" s="12" t="s">
        <v>398</v>
      </c>
      <c r="G63" s="12" t="s">
        <v>232</v>
      </c>
      <c r="H63" s="12" t="s">
        <v>233</v>
      </c>
      <c r="I63" s="12" t="s">
        <v>460</v>
      </c>
      <c r="J63" s="12" t="s">
        <v>461</v>
      </c>
    </row>
    <row r="64" spans="1:10" x14ac:dyDescent="0.25">
      <c r="A64" s="12" t="s">
        <v>462</v>
      </c>
      <c r="B64" s="12" t="s">
        <v>463</v>
      </c>
      <c r="C64" s="12" t="s">
        <v>464</v>
      </c>
      <c r="D64" s="12" t="s">
        <v>465</v>
      </c>
      <c r="E64" s="12" t="s">
        <v>466</v>
      </c>
      <c r="F64" s="12" t="s">
        <v>467</v>
      </c>
      <c r="G64" s="12" t="s">
        <v>336</v>
      </c>
      <c r="H64" s="12" t="s">
        <v>337</v>
      </c>
      <c r="I64" s="12" t="s">
        <v>468</v>
      </c>
      <c r="J64" s="12" t="s">
        <v>469</v>
      </c>
    </row>
    <row r="65" spans="1:10" x14ac:dyDescent="0.25">
      <c r="A65" s="12" t="s">
        <v>354</v>
      </c>
      <c r="B65" s="12" t="s">
        <v>355</v>
      </c>
      <c r="C65" s="12" t="s">
        <v>470</v>
      </c>
      <c r="D65" s="12" t="s">
        <v>471</v>
      </c>
      <c r="E65" s="12" t="s">
        <v>399</v>
      </c>
      <c r="F65" s="12" t="s">
        <v>400</v>
      </c>
      <c r="G65" s="12" t="s">
        <v>418</v>
      </c>
      <c r="H65" s="12" t="s">
        <v>419</v>
      </c>
      <c r="I65" s="12" t="s">
        <v>472</v>
      </c>
      <c r="J65" s="12" t="s">
        <v>473</v>
      </c>
    </row>
    <row r="66" spans="1:10" x14ac:dyDescent="0.25">
      <c r="A66" s="12" t="s">
        <v>374</v>
      </c>
      <c r="B66" s="12" t="s">
        <v>474</v>
      </c>
      <c r="C66" s="12" t="s">
        <v>475</v>
      </c>
      <c r="D66" s="12" t="s">
        <v>476</v>
      </c>
      <c r="E66" s="12" t="s">
        <v>245</v>
      </c>
      <c r="F66" s="12" t="s">
        <v>246</v>
      </c>
      <c r="G66" s="12" t="s">
        <v>352</v>
      </c>
      <c r="H66" s="12" t="s">
        <v>353</v>
      </c>
      <c r="I66" s="12" t="s">
        <v>477</v>
      </c>
      <c r="J66" s="12" t="s">
        <v>478</v>
      </c>
    </row>
    <row r="67" spans="1:10" x14ac:dyDescent="0.25">
      <c r="A67" s="12" t="s">
        <v>479</v>
      </c>
      <c r="B67" s="12" t="s">
        <v>480</v>
      </c>
      <c r="C67" s="12" t="s">
        <v>82</v>
      </c>
      <c r="D67" s="12" t="s">
        <v>83</v>
      </c>
      <c r="E67" s="12" t="s">
        <v>481</v>
      </c>
      <c r="F67" s="12" t="s">
        <v>482</v>
      </c>
      <c r="G67" s="12" t="s">
        <v>358</v>
      </c>
      <c r="H67" s="12" t="s">
        <v>359</v>
      </c>
      <c r="I67" s="12" t="s">
        <v>483</v>
      </c>
      <c r="J67" s="12" t="s">
        <v>484</v>
      </c>
    </row>
    <row r="68" spans="1:10" x14ac:dyDescent="0.25">
      <c r="A68" s="12" t="s">
        <v>468</v>
      </c>
      <c r="B68" s="12" t="s">
        <v>469</v>
      </c>
      <c r="C68" s="12" t="s">
        <v>98</v>
      </c>
      <c r="D68" s="12" t="s">
        <v>485</v>
      </c>
      <c r="E68" s="12" t="s">
        <v>486</v>
      </c>
      <c r="F68" s="12" t="s">
        <v>487</v>
      </c>
      <c r="G68" s="12" t="s">
        <v>364</v>
      </c>
      <c r="H68" s="12" t="s">
        <v>365</v>
      </c>
      <c r="I68" s="12" t="s">
        <v>452</v>
      </c>
      <c r="J68" s="12" t="s">
        <v>453</v>
      </c>
    </row>
    <row r="69" spans="1:10" x14ac:dyDescent="0.25">
      <c r="A69" s="12" t="s">
        <v>472</v>
      </c>
      <c r="B69" s="12" t="s">
        <v>473</v>
      </c>
      <c r="C69" s="12" t="s">
        <v>401</v>
      </c>
      <c r="D69" s="12" t="s">
        <v>402</v>
      </c>
      <c r="E69" s="12" t="s">
        <v>130</v>
      </c>
      <c r="F69" s="12" t="s">
        <v>131</v>
      </c>
      <c r="G69" s="12" t="s">
        <v>440</v>
      </c>
      <c r="H69" s="12" t="s">
        <v>441</v>
      </c>
      <c r="I69" s="12" t="s">
        <v>488</v>
      </c>
      <c r="J69" s="12" t="s">
        <v>489</v>
      </c>
    </row>
    <row r="70" spans="1:10" x14ac:dyDescent="0.25">
      <c r="A70" s="12" t="s">
        <v>490</v>
      </c>
      <c r="B70" s="12" t="s">
        <v>491</v>
      </c>
      <c r="C70" s="12" t="s">
        <v>492</v>
      </c>
      <c r="D70" s="12" t="s">
        <v>493</v>
      </c>
      <c r="E70" s="12" t="s">
        <v>494</v>
      </c>
      <c r="F70" s="12" t="s">
        <v>495</v>
      </c>
      <c r="G70" s="12" t="s">
        <v>444</v>
      </c>
      <c r="H70" s="12" t="s">
        <v>445</v>
      </c>
      <c r="I70" s="12" t="s">
        <v>496</v>
      </c>
      <c r="J70" s="12" t="s">
        <v>497</v>
      </c>
    </row>
    <row r="71" spans="1:10" x14ac:dyDescent="0.25">
      <c r="A71" s="12"/>
      <c r="B71" s="12"/>
      <c r="C71" s="12" t="s">
        <v>266</v>
      </c>
      <c r="D71" s="12" t="s">
        <v>267</v>
      </c>
      <c r="E71" s="12" t="s">
        <v>498</v>
      </c>
      <c r="F71" s="12" t="s">
        <v>499</v>
      </c>
      <c r="G71" s="12" t="s">
        <v>146</v>
      </c>
      <c r="H71" s="12" t="s">
        <v>147</v>
      </c>
      <c r="I71" s="12" t="s">
        <v>500</v>
      </c>
      <c r="J71" s="12" t="s">
        <v>501</v>
      </c>
    </row>
    <row r="72" spans="1:10" x14ac:dyDescent="0.25">
      <c r="A72" s="12"/>
      <c r="B72" s="12"/>
      <c r="C72" s="12" t="s">
        <v>502</v>
      </c>
      <c r="D72" s="12" t="s">
        <v>503</v>
      </c>
      <c r="E72" s="12" t="s">
        <v>432</v>
      </c>
      <c r="F72" s="12" t="s">
        <v>433</v>
      </c>
      <c r="G72" s="12" t="s">
        <v>456</v>
      </c>
      <c r="H72" s="12" t="s">
        <v>457</v>
      </c>
      <c r="I72" s="12" t="s">
        <v>504</v>
      </c>
      <c r="J72" s="12" t="s">
        <v>505</v>
      </c>
    </row>
    <row r="73" spans="1:10" x14ac:dyDescent="0.25">
      <c r="A73" s="12"/>
      <c r="B73" s="12"/>
      <c r="C73" s="12" t="s">
        <v>192</v>
      </c>
      <c r="D73" s="12" t="s">
        <v>506</v>
      </c>
      <c r="E73" s="12" t="s">
        <v>442</v>
      </c>
      <c r="F73" s="12" t="s">
        <v>443</v>
      </c>
      <c r="G73" s="12" t="s">
        <v>397</v>
      </c>
      <c r="H73" s="12" t="s">
        <v>398</v>
      </c>
      <c r="I73" s="12" t="s">
        <v>202</v>
      </c>
      <c r="J73" s="12" t="s">
        <v>203</v>
      </c>
    </row>
    <row r="74" spans="1:10" x14ac:dyDescent="0.25">
      <c r="A74" s="12"/>
      <c r="B74" s="12"/>
      <c r="C74" s="12" t="s">
        <v>409</v>
      </c>
      <c r="D74" s="12" t="s">
        <v>410</v>
      </c>
      <c r="E74" s="12" t="s">
        <v>253</v>
      </c>
      <c r="F74" s="12" t="s">
        <v>254</v>
      </c>
      <c r="G74" s="12" t="s">
        <v>466</v>
      </c>
      <c r="H74" s="12" t="s">
        <v>467</v>
      </c>
      <c r="I74" s="12" t="s">
        <v>176</v>
      </c>
      <c r="J74" s="12" t="s">
        <v>177</v>
      </c>
    </row>
    <row r="75" spans="1:10" x14ac:dyDescent="0.25">
      <c r="A75" s="12"/>
      <c r="B75" s="12"/>
      <c r="C75" s="12" t="s">
        <v>507</v>
      </c>
      <c r="D75" s="12" t="s">
        <v>508</v>
      </c>
      <c r="E75" s="12" t="s">
        <v>509</v>
      </c>
      <c r="F75" s="12" t="s">
        <v>510</v>
      </c>
      <c r="G75" s="12" t="s">
        <v>399</v>
      </c>
      <c r="H75" s="12" t="s">
        <v>400</v>
      </c>
      <c r="I75" s="12" t="s">
        <v>416</v>
      </c>
      <c r="J75" s="12" t="s">
        <v>417</v>
      </c>
    </row>
    <row r="76" spans="1:10" x14ac:dyDescent="0.25">
      <c r="A76" s="12"/>
      <c r="B76" s="12"/>
      <c r="C76" s="12" t="s">
        <v>260</v>
      </c>
      <c r="D76" s="12" t="s">
        <v>261</v>
      </c>
      <c r="E76" s="12" t="s">
        <v>464</v>
      </c>
      <c r="F76" s="12" t="s">
        <v>465</v>
      </c>
      <c r="G76" s="12" t="s">
        <v>245</v>
      </c>
      <c r="H76" s="12" t="s">
        <v>246</v>
      </c>
      <c r="I76" s="12" t="s">
        <v>511</v>
      </c>
      <c r="J76" s="12" t="s">
        <v>512</v>
      </c>
    </row>
    <row r="77" spans="1:10" x14ac:dyDescent="0.25">
      <c r="A77" s="12"/>
      <c r="B77" s="12"/>
      <c r="C77" s="12" t="s">
        <v>513</v>
      </c>
      <c r="D77" s="12" t="s">
        <v>514</v>
      </c>
      <c r="E77" s="12" t="s">
        <v>376</v>
      </c>
      <c r="F77" s="12" t="s">
        <v>377</v>
      </c>
      <c r="G77" s="12" t="s">
        <v>481</v>
      </c>
      <c r="H77" s="12" t="s">
        <v>482</v>
      </c>
      <c r="I77" s="12" t="s">
        <v>515</v>
      </c>
      <c r="J77" s="12" t="s">
        <v>516</v>
      </c>
    </row>
    <row r="78" spans="1:10" x14ac:dyDescent="0.25">
      <c r="A78" s="12"/>
      <c r="B78" s="12"/>
      <c r="C78" s="12" t="s">
        <v>517</v>
      </c>
      <c r="D78" s="12" t="s">
        <v>518</v>
      </c>
      <c r="E78" s="12" t="s">
        <v>519</v>
      </c>
      <c r="F78" s="12" t="s">
        <v>520</v>
      </c>
      <c r="G78" s="12" t="s">
        <v>486</v>
      </c>
      <c r="H78" s="12" t="s">
        <v>487</v>
      </c>
      <c r="I78" s="12" t="s">
        <v>234</v>
      </c>
      <c r="J78" s="12" t="s">
        <v>235</v>
      </c>
    </row>
    <row r="79" spans="1:10" x14ac:dyDescent="0.25">
      <c r="A79" s="12"/>
      <c r="B79" s="12"/>
      <c r="C79" s="12" t="s">
        <v>521</v>
      </c>
      <c r="D79" s="12" t="s">
        <v>522</v>
      </c>
      <c r="E79" s="12" t="s">
        <v>475</v>
      </c>
      <c r="F79" s="12" t="s">
        <v>476</v>
      </c>
      <c r="G79" s="12" t="s">
        <v>130</v>
      </c>
      <c r="H79" s="12" t="s">
        <v>131</v>
      </c>
      <c r="I79" s="12" t="s">
        <v>122</v>
      </c>
      <c r="J79" s="12" t="s">
        <v>123</v>
      </c>
    </row>
    <row r="80" spans="1:10" x14ac:dyDescent="0.25">
      <c r="A80" s="12"/>
      <c r="B80" s="12"/>
      <c r="C80" s="12" t="s">
        <v>523</v>
      </c>
      <c r="D80" s="12" t="s">
        <v>524</v>
      </c>
      <c r="E80" s="12" t="s">
        <v>82</v>
      </c>
      <c r="F80" s="12" t="s">
        <v>83</v>
      </c>
      <c r="G80" s="12" t="s">
        <v>494</v>
      </c>
      <c r="H80" s="12" t="s">
        <v>495</v>
      </c>
      <c r="I80" s="12" t="s">
        <v>525</v>
      </c>
      <c r="J80" s="12" t="s">
        <v>526</v>
      </c>
    </row>
    <row r="81" spans="1:10" x14ac:dyDescent="0.25">
      <c r="A81" s="12"/>
      <c r="B81" s="12"/>
      <c r="C81" s="12" t="s">
        <v>527</v>
      </c>
      <c r="D81" s="12" t="s">
        <v>528</v>
      </c>
      <c r="E81" s="12" t="s">
        <v>98</v>
      </c>
      <c r="F81" s="12" t="s">
        <v>485</v>
      </c>
      <c r="G81" s="12" t="s">
        <v>498</v>
      </c>
      <c r="H81" s="12" t="s">
        <v>499</v>
      </c>
      <c r="I81" s="12" t="s">
        <v>114</v>
      </c>
      <c r="J81" s="12" t="s">
        <v>115</v>
      </c>
    </row>
    <row r="82" spans="1:10" x14ac:dyDescent="0.25">
      <c r="A82" s="12"/>
      <c r="B82" s="12"/>
      <c r="C82" s="12" t="s">
        <v>529</v>
      </c>
      <c r="D82" s="12" t="s">
        <v>530</v>
      </c>
      <c r="E82" s="12" t="s">
        <v>531</v>
      </c>
      <c r="F82" s="12" t="s">
        <v>532</v>
      </c>
      <c r="G82" s="12" t="s">
        <v>432</v>
      </c>
      <c r="H82" s="12" t="s">
        <v>433</v>
      </c>
      <c r="I82" s="12" t="s">
        <v>533</v>
      </c>
      <c r="J82" s="12" t="s">
        <v>534</v>
      </c>
    </row>
    <row r="83" spans="1:10" x14ac:dyDescent="0.25">
      <c r="A83" s="12"/>
      <c r="B83" s="12"/>
      <c r="C83" s="12" t="s">
        <v>535</v>
      </c>
      <c r="D83" s="12" t="s">
        <v>536</v>
      </c>
      <c r="E83" s="12" t="s">
        <v>537</v>
      </c>
      <c r="F83" s="12" t="s">
        <v>538</v>
      </c>
      <c r="G83" s="12" t="s">
        <v>438</v>
      </c>
      <c r="H83" s="12" t="s">
        <v>439</v>
      </c>
      <c r="I83" s="12" t="s">
        <v>539</v>
      </c>
      <c r="J83" s="12" t="s">
        <v>540</v>
      </c>
    </row>
    <row r="84" spans="1:10" x14ac:dyDescent="0.25">
      <c r="A84" s="12"/>
      <c r="B84" s="12"/>
      <c r="C84" s="12" t="s">
        <v>541</v>
      </c>
      <c r="D84" s="12" t="s">
        <v>542</v>
      </c>
      <c r="E84" s="12" t="s">
        <v>543</v>
      </c>
      <c r="F84" s="12" t="s">
        <v>544</v>
      </c>
      <c r="G84" s="12" t="s">
        <v>442</v>
      </c>
      <c r="H84" s="12" t="s">
        <v>443</v>
      </c>
      <c r="I84" s="12" t="s">
        <v>545</v>
      </c>
      <c r="J84" s="12" t="s">
        <v>546</v>
      </c>
    </row>
    <row r="85" spans="1:10" x14ac:dyDescent="0.25">
      <c r="A85" s="12"/>
      <c r="B85" s="12"/>
      <c r="C85" s="12" t="s">
        <v>314</v>
      </c>
      <c r="D85" s="12" t="s">
        <v>315</v>
      </c>
      <c r="E85" s="12" t="s">
        <v>547</v>
      </c>
      <c r="F85" s="12" t="s">
        <v>548</v>
      </c>
      <c r="G85" s="12" t="s">
        <v>253</v>
      </c>
      <c r="H85" s="12" t="s">
        <v>254</v>
      </c>
      <c r="I85" s="12" t="s">
        <v>549</v>
      </c>
      <c r="J85" s="12" t="s">
        <v>550</v>
      </c>
    </row>
    <row r="86" spans="1:10" x14ac:dyDescent="0.25">
      <c r="A86" s="12"/>
      <c r="B86" s="12"/>
      <c r="C86" s="12" t="s">
        <v>551</v>
      </c>
      <c r="D86" s="12" t="s">
        <v>552</v>
      </c>
      <c r="E86" s="12" t="s">
        <v>401</v>
      </c>
      <c r="F86" s="12" t="s">
        <v>402</v>
      </c>
      <c r="G86" s="12" t="s">
        <v>509</v>
      </c>
      <c r="H86" s="12" t="s">
        <v>510</v>
      </c>
      <c r="I86" s="12" t="s">
        <v>553</v>
      </c>
      <c r="J86" s="12" t="s">
        <v>554</v>
      </c>
    </row>
    <row r="87" spans="1:10" x14ac:dyDescent="0.25">
      <c r="A87" s="12"/>
      <c r="B87" s="12"/>
      <c r="C87" s="12" t="s">
        <v>490</v>
      </c>
      <c r="D87" s="12" t="s">
        <v>491</v>
      </c>
      <c r="E87" s="12" t="s">
        <v>555</v>
      </c>
      <c r="F87" s="12" t="s">
        <v>556</v>
      </c>
      <c r="G87" s="12" t="s">
        <v>464</v>
      </c>
      <c r="H87" s="12" t="s">
        <v>465</v>
      </c>
      <c r="I87" s="12" t="s">
        <v>557</v>
      </c>
      <c r="J87" s="12" t="s">
        <v>558</v>
      </c>
    </row>
    <row r="88" spans="1:10" x14ac:dyDescent="0.25">
      <c r="A88" s="12"/>
      <c r="B88" s="12"/>
      <c r="C88" s="12" t="s">
        <v>403</v>
      </c>
      <c r="D88" s="12" t="s">
        <v>404</v>
      </c>
      <c r="E88" s="12" t="s">
        <v>266</v>
      </c>
      <c r="F88" s="12" t="s">
        <v>267</v>
      </c>
      <c r="G88" s="12" t="s">
        <v>376</v>
      </c>
      <c r="H88" s="12" t="s">
        <v>377</v>
      </c>
      <c r="I88" s="12" t="s">
        <v>513</v>
      </c>
      <c r="J88" s="12" t="s">
        <v>514</v>
      </c>
    </row>
    <row r="89" spans="1:10" x14ac:dyDescent="0.25">
      <c r="A89" s="12"/>
      <c r="B89" s="12"/>
      <c r="C89" s="12" t="s">
        <v>184</v>
      </c>
      <c r="D89" s="12" t="s">
        <v>185</v>
      </c>
      <c r="E89" s="12" t="s">
        <v>559</v>
      </c>
      <c r="F89" s="12" t="s">
        <v>560</v>
      </c>
      <c r="G89" s="12" t="s">
        <v>519</v>
      </c>
      <c r="H89" s="12" t="s">
        <v>520</v>
      </c>
      <c r="I89" s="12" t="s">
        <v>561</v>
      </c>
      <c r="J89" s="12" t="s">
        <v>562</v>
      </c>
    </row>
    <row r="90" spans="1:10" x14ac:dyDescent="0.25">
      <c r="A90" s="12"/>
      <c r="B90" s="12"/>
      <c r="C90" s="12" t="s">
        <v>212</v>
      </c>
      <c r="D90" s="12" t="s">
        <v>213</v>
      </c>
      <c r="E90" s="12" t="s">
        <v>192</v>
      </c>
      <c r="F90" s="12" t="s">
        <v>506</v>
      </c>
      <c r="G90" s="12" t="s">
        <v>475</v>
      </c>
      <c r="H90" s="12" t="s">
        <v>476</v>
      </c>
      <c r="I90" s="12" t="s">
        <v>563</v>
      </c>
      <c r="J90" s="12" t="s">
        <v>564</v>
      </c>
    </row>
    <row r="91" spans="1:10" x14ac:dyDescent="0.25">
      <c r="A91" s="12"/>
      <c r="B91" s="12"/>
      <c r="C91" s="12" t="s">
        <v>565</v>
      </c>
      <c r="D91" s="12" t="s">
        <v>566</v>
      </c>
      <c r="E91" s="12" t="s">
        <v>567</v>
      </c>
      <c r="F91" s="12" t="s">
        <v>568</v>
      </c>
      <c r="G91" s="12" t="s">
        <v>82</v>
      </c>
      <c r="H91" s="12" t="s">
        <v>83</v>
      </c>
      <c r="I91" s="12" t="s">
        <v>569</v>
      </c>
      <c r="J91" s="12" t="s">
        <v>570</v>
      </c>
    </row>
    <row r="92" spans="1:10" x14ac:dyDescent="0.25">
      <c r="A92" s="12"/>
      <c r="B92" s="12"/>
      <c r="C92" s="12" t="s">
        <v>571</v>
      </c>
      <c r="D92" s="12" t="s">
        <v>572</v>
      </c>
      <c r="E92" s="12" t="s">
        <v>239</v>
      </c>
      <c r="F92" s="12" t="s">
        <v>240</v>
      </c>
      <c r="G92" s="12" t="s">
        <v>98</v>
      </c>
      <c r="H92" s="12" t="s">
        <v>485</v>
      </c>
      <c r="I92" s="12" t="s">
        <v>573</v>
      </c>
      <c r="J92" s="12" t="s">
        <v>574</v>
      </c>
    </row>
    <row r="93" spans="1:10" x14ac:dyDescent="0.25">
      <c r="A93" s="12"/>
      <c r="B93" s="12"/>
      <c r="C93" s="12" t="s">
        <v>328</v>
      </c>
      <c r="D93" s="12" t="s">
        <v>329</v>
      </c>
      <c r="E93" s="12" t="s">
        <v>575</v>
      </c>
      <c r="F93" s="12" t="s">
        <v>576</v>
      </c>
      <c r="G93" s="12" t="s">
        <v>531</v>
      </c>
      <c r="H93" s="12" t="s">
        <v>532</v>
      </c>
      <c r="I93" s="12" t="s">
        <v>247</v>
      </c>
      <c r="J93" s="12" t="s">
        <v>248</v>
      </c>
    </row>
    <row r="94" spans="1:10" x14ac:dyDescent="0.25">
      <c r="A94" s="12"/>
      <c r="B94" s="12"/>
      <c r="C94" s="12" t="s">
        <v>387</v>
      </c>
      <c r="D94" s="12" t="s">
        <v>388</v>
      </c>
      <c r="E94" s="12" t="s">
        <v>409</v>
      </c>
      <c r="F94" s="12" t="s">
        <v>410</v>
      </c>
      <c r="G94" s="12" t="s">
        <v>537</v>
      </c>
      <c r="H94" s="12" t="s">
        <v>538</v>
      </c>
      <c r="I94" s="12" t="s">
        <v>577</v>
      </c>
      <c r="J94" s="12" t="s">
        <v>578</v>
      </c>
    </row>
    <row r="95" spans="1:10" x14ac:dyDescent="0.25">
      <c r="A95" s="12"/>
      <c r="B95" s="12"/>
      <c r="C95" s="12" t="s">
        <v>136</v>
      </c>
      <c r="D95" s="12" t="s">
        <v>137</v>
      </c>
      <c r="E95" s="12" t="s">
        <v>260</v>
      </c>
      <c r="F95" s="12" t="s">
        <v>261</v>
      </c>
      <c r="G95" s="12" t="s">
        <v>543</v>
      </c>
      <c r="H95" s="12" t="s">
        <v>544</v>
      </c>
      <c r="I95" s="12" t="s">
        <v>579</v>
      </c>
      <c r="J95" s="12" t="s">
        <v>580</v>
      </c>
    </row>
    <row r="96" spans="1:10" x14ac:dyDescent="0.25">
      <c r="A96" s="12"/>
      <c r="B96" s="12"/>
      <c r="C96" s="12" t="s">
        <v>581</v>
      </c>
      <c r="D96" s="12" t="s">
        <v>582</v>
      </c>
      <c r="E96" s="12" t="s">
        <v>513</v>
      </c>
      <c r="F96" s="12" t="s">
        <v>514</v>
      </c>
      <c r="G96" s="12" t="s">
        <v>547</v>
      </c>
      <c r="H96" s="12" t="s">
        <v>548</v>
      </c>
      <c r="I96" s="12" t="s">
        <v>583</v>
      </c>
      <c r="J96" s="12" t="s">
        <v>584</v>
      </c>
    </row>
    <row r="97" spans="1:10" x14ac:dyDescent="0.25">
      <c r="A97" s="12"/>
      <c r="B97" s="12"/>
      <c r="C97" s="12" t="s">
        <v>585</v>
      </c>
      <c r="D97" s="12" t="s">
        <v>586</v>
      </c>
      <c r="E97" s="12" t="s">
        <v>587</v>
      </c>
      <c r="F97" s="12" t="s">
        <v>588</v>
      </c>
      <c r="G97" s="12" t="s">
        <v>555</v>
      </c>
      <c r="H97" s="12" t="s">
        <v>556</v>
      </c>
      <c r="I97" s="12" t="s">
        <v>280</v>
      </c>
      <c r="J97" s="12" t="s">
        <v>281</v>
      </c>
    </row>
    <row r="98" spans="1:10" x14ac:dyDescent="0.25">
      <c r="A98" s="12"/>
      <c r="B98" s="12"/>
      <c r="C98" s="12" t="s">
        <v>589</v>
      </c>
      <c r="D98" s="12" t="s">
        <v>590</v>
      </c>
      <c r="E98" s="12" t="s">
        <v>591</v>
      </c>
      <c r="F98" s="12" t="s">
        <v>592</v>
      </c>
      <c r="G98" s="12" t="s">
        <v>401</v>
      </c>
      <c r="H98" s="12" t="s">
        <v>402</v>
      </c>
      <c r="I98" s="12" t="s">
        <v>593</v>
      </c>
      <c r="J98" s="12" t="s">
        <v>594</v>
      </c>
    </row>
    <row r="99" spans="1:10" x14ac:dyDescent="0.25">
      <c r="A99" s="12"/>
      <c r="B99" s="12"/>
      <c r="C99" s="12" t="s">
        <v>274</v>
      </c>
      <c r="D99" s="12" t="s">
        <v>275</v>
      </c>
      <c r="E99" s="12" t="s">
        <v>595</v>
      </c>
      <c r="F99" s="12" t="s">
        <v>596</v>
      </c>
      <c r="G99" s="12" t="s">
        <v>266</v>
      </c>
      <c r="H99" s="12" t="s">
        <v>267</v>
      </c>
      <c r="I99" s="12" t="s">
        <v>597</v>
      </c>
      <c r="J99" s="12" t="s">
        <v>598</v>
      </c>
    </row>
    <row r="100" spans="1:10" x14ac:dyDescent="0.25">
      <c r="A100" s="12"/>
      <c r="B100" s="12"/>
      <c r="C100" s="12" t="s">
        <v>599</v>
      </c>
      <c r="D100" s="12" t="s">
        <v>600</v>
      </c>
      <c r="E100" s="12" t="s">
        <v>517</v>
      </c>
      <c r="F100" s="12" t="s">
        <v>518</v>
      </c>
      <c r="G100" s="12" t="s">
        <v>192</v>
      </c>
      <c r="H100" s="12" t="s">
        <v>506</v>
      </c>
      <c r="I100" s="12" t="s">
        <v>601</v>
      </c>
      <c r="J100" s="12" t="s">
        <v>602</v>
      </c>
    </row>
    <row r="101" spans="1:10" x14ac:dyDescent="0.25">
      <c r="A101" s="12"/>
      <c r="B101" s="12"/>
      <c r="C101" s="12" t="s">
        <v>603</v>
      </c>
      <c r="D101" s="12" t="s">
        <v>604</v>
      </c>
      <c r="E101" s="12" t="s">
        <v>605</v>
      </c>
      <c r="F101" s="12" t="s">
        <v>606</v>
      </c>
      <c r="G101" s="12" t="s">
        <v>559</v>
      </c>
      <c r="H101" s="12" t="s">
        <v>560</v>
      </c>
      <c r="I101" s="12" t="s">
        <v>166</v>
      </c>
      <c r="J101" s="12" t="s">
        <v>607</v>
      </c>
    </row>
    <row r="102" spans="1:10" x14ac:dyDescent="0.25">
      <c r="A102" s="12"/>
      <c r="B102" s="12"/>
      <c r="C102" s="12" t="s">
        <v>608</v>
      </c>
      <c r="D102" s="12" t="s">
        <v>609</v>
      </c>
      <c r="E102" s="12" t="s">
        <v>610</v>
      </c>
      <c r="F102" s="12" t="s">
        <v>611</v>
      </c>
      <c r="G102" s="12" t="s">
        <v>567</v>
      </c>
      <c r="H102" s="12" t="s">
        <v>568</v>
      </c>
      <c r="I102" s="12" t="s">
        <v>82</v>
      </c>
      <c r="J102" s="12" t="s">
        <v>83</v>
      </c>
    </row>
    <row r="103" spans="1:10" x14ac:dyDescent="0.25">
      <c r="A103" s="12"/>
      <c r="B103" s="12"/>
      <c r="C103" s="12" t="s">
        <v>601</v>
      </c>
      <c r="D103" s="12" t="s">
        <v>602</v>
      </c>
      <c r="E103" s="12" t="s">
        <v>561</v>
      </c>
      <c r="F103" s="12" t="s">
        <v>562</v>
      </c>
      <c r="G103" s="12" t="s">
        <v>239</v>
      </c>
      <c r="H103" s="12" t="s">
        <v>240</v>
      </c>
      <c r="I103" s="12" t="s">
        <v>464</v>
      </c>
      <c r="J103" s="12" t="s">
        <v>465</v>
      </c>
    </row>
    <row r="104" spans="1:10" x14ac:dyDescent="0.25">
      <c r="A104" s="12"/>
      <c r="B104" s="12"/>
      <c r="C104" s="12" t="s">
        <v>612</v>
      </c>
      <c r="D104" s="12" t="s">
        <v>613</v>
      </c>
      <c r="E104" s="12" t="s">
        <v>523</v>
      </c>
      <c r="F104" s="12" t="s">
        <v>524</v>
      </c>
      <c r="G104" s="12" t="s">
        <v>575</v>
      </c>
      <c r="H104" s="12" t="s">
        <v>576</v>
      </c>
      <c r="I104" s="12" t="s">
        <v>352</v>
      </c>
      <c r="J104" s="12" t="s">
        <v>353</v>
      </c>
    </row>
    <row r="105" spans="1:10" x14ac:dyDescent="0.25">
      <c r="A105" s="12"/>
      <c r="B105" s="12"/>
      <c r="C105" s="12" t="s">
        <v>614</v>
      </c>
      <c r="D105" s="12" t="s">
        <v>615</v>
      </c>
      <c r="E105" s="12" t="s">
        <v>616</v>
      </c>
      <c r="F105" s="12" t="s">
        <v>617</v>
      </c>
      <c r="G105" s="12" t="s">
        <v>409</v>
      </c>
      <c r="H105" s="12" t="s">
        <v>410</v>
      </c>
      <c r="I105" s="12" t="s">
        <v>618</v>
      </c>
      <c r="J105" s="12" t="s">
        <v>619</v>
      </c>
    </row>
    <row r="106" spans="1:10" x14ac:dyDescent="0.25">
      <c r="A106" s="12"/>
      <c r="B106" s="12"/>
      <c r="C106" s="12" t="s">
        <v>120</v>
      </c>
      <c r="D106" s="12" t="s">
        <v>121</v>
      </c>
      <c r="E106" s="12" t="s">
        <v>563</v>
      </c>
      <c r="F106" s="12" t="s">
        <v>564</v>
      </c>
      <c r="G106" s="12" t="s">
        <v>620</v>
      </c>
      <c r="H106" s="12" t="s">
        <v>621</v>
      </c>
      <c r="I106" s="12" t="s">
        <v>622</v>
      </c>
      <c r="J106" s="12" t="s">
        <v>623</v>
      </c>
    </row>
    <row r="107" spans="1:10" x14ac:dyDescent="0.25">
      <c r="A107" s="12"/>
      <c r="B107" s="12"/>
      <c r="C107" s="12" t="s">
        <v>624</v>
      </c>
      <c r="D107" s="12" t="s">
        <v>625</v>
      </c>
      <c r="E107" s="12" t="s">
        <v>626</v>
      </c>
      <c r="F107" s="12" t="s">
        <v>627</v>
      </c>
      <c r="G107" s="12" t="s">
        <v>260</v>
      </c>
      <c r="H107" s="12" t="s">
        <v>261</v>
      </c>
      <c r="I107" s="12" t="s">
        <v>628</v>
      </c>
      <c r="J107" s="12" t="s">
        <v>629</v>
      </c>
    </row>
    <row r="108" spans="1:10" x14ac:dyDescent="0.25">
      <c r="A108" s="12"/>
      <c r="B108" s="12"/>
      <c r="C108" s="12" t="s">
        <v>630</v>
      </c>
      <c r="D108" s="12" t="s">
        <v>631</v>
      </c>
      <c r="E108" s="12" t="s">
        <v>632</v>
      </c>
      <c r="F108" s="12" t="s">
        <v>633</v>
      </c>
      <c r="G108" s="12" t="s">
        <v>513</v>
      </c>
      <c r="H108" s="12" t="s">
        <v>514</v>
      </c>
      <c r="I108" s="12" t="s">
        <v>591</v>
      </c>
      <c r="J108" s="12" t="s">
        <v>592</v>
      </c>
    </row>
    <row r="109" spans="1:10" x14ac:dyDescent="0.25">
      <c r="A109" s="12"/>
      <c r="B109" s="12"/>
      <c r="C109" s="12" t="s">
        <v>634</v>
      </c>
      <c r="D109" s="12" t="s">
        <v>635</v>
      </c>
      <c r="E109" s="12" t="s">
        <v>636</v>
      </c>
      <c r="F109" s="12" t="s">
        <v>637</v>
      </c>
      <c r="G109" s="12" t="s">
        <v>587</v>
      </c>
      <c r="H109" s="12" t="s">
        <v>588</v>
      </c>
      <c r="I109" s="12" t="s">
        <v>517</v>
      </c>
      <c r="J109" s="12" t="s">
        <v>518</v>
      </c>
    </row>
    <row r="110" spans="1:10" x14ac:dyDescent="0.25">
      <c r="A110" s="12"/>
      <c r="B110" s="12"/>
      <c r="C110" s="12" t="s">
        <v>152</v>
      </c>
      <c r="D110" s="12" t="s">
        <v>153</v>
      </c>
      <c r="E110" s="12" t="s">
        <v>638</v>
      </c>
      <c r="F110" s="12" t="s">
        <v>639</v>
      </c>
      <c r="G110" s="12" t="s">
        <v>591</v>
      </c>
      <c r="H110" s="12" t="s">
        <v>592</v>
      </c>
      <c r="I110" s="12" t="s">
        <v>640</v>
      </c>
      <c r="J110" s="12" t="s">
        <v>641</v>
      </c>
    </row>
    <row r="111" spans="1:10" x14ac:dyDescent="0.25">
      <c r="A111" s="12"/>
      <c r="B111" s="12"/>
      <c r="C111" s="12" t="s">
        <v>642</v>
      </c>
      <c r="D111" s="12" t="s">
        <v>643</v>
      </c>
      <c r="E111" s="12" t="s">
        <v>535</v>
      </c>
      <c r="F111" s="12" t="s">
        <v>536</v>
      </c>
      <c r="G111" s="12" t="s">
        <v>595</v>
      </c>
      <c r="H111" s="12" t="s">
        <v>596</v>
      </c>
      <c r="I111" s="12" t="s">
        <v>490</v>
      </c>
      <c r="J111" s="12" t="s">
        <v>491</v>
      </c>
    </row>
    <row r="112" spans="1:10" x14ac:dyDescent="0.25">
      <c r="A112" s="12"/>
      <c r="B112" s="12"/>
      <c r="C112" s="12" t="s">
        <v>393</v>
      </c>
      <c r="D112" s="12" t="s">
        <v>394</v>
      </c>
      <c r="E112" s="12" t="s">
        <v>644</v>
      </c>
      <c r="F112" s="12" t="s">
        <v>645</v>
      </c>
      <c r="G112" s="12" t="s">
        <v>517</v>
      </c>
      <c r="H112" s="12" t="s">
        <v>518</v>
      </c>
      <c r="I112" s="12" t="s">
        <v>646</v>
      </c>
      <c r="J112" s="12" t="s">
        <v>647</v>
      </c>
    </row>
    <row r="113" spans="1:10" x14ac:dyDescent="0.25">
      <c r="A113" s="12"/>
      <c r="B113" s="12"/>
      <c r="C113" s="12" t="s">
        <v>479</v>
      </c>
      <c r="D113" s="12" t="s">
        <v>480</v>
      </c>
      <c r="E113" s="12" t="s">
        <v>569</v>
      </c>
      <c r="F113" s="12" t="s">
        <v>570</v>
      </c>
      <c r="G113" s="12" t="s">
        <v>605</v>
      </c>
      <c r="H113" s="12" t="s">
        <v>606</v>
      </c>
      <c r="I113" s="12" t="s">
        <v>387</v>
      </c>
      <c r="J113" s="12" t="s">
        <v>388</v>
      </c>
    </row>
    <row r="114" spans="1:10" x14ac:dyDescent="0.25">
      <c r="A114" s="12"/>
      <c r="B114" s="12"/>
      <c r="C114" s="12" t="s">
        <v>648</v>
      </c>
      <c r="D114" s="12" t="s">
        <v>649</v>
      </c>
      <c r="E114" s="12" t="s">
        <v>650</v>
      </c>
      <c r="F114" s="12" t="s">
        <v>651</v>
      </c>
      <c r="G114" s="12" t="s">
        <v>610</v>
      </c>
      <c r="H114" s="12" t="s">
        <v>611</v>
      </c>
      <c r="I114" s="12" t="s">
        <v>581</v>
      </c>
      <c r="J114" s="12" t="s">
        <v>582</v>
      </c>
    </row>
    <row r="115" spans="1:10" x14ac:dyDescent="0.25">
      <c r="A115" s="12"/>
      <c r="B115" s="12"/>
      <c r="C115" s="12" t="s">
        <v>652</v>
      </c>
      <c r="D115" s="12" t="s">
        <v>653</v>
      </c>
      <c r="E115" s="12" t="s">
        <v>654</v>
      </c>
      <c r="F115" s="12" t="s">
        <v>655</v>
      </c>
      <c r="G115" s="12" t="s">
        <v>561</v>
      </c>
      <c r="H115" s="12" t="s">
        <v>562</v>
      </c>
      <c r="I115" s="12" t="s">
        <v>656</v>
      </c>
      <c r="J115" s="12" t="s">
        <v>657</v>
      </c>
    </row>
    <row r="116" spans="1:10" x14ac:dyDescent="0.25">
      <c r="A116" s="12"/>
      <c r="B116" s="12"/>
      <c r="C116" s="12" t="s">
        <v>360</v>
      </c>
      <c r="D116" s="12" t="s">
        <v>361</v>
      </c>
      <c r="E116" s="12" t="s">
        <v>658</v>
      </c>
      <c r="F116" s="12" t="s">
        <v>659</v>
      </c>
      <c r="G116" s="12" t="s">
        <v>523</v>
      </c>
      <c r="H116" s="12" t="s">
        <v>524</v>
      </c>
      <c r="I116" s="12" t="s">
        <v>660</v>
      </c>
      <c r="J116" s="12" t="s">
        <v>661</v>
      </c>
    </row>
    <row r="117" spans="1:10" x14ac:dyDescent="0.25">
      <c r="A117" s="12"/>
      <c r="B117" s="12"/>
      <c r="C117" s="12" t="s">
        <v>662</v>
      </c>
      <c r="D117" s="12" t="s">
        <v>663</v>
      </c>
      <c r="E117" s="12" t="s">
        <v>314</v>
      </c>
      <c r="F117" s="12" t="s">
        <v>315</v>
      </c>
      <c r="G117" s="12" t="s">
        <v>616</v>
      </c>
      <c r="H117" s="12" t="s">
        <v>617</v>
      </c>
      <c r="I117" s="12" t="s">
        <v>479</v>
      </c>
      <c r="J117" s="12" t="s">
        <v>480</v>
      </c>
    </row>
    <row r="118" spans="1:10" x14ac:dyDescent="0.25">
      <c r="A118" s="12"/>
      <c r="B118" s="12"/>
      <c r="C118" s="12" t="s">
        <v>664</v>
      </c>
      <c r="D118" s="12" t="s">
        <v>665</v>
      </c>
      <c r="E118" s="12" t="s">
        <v>666</v>
      </c>
      <c r="F118" s="12" t="s">
        <v>667</v>
      </c>
      <c r="G118" s="12" t="s">
        <v>563</v>
      </c>
      <c r="H118" s="12" t="s">
        <v>564</v>
      </c>
      <c r="I118" s="12" t="s">
        <v>668</v>
      </c>
      <c r="J118" s="12" t="s">
        <v>669</v>
      </c>
    </row>
    <row r="119" spans="1:10" x14ac:dyDescent="0.25">
      <c r="A119" s="12"/>
      <c r="B119" s="12"/>
      <c r="C119" s="12" t="s">
        <v>670</v>
      </c>
      <c r="D119" s="12" t="s">
        <v>671</v>
      </c>
      <c r="E119" s="12" t="s">
        <v>490</v>
      </c>
      <c r="F119" s="12" t="s">
        <v>491</v>
      </c>
      <c r="G119" s="12" t="s">
        <v>626</v>
      </c>
      <c r="H119" s="12" t="s">
        <v>627</v>
      </c>
      <c r="I119" s="12" t="s">
        <v>672</v>
      </c>
      <c r="J119" s="12" t="s">
        <v>673</v>
      </c>
    </row>
    <row r="120" spans="1:10" x14ac:dyDescent="0.25">
      <c r="A120" s="12"/>
      <c r="B120" s="12"/>
      <c r="C120" s="12" t="s">
        <v>674</v>
      </c>
      <c r="D120" s="12" t="s">
        <v>675</v>
      </c>
      <c r="E120" s="12" t="s">
        <v>403</v>
      </c>
      <c r="F120" s="12" t="s">
        <v>404</v>
      </c>
      <c r="G120" s="12" t="s">
        <v>632</v>
      </c>
      <c r="H120" s="12" t="s">
        <v>633</v>
      </c>
      <c r="I120" s="12" t="s">
        <v>676</v>
      </c>
      <c r="J120" s="12" t="s">
        <v>677</v>
      </c>
    </row>
    <row r="121" spans="1:10" x14ac:dyDescent="0.25">
      <c r="A121" s="12"/>
      <c r="B121" s="12"/>
      <c r="C121" s="12" t="s">
        <v>678</v>
      </c>
      <c r="D121" s="12" t="s">
        <v>679</v>
      </c>
      <c r="E121" s="12" t="s">
        <v>680</v>
      </c>
      <c r="F121" s="12" t="s">
        <v>681</v>
      </c>
      <c r="G121" s="12" t="s">
        <v>636</v>
      </c>
      <c r="H121" s="12" t="s">
        <v>637</v>
      </c>
      <c r="I121" s="12" t="s">
        <v>682</v>
      </c>
      <c r="J121" s="12" t="s">
        <v>683</v>
      </c>
    </row>
    <row r="122" spans="1:10" x14ac:dyDescent="0.25">
      <c r="A122" s="12"/>
      <c r="B122" s="12"/>
      <c r="C122" s="12" t="s">
        <v>684</v>
      </c>
      <c r="D122" s="12" t="s">
        <v>685</v>
      </c>
      <c r="E122" s="12" t="s">
        <v>184</v>
      </c>
      <c r="F122" s="12" t="s">
        <v>185</v>
      </c>
      <c r="G122" s="12" t="s">
        <v>638</v>
      </c>
      <c r="H122" s="12" t="s">
        <v>639</v>
      </c>
      <c r="I122" s="12" t="s">
        <v>686</v>
      </c>
      <c r="J122" s="12" t="s">
        <v>687</v>
      </c>
    </row>
    <row r="123" spans="1:10" x14ac:dyDescent="0.25">
      <c r="A123" s="12"/>
      <c r="B123" s="12"/>
      <c r="C123" s="12" t="s">
        <v>354</v>
      </c>
      <c r="D123" s="12" t="s">
        <v>355</v>
      </c>
      <c r="E123" s="12" t="s">
        <v>212</v>
      </c>
      <c r="F123" s="12" t="s">
        <v>213</v>
      </c>
      <c r="G123" s="12" t="s">
        <v>529</v>
      </c>
      <c r="H123" s="12" t="s">
        <v>530</v>
      </c>
      <c r="I123" s="12" t="s">
        <v>688</v>
      </c>
      <c r="J123" s="12" t="s">
        <v>689</v>
      </c>
    </row>
    <row r="124" spans="1:10" x14ac:dyDescent="0.25">
      <c r="A124" s="12"/>
      <c r="B124" s="12"/>
      <c r="C124" s="12" t="s">
        <v>412</v>
      </c>
      <c r="D124" s="12" t="s">
        <v>413</v>
      </c>
      <c r="E124" s="12" t="s">
        <v>690</v>
      </c>
      <c r="F124" s="12" t="s">
        <v>691</v>
      </c>
      <c r="G124" s="12" t="s">
        <v>535</v>
      </c>
      <c r="H124" s="12" t="s">
        <v>536</v>
      </c>
      <c r="I124" s="12" t="s">
        <v>692</v>
      </c>
      <c r="J124" s="12" t="s">
        <v>187</v>
      </c>
    </row>
    <row r="125" spans="1:10" x14ac:dyDescent="0.25">
      <c r="A125" s="12"/>
      <c r="B125" s="12"/>
      <c r="C125" s="12" t="s">
        <v>693</v>
      </c>
      <c r="D125" s="12" t="s">
        <v>694</v>
      </c>
      <c r="E125" s="12" t="s">
        <v>695</v>
      </c>
      <c r="F125" s="12" t="s">
        <v>696</v>
      </c>
      <c r="G125" s="12" t="s">
        <v>644</v>
      </c>
      <c r="H125" s="12" t="s">
        <v>645</v>
      </c>
      <c r="I125" s="12" t="s">
        <v>358</v>
      </c>
      <c r="J125" s="12" t="s">
        <v>359</v>
      </c>
    </row>
    <row r="126" spans="1:10" x14ac:dyDescent="0.25">
      <c r="A126" s="12"/>
      <c r="B126" s="12"/>
      <c r="C126" s="12" t="s">
        <v>697</v>
      </c>
      <c r="D126" s="12" t="s">
        <v>698</v>
      </c>
      <c r="E126" s="12" t="s">
        <v>699</v>
      </c>
      <c r="F126" s="12" t="s">
        <v>700</v>
      </c>
      <c r="G126" s="12" t="s">
        <v>569</v>
      </c>
      <c r="H126" s="12" t="s">
        <v>570</v>
      </c>
      <c r="I126" s="12" t="s">
        <v>701</v>
      </c>
      <c r="J126" s="12" t="s">
        <v>702</v>
      </c>
    </row>
    <row r="127" spans="1:10" x14ac:dyDescent="0.25">
      <c r="A127" s="12"/>
      <c r="B127" s="12"/>
      <c r="C127" s="12" t="s">
        <v>668</v>
      </c>
      <c r="D127" s="12" t="s">
        <v>669</v>
      </c>
      <c r="E127" s="12" t="s">
        <v>703</v>
      </c>
      <c r="F127" s="12" t="s">
        <v>704</v>
      </c>
      <c r="G127" s="12" t="s">
        <v>705</v>
      </c>
      <c r="H127" s="12" t="s">
        <v>706</v>
      </c>
      <c r="I127" s="12" t="s">
        <v>430</v>
      </c>
      <c r="J127" s="12" t="s">
        <v>431</v>
      </c>
    </row>
    <row r="128" spans="1:10" x14ac:dyDescent="0.25">
      <c r="A128" s="12"/>
      <c r="B128" s="12"/>
      <c r="C128" s="12" t="s">
        <v>656</v>
      </c>
      <c r="D128" s="12" t="s">
        <v>657</v>
      </c>
      <c r="E128" s="12" t="s">
        <v>707</v>
      </c>
      <c r="F128" s="12" t="s">
        <v>708</v>
      </c>
      <c r="G128" s="12" t="s">
        <v>650</v>
      </c>
      <c r="H128" s="12" t="s">
        <v>651</v>
      </c>
      <c r="I128" s="12" t="s">
        <v>709</v>
      </c>
      <c r="J128" s="12" t="s">
        <v>710</v>
      </c>
    </row>
    <row r="129" spans="1:10" x14ac:dyDescent="0.25">
      <c r="A129" s="12"/>
      <c r="B129" s="12"/>
      <c r="C129" s="12" t="s">
        <v>332</v>
      </c>
      <c r="D129" s="12" t="s">
        <v>333</v>
      </c>
      <c r="E129" s="12" t="s">
        <v>711</v>
      </c>
      <c r="F129" s="12" t="s">
        <v>712</v>
      </c>
      <c r="G129" s="12" t="s">
        <v>654</v>
      </c>
      <c r="H129" s="12" t="s">
        <v>655</v>
      </c>
      <c r="I129" s="12" t="s">
        <v>605</v>
      </c>
      <c r="J129" s="12" t="s">
        <v>606</v>
      </c>
    </row>
    <row r="130" spans="1:10" x14ac:dyDescent="0.25">
      <c r="A130" s="12"/>
      <c r="B130" s="12"/>
      <c r="C130" s="12" t="s">
        <v>368</v>
      </c>
      <c r="D130" s="12" t="s">
        <v>369</v>
      </c>
      <c r="E130" s="12" t="s">
        <v>713</v>
      </c>
      <c r="F130" s="12" t="s">
        <v>714</v>
      </c>
      <c r="G130" s="12" t="s">
        <v>658</v>
      </c>
      <c r="H130" s="12" t="s">
        <v>659</v>
      </c>
      <c r="I130" s="12" t="s">
        <v>715</v>
      </c>
      <c r="J130" s="12" t="s">
        <v>716</v>
      </c>
    </row>
    <row r="131" spans="1:10" x14ac:dyDescent="0.25">
      <c r="A131" s="12"/>
      <c r="B131" s="12"/>
      <c r="C131" s="12" t="s">
        <v>717</v>
      </c>
      <c r="D131" s="12" t="s">
        <v>718</v>
      </c>
      <c r="E131" s="12" t="s">
        <v>719</v>
      </c>
      <c r="F131" s="12" t="s">
        <v>720</v>
      </c>
      <c r="G131" s="12" t="s">
        <v>314</v>
      </c>
      <c r="H131" s="12" t="s">
        <v>315</v>
      </c>
      <c r="I131" s="12" t="s">
        <v>721</v>
      </c>
      <c r="J131" s="12" t="s">
        <v>722</v>
      </c>
    </row>
    <row r="132" spans="1:10" x14ac:dyDescent="0.25">
      <c r="A132" s="12"/>
      <c r="B132" s="12"/>
      <c r="C132" s="12" t="s">
        <v>69</v>
      </c>
      <c r="D132" s="12" t="s">
        <v>70</v>
      </c>
      <c r="E132" s="12" t="s">
        <v>723</v>
      </c>
      <c r="F132" s="12" t="s">
        <v>724</v>
      </c>
      <c r="G132" s="12" t="s">
        <v>666</v>
      </c>
      <c r="H132" s="12" t="s">
        <v>667</v>
      </c>
      <c r="I132" s="12" t="s">
        <v>725</v>
      </c>
      <c r="J132" s="12" t="s">
        <v>726</v>
      </c>
    </row>
    <row r="133" spans="1:10" x14ac:dyDescent="0.25">
      <c r="A133" s="12"/>
      <c r="B133" s="12"/>
      <c r="C133" s="12" t="s">
        <v>104</v>
      </c>
      <c r="D133" s="12" t="s">
        <v>105</v>
      </c>
      <c r="E133" s="12" t="s">
        <v>387</v>
      </c>
      <c r="F133" s="12" t="s">
        <v>388</v>
      </c>
      <c r="G133" s="12" t="s">
        <v>490</v>
      </c>
      <c r="H133" s="12" t="s">
        <v>491</v>
      </c>
      <c r="I133" s="12" t="s">
        <v>727</v>
      </c>
      <c r="J133" s="12" t="s">
        <v>728</v>
      </c>
    </row>
    <row r="134" spans="1:10" x14ac:dyDescent="0.25">
      <c r="A134" s="12"/>
      <c r="B134" s="12"/>
      <c r="C134" s="12" t="s">
        <v>729</v>
      </c>
      <c r="D134" s="12" t="s">
        <v>730</v>
      </c>
      <c r="E134" s="12" t="s">
        <v>136</v>
      </c>
      <c r="F134" s="12" t="s">
        <v>137</v>
      </c>
      <c r="G134" s="12" t="s">
        <v>403</v>
      </c>
      <c r="H134" s="12" t="s">
        <v>404</v>
      </c>
      <c r="I134" s="12" t="s">
        <v>731</v>
      </c>
      <c r="J134" s="12" t="s">
        <v>732</v>
      </c>
    </row>
    <row r="135" spans="1:10" x14ac:dyDescent="0.25">
      <c r="A135" s="12"/>
      <c r="B135" s="12"/>
      <c r="C135" s="12" t="s">
        <v>733</v>
      </c>
      <c r="D135" s="12" t="s">
        <v>734</v>
      </c>
      <c r="E135" s="12" t="s">
        <v>735</v>
      </c>
      <c r="F135" s="12" t="s">
        <v>736</v>
      </c>
      <c r="G135" s="12" t="s">
        <v>680</v>
      </c>
      <c r="H135" s="12" t="s">
        <v>681</v>
      </c>
      <c r="I135" s="12" t="s">
        <v>462</v>
      </c>
      <c r="J135" s="12" t="s">
        <v>463</v>
      </c>
    </row>
    <row r="136" spans="1:10" x14ac:dyDescent="0.25">
      <c r="A136" s="12"/>
      <c r="B136" s="12"/>
      <c r="C136" s="12" t="s">
        <v>422</v>
      </c>
      <c r="D136" s="12" t="s">
        <v>423</v>
      </c>
      <c r="E136" s="12" t="s">
        <v>737</v>
      </c>
      <c r="F136" s="12" t="s">
        <v>738</v>
      </c>
      <c r="G136" s="12" t="s">
        <v>184</v>
      </c>
      <c r="H136" s="12" t="s">
        <v>185</v>
      </c>
      <c r="I136" s="12" t="s">
        <v>739</v>
      </c>
      <c r="J136" s="12" t="s">
        <v>740</v>
      </c>
    </row>
    <row r="137" spans="1:10" x14ac:dyDescent="0.25">
      <c r="A137" s="12"/>
      <c r="B137" s="12"/>
      <c r="C137" s="12" t="s">
        <v>741</v>
      </c>
      <c r="D137" s="12" t="s">
        <v>742</v>
      </c>
      <c r="E137" s="12" t="s">
        <v>743</v>
      </c>
      <c r="F137" s="12" t="s">
        <v>744</v>
      </c>
      <c r="G137" s="12" t="s">
        <v>212</v>
      </c>
      <c r="H137" s="12" t="s">
        <v>213</v>
      </c>
      <c r="I137" s="12" t="s">
        <v>745</v>
      </c>
      <c r="J137" s="12" t="s">
        <v>746</v>
      </c>
    </row>
    <row r="138" spans="1:10" x14ac:dyDescent="0.25">
      <c r="A138" s="12"/>
      <c r="B138" s="12"/>
      <c r="C138" s="12" t="s">
        <v>682</v>
      </c>
      <c r="D138" s="12" t="s">
        <v>683</v>
      </c>
      <c r="E138" s="12" t="s">
        <v>581</v>
      </c>
      <c r="F138" s="12" t="s">
        <v>582</v>
      </c>
      <c r="G138" s="12" t="s">
        <v>695</v>
      </c>
      <c r="H138" s="12" t="s">
        <v>696</v>
      </c>
      <c r="I138" s="12" t="s">
        <v>747</v>
      </c>
      <c r="J138" s="12" t="s">
        <v>748</v>
      </c>
    </row>
    <row r="139" spans="1:10" x14ac:dyDescent="0.25">
      <c r="A139" s="12"/>
      <c r="B139" s="12"/>
      <c r="C139" s="12" t="s">
        <v>749</v>
      </c>
      <c r="D139" s="12" t="s">
        <v>750</v>
      </c>
      <c r="E139" s="12" t="s">
        <v>751</v>
      </c>
      <c r="F139" s="12" t="s">
        <v>752</v>
      </c>
      <c r="G139" s="12" t="s">
        <v>699</v>
      </c>
      <c r="H139" s="12" t="s">
        <v>700</v>
      </c>
      <c r="I139" s="12" t="s">
        <v>753</v>
      </c>
      <c r="J139" s="12" t="s">
        <v>754</v>
      </c>
    </row>
    <row r="140" spans="1:10" x14ac:dyDescent="0.25">
      <c r="A140" s="12"/>
      <c r="B140" s="12"/>
      <c r="C140" s="12" t="s">
        <v>428</v>
      </c>
      <c r="D140" s="12" t="s">
        <v>429</v>
      </c>
      <c r="E140" s="12" t="s">
        <v>585</v>
      </c>
      <c r="F140" s="12" t="s">
        <v>586</v>
      </c>
      <c r="G140" s="12" t="s">
        <v>703</v>
      </c>
      <c r="H140" s="12" t="s">
        <v>704</v>
      </c>
      <c r="I140" s="12" t="s">
        <v>755</v>
      </c>
      <c r="J140" s="12" t="s">
        <v>756</v>
      </c>
    </row>
    <row r="141" spans="1:10" x14ac:dyDescent="0.25">
      <c r="A141" s="12"/>
      <c r="B141" s="12"/>
      <c r="C141" s="12" t="s">
        <v>374</v>
      </c>
      <c r="D141" s="12" t="s">
        <v>375</v>
      </c>
      <c r="E141" s="12" t="s">
        <v>348</v>
      </c>
      <c r="F141" s="12" t="s">
        <v>349</v>
      </c>
      <c r="G141" s="12" t="s">
        <v>707</v>
      </c>
      <c r="H141" s="12" t="s">
        <v>708</v>
      </c>
      <c r="I141" s="12" t="s">
        <v>481</v>
      </c>
      <c r="J141" s="12" t="s">
        <v>482</v>
      </c>
    </row>
    <row r="142" spans="1:10" x14ac:dyDescent="0.25">
      <c r="A142" s="12"/>
      <c r="B142" s="12"/>
      <c r="C142" s="12" t="s">
        <v>686</v>
      </c>
      <c r="D142" s="12" t="s">
        <v>687</v>
      </c>
      <c r="E142" s="12" t="s">
        <v>757</v>
      </c>
      <c r="F142" s="12" t="s">
        <v>758</v>
      </c>
      <c r="G142" s="12" t="s">
        <v>711</v>
      </c>
      <c r="H142" s="12" t="s">
        <v>712</v>
      </c>
      <c r="I142" s="12" t="s">
        <v>759</v>
      </c>
      <c r="J142" s="12" t="s">
        <v>760</v>
      </c>
    </row>
    <row r="143" spans="1:10" x14ac:dyDescent="0.25">
      <c r="A143" s="12"/>
      <c r="B143" s="12"/>
      <c r="C143" s="12" t="s">
        <v>761</v>
      </c>
      <c r="D143" s="12" t="s">
        <v>762</v>
      </c>
      <c r="E143" s="12" t="s">
        <v>763</v>
      </c>
      <c r="F143" s="12" t="s">
        <v>764</v>
      </c>
      <c r="G143" s="12" t="s">
        <v>713</v>
      </c>
      <c r="H143" s="12" t="s">
        <v>714</v>
      </c>
      <c r="I143" s="12" t="s">
        <v>765</v>
      </c>
      <c r="J143" s="12" t="s">
        <v>766</v>
      </c>
    </row>
    <row r="144" spans="1:10" x14ac:dyDescent="0.25">
      <c r="A144" s="12"/>
      <c r="B144" s="12"/>
      <c r="C144" s="12" t="s">
        <v>202</v>
      </c>
      <c r="D144" s="12" t="s">
        <v>203</v>
      </c>
      <c r="E144" s="12" t="s">
        <v>340</v>
      </c>
      <c r="F144" s="12" t="s">
        <v>341</v>
      </c>
      <c r="G144" s="12" t="s">
        <v>719</v>
      </c>
      <c r="H144" s="12" t="s">
        <v>720</v>
      </c>
      <c r="I144" s="12" t="s">
        <v>767</v>
      </c>
      <c r="J144" s="12" t="s">
        <v>768</v>
      </c>
    </row>
    <row r="145" spans="1:10" x14ac:dyDescent="0.25">
      <c r="A145" s="12"/>
      <c r="B145" s="12"/>
      <c r="C145" s="12" t="s">
        <v>434</v>
      </c>
      <c r="D145" s="12" t="s">
        <v>435</v>
      </c>
      <c r="E145" s="12" t="s">
        <v>769</v>
      </c>
      <c r="F145" s="12" t="s">
        <v>770</v>
      </c>
      <c r="G145" s="12" t="s">
        <v>723</v>
      </c>
      <c r="H145" s="12" t="s">
        <v>724</v>
      </c>
      <c r="I145" s="12" t="s">
        <v>771</v>
      </c>
      <c r="J145" s="12" t="s">
        <v>772</v>
      </c>
    </row>
    <row r="146" spans="1:10" x14ac:dyDescent="0.25">
      <c r="A146" s="12"/>
      <c r="B146" s="12"/>
      <c r="C146" s="12" t="s">
        <v>773</v>
      </c>
      <c r="D146" s="12" t="s">
        <v>774</v>
      </c>
      <c r="E146" s="12" t="s">
        <v>589</v>
      </c>
      <c r="F146" s="12" t="s">
        <v>590</v>
      </c>
      <c r="G146" s="12" t="s">
        <v>775</v>
      </c>
      <c r="H146" s="12" t="s">
        <v>776</v>
      </c>
      <c r="I146" s="12" t="s">
        <v>749</v>
      </c>
      <c r="J146" s="12" t="s">
        <v>750</v>
      </c>
    </row>
    <row r="147" spans="1:10" x14ac:dyDescent="0.25">
      <c r="A147" s="12"/>
      <c r="B147" s="12"/>
      <c r="C147" s="12" t="s">
        <v>777</v>
      </c>
      <c r="D147" s="12" t="s">
        <v>778</v>
      </c>
      <c r="E147" s="12" t="s">
        <v>274</v>
      </c>
      <c r="F147" s="12" t="s">
        <v>275</v>
      </c>
      <c r="G147" s="12" t="s">
        <v>387</v>
      </c>
      <c r="H147" s="12" t="s">
        <v>388</v>
      </c>
      <c r="I147" s="12" t="s">
        <v>779</v>
      </c>
      <c r="J147" s="12" t="s">
        <v>780</v>
      </c>
    </row>
    <row r="148" spans="1:10" x14ac:dyDescent="0.25">
      <c r="A148" s="12"/>
      <c r="B148" s="12"/>
      <c r="C148" s="12" t="s">
        <v>90</v>
      </c>
      <c r="D148" s="12" t="s">
        <v>91</v>
      </c>
      <c r="E148" s="12" t="s">
        <v>781</v>
      </c>
      <c r="F148" s="12" t="s">
        <v>782</v>
      </c>
      <c r="G148" s="12" t="s">
        <v>136</v>
      </c>
      <c r="H148" s="12" t="s">
        <v>137</v>
      </c>
      <c r="I148" s="12" t="s">
        <v>783</v>
      </c>
      <c r="J148" s="12" t="s">
        <v>784</v>
      </c>
    </row>
    <row r="149" spans="1:10" x14ac:dyDescent="0.25">
      <c r="A149" s="12"/>
      <c r="B149" s="12"/>
      <c r="C149" s="12" t="s">
        <v>785</v>
      </c>
      <c r="D149" s="12" t="s">
        <v>786</v>
      </c>
      <c r="E149" s="12" t="s">
        <v>787</v>
      </c>
      <c r="F149" s="12" t="s">
        <v>788</v>
      </c>
      <c r="G149" s="12" t="s">
        <v>735</v>
      </c>
      <c r="H149" s="12" t="s">
        <v>736</v>
      </c>
      <c r="I149" s="12"/>
      <c r="J149" s="12"/>
    </row>
    <row r="150" spans="1:10" x14ac:dyDescent="0.25">
      <c r="A150" s="12"/>
      <c r="B150" s="12"/>
      <c r="C150" s="12" t="s">
        <v>446</v>
      </c>
      <c r="D150" s="12" t="s">
        <v>447</v>
      </c>
      <c r="E150" s="12" t="s">
        <v>789</v>
      </c>
      <c r="F150" s="12" t="s">
        <v>790</v>
      </c>
      <c r="G150" s="12" t="s">
        <v>737</v>
      </c>
      <c r="H150" s="12" t="s">
        <v>738</v>
      </c>
      <c r="I150" s="12"/>
      <c r="J150" s="12"/>
    </row>
    <row r="151" spans="1:10" x14ac:dyDescent="0.25">
      <c r="A151" s="12"/>
      <c r="B151" s="12"/>
      <c r="C151" s="12" t="s">
        <v>791</v>
      </c>
      <c r="D151" s="12" t="s">
        <v>792</v>
      </c>
      <c r="E151" s="12" t="s">
        <v>793</v>
      </c>
      <c r="F151" s="12" t="s">
        <v>794</v>
      </c>
      <c r="G151" s="12" t="s">
        <v>743</v>
      </c>
      <c r="H151" s="12" t="s">
        <v>744</v>
      </c>
      <c r="I151" s="12"/>
      <c r="J151" s="12"/>
    </row>
    <row r="152" spans="1:10" x14ac:dyDescent="0.25">
      <c r="A152" s="12"/>
      <c r="B152" s="12"/>
      <c r="C152" s="12" t="s">
        <v>795</v>
      </c>
      <c r="D152" s="12" t="s">
        <v>796</v>
      </c>
      <c r="E152" s="12" t="s">
        <v>797</v>
      </c>
      <c r="F152" s="12" t="s">
        <v>798</v>
      </c>
      <c r="G152" s="12" t="s">
        <v>581</v>
      </c>
      <c r="H152" s="12" t="s">
        <v>582</v>
      </c>
      <c r="I152" s="12"/>
      <c r="J152" s="12"/>
    </row>
    <row r="153" spans="1:10" x14ac:dyDescent="0.25">
      <c r="A153" s="12"/>
      <c r="B153" s="12"/>
      <c r="C153" s="12" t="s">
        <v>557</v>
      </c>
      <c r="D153" s="12" t="s">
        <v>558</v>
      </c>
      <c r="E153" s="12" t="s">
        <v>603</v>
      </c>
      <c r="F153" s="12" t="s">
        <v>604</v>
      </c>
      <c r="G153" s="12" t="s">
        <v>751</v>
      </c>
      <c r="H153" s="12" t="s">
        <v>752</v>
      </c>
      <c r="I153" s="12"/>
      <c r="J153" s="12"/>
    </row>
    <row r="154" spans="1:10" x14ac:dyDescent="0.25">
      <c r="A154" s="12"/>
      <c r="B154" s="12"/>
      <c r="C154" s="12" t="s">
        <v>799</v>
      </c>
      <c r="D154" s="12" t="s">
        <v>800</v>
      </c>
      <c r="E154" s="12" t="s">
        <v>608</v>
      </c>
      <c r="F154" s="12" t="s">
        <v>609</v>
      </c>
      <c r="G154" s="12" t="s">
        <v>585</v>
      </c>
      <c r="H154" s="12" t="s">
        <v>586</v>
      </c>
      <c r="I154" s="12"/>
      <c r="J154" s="12"/>
    </row>
    <row r="155" spans="1:10" x14ac:dyDescent="0.25">
      <c r="A155" s="12"/>
      <c r="B155" s="12"/>
      <c r="C155" s="12" t="s">
        <v>801</v>
      </c>
      <c r="D155" s="12" t="s">
        <v>802</v>
      </c>
      <c r="E155" s="12" t="s">
        <v>612</v>
      </c>
      <c r="F155" s="12" t="s">
        <v>613</v>
      </c>
      <c r="G155" s="12" t="s">
        <v>348</v>
      </c>
      <c r="H155" s="12" t="s">
        <v>349</v>
      </c>
      <c r="I155" s="12"/>
      <c r="J155" s="12"/>
    </row>
    <row r="156" spans="1:10" x14ac:dyDescent="0.25">
      <c r="A156" s="12"/>
      <c r="B156" s="12"/>
      <c r="C156" s="12" t="s">
        <v>803</v>
      </c>
      <c r="D156" s="12" t="s">
        <v>804</v>
      </c>
      <c r="E156" s="12" t="s">
        <v>601</v>
      </c>
      <c r="F156" s="12" t="s">
        <v>602</v>
      </c>
      <c r="G156" s="12" t="s">
        <v>757</v>
      </c>
      <c r="H156" s="12" t="s">
        <v>758</v>
      </c>
      <c r="I156" s="12"/>
      <c r="J156" s="12"/>
    </row>
    <row r="157" spans="1:10" x14ac:dyDescent="0.25">
      <c r="A157" s="12"/>
      <c r="B157" s="12"/>
      <c r="C157" s="12" t="s">
        <v>805</v>
      </c>
      <c r="D157" s="12" t="s">
        <v>806</v>
      </c>
      <c r="E157" s="12" t="s">
        <v>614</v>
      </c>
      <c r="F157" s="12" t="s">
        <v>615</v>
      </c>
      <c r="G157" s="12" t="s">
        <v>763</v>
      </c>
      <c r="H157" s="12" t="s">
        <v>764</v>
      </c>
      <c r="I157" s="12"/>
      <c r="J157" s="12"/>
    </row>
    <row r="158" spans="1:10" x14ac:dyDescent="0.25">
      <c r="A158" s="12"/>
      <c r="B158" s="12"/>
      <c r="C158" s="12" t="s">
        <v>292</v>
      </c>
      <c r="D158" s="12" t="s">
        <v>293</v>
      </c>
      <c r="E158" s="12" t="s">
        <v>807</v>
      </c>
      <c r="F158" s="12" t="s">
        <v>808</v>
      </c>
      <c r="G158" s="12" t="s">
        <v>340</v>
      </c>
      <c r="H158" s="12" t="s">
        <v>341</v>
      </c>
      <c r="I158" s="12"/>
      <c r="J158" s="12"/>
    </row>
    <row r="159" spans="1:10" x14ac:dyDescent="0.25">
      <c r="A159" s="12"/>
      <c r="B159" s="12"/>
      <c r="C159" s="12" t="s">
        <v>809</v>
      </c>
      <c r="D159" s="12" t="s">
        <v>810</v>
      </c>
      <c r="E159" s="12" t="s">
        <v>120</v>
      </c>
      <c r="F159" s="12" t="s">
        <v>121</v>
      </c>
      <c r="G159" s="12" t="s">
        <v>769</v>
      </c>
      <c r="H159" s="12" t="s">
        <v>770</v>
      </c>
      <c r="I159" s="12"/>
      <c r="J159" s="12"/>
    </row>
    <row r="160" spans="1:10" x14ac:dyDescent="0.25">
      <c r="A160" s="12"/>
      <c r="B160" s="12"/>
      <c r="C160" s="12" t="s">
        <v>771</v>
      </c>
      <c r="D160" s="12" t="s">
        <v>772</v>
      </c>
      <c r="E160" s="12" t="s">
        <v>811</v>
      </c>
      <c r="F160" s="12" t="s">
        <v>812</v>
      </c>
      <c r="G160" s="12" t="s">
        <v>589</v>
      </c>
      <c r="H160" s="12" t="s">
        <v>590</v>
      </c>
      <c r="I160" s="12"/>
      <c r="J160" s="12"/>
    </row>
    <row r="161" spans="1:10" x14ac:dyDescent="0.25">
      <c r="A161" s="12"/>
      <c r="B161" s="12"/>
      <c r="C161" s="12" t="s">
        <v>370</v>
      </c>
      <c r="D161" s="12" t="s">
        <v>371</v>
      </c>
      <c r="E161" s="12" t="s">
        <v>630</v>
      </c>
      <c r="F161" s="12" t="s">
        <v>631</v>
      </c>
      <c r="G161" s="12" t="s">
        <v>787</v>
      </c>
      <c r="H161" s="12" t="s">
        <v>788</v>
      </c>
      <c r="I161" s="12"/>
      <c r="J161" s="12"/>
    </row>
    <row r="162" spans="1:10" x14ac:dyDescent="0.25">
      <c r="A162" s="12"/>
      <c r="B162" s="12"/>
      <c r="C162" s="12" t="s">
        <v>813</v>
      </c>
      <c r="D162" s="12" t="s">
        <v>814</v>
      </c>
      <c r="E162" s="12" t="s">
        <v>634</v>
      </c>
      <c r="F162" s="12" t="s">
        <v>635</v>
      </c>
      <c r="G162" s="12" t="s">
        <v>781</v>
      </c>
      <c r="H162" s="12" t="s">
        <v>782</v>
      </c>
      <c r="I162" s="12"/>
      <c r="J162" s="12"/>
    </row>
    <row r="163" spans="1:10" x14ac:dyDescent="0.25">
      <c r="A163" s="12"/>
      <c r="B163" s="12"/>
      <c r="C163" s="12" t="s">
        <v>815</v>
      </c>
      <c r="D163" s="12" t="s">
        <v>816</v>
      </c>
      <c r="E163" s="12" t="s">
        <v>817</v>
      </c>
      <c r="F163" s="12" t="s">
        <v>818</v>
      </c>
      <c r="G163" s="12" t="s">
        <v>274</v>
      </c>
      <c r="H163" s="12" t="s">
        <v>275</v>
      </c>
      <c r="I163" s="12"/>
      <c r="J163" s="12"/>
    </row>
    <row r="164" spans="1:10" x14ac:dyDescent="0.25">
      <c r="A164" s="12"/>
      <c r="B164" s="12"/>
      <c r="C164" s="12" t="s">
        <v>450</v>
      </c>
      <c r="D164" s="12" t="s">
        <v>451</v>
      </c>
      <c r="E164" s="12" t="s">
        <v>152</v>
      </c>
      <c r="F164" s="12" t="s">
        <v>153</v>
      </c>
      <c r="G164" s="12" t="s">
        <v>819</v>
      </c>
      <c r="H164" s="12" t="s">
        <v>820</v>
      </c>
      <c r="I164" s="12"/>
      <c r="J164" s="12"/>
    </row>
    <row r="165" spans="1:10" x14ac:dyDescent="0.25">
      <c r="A165" s="12"/>
      <c r="B165" s="12"/>
      <c r="C165" s="12" t="s">
        <v>821</v>
      </c>
      <c r="D165" s="12" t="s">
        <v>822</v>
      </c>
      <c r="E165" s="12" t="s">
        <v>393</v>
      </c>
      <c r="F165" s="12" t="s">
        <v>394</v>
      </c>
      <c r="G165" s="12" t="s">
        <v>789</v>
      </c>
      <c r="H165" s="12" t="s">
        <v>790</v>
      </c>
      <c r="I165" s="12"/>
      <c r="J165" s="12"/>
    </row>
    <row r="166" spans="1:10" x14ac:dyDescent="0.25">
      <c r="A166" s="12"/>
      <c r="B166" s="12"/>
      <c r="C166" s="12" t="s">
        <v>823</v>
      </c>
      <c r="D166" s="12" t="s">
        <v>824</v>
      </c>
      <c r="E166" s="12" t="s">
        <v>360</v>
      </c>
      <c r="F166" s="12" t="s">
        <v>361</v>
      </c>
      <c r="G166" s="12" t="s">
        <v>793</v>
      </c>
      <c r="H166" s="12" t="s">
        <v>794</v>
      </c>
      <c r="I166" s="12"/>
      <c r="J166" s="12"/>
    </row>
    <row r="167" spans="1:10" x14ac:dyDescent="0.25">
      <c r="A167" s="12"/>
      <c r="B167" s="12"/>
      <c r="C167" s="12" t="s">
        <v>172</v>
      </c>
      <c r="D167" s="12" t="s">
        <v>173</v>
      </c>
      <c r="E167" s="12" t="s">
        <v>825</v>
      </c>
      <c r="F167" s="12" t="s">
        <v>826</v>
      </c>
      <c r="G167" s="12" t="s">
        <v>797</v>
      </c>
      <c r="H167" s="12" t="s">
        <v>798</v>
      </c>
      <c r="I167" s="12"/>
      <c r="J167" s="12"/>
    </row>
    <row r="168" spans="1:10" x14ac:dyDescent="0.25">
      <c r="A168" s="12"/>
      <c r="B168" s="12"/>
      <c r="C168" s="12" t="s">
        <v>160</v>
      </c>
      <c r="D168" s="12" t="s">
        <v>827</v>
      </c>
      <c r="E168" s="12" t="s">
        <v>678</v>
      </c>
      <c r="F168" s="12" t="s">
        <v>679</v>
      </c>
      <c r="G168" s="12" t="s">
        <v>603</v>
      </c>
      <c r="H168" s="12" t="s">
        <v>604</v>
      </c>
      <c r="I168" s="12"/>
      <c r="J168" s="12"/>
    </row>
    <row r="169" spans="1:10" x14ac:dyDescent="0.25">
      <c r="A169" s="12"/>
      <c r="B169" s="12"/>
      <c r="C169" s="12" t="s">
        <v>779</v>
      </c>
      <c r="D169" s="12" t="s">
        <v>780</v>
      </c>
      <c r="E169" s="12" t="s">
        <v>354</v>
      </c>
      <c r="F169" s="12" t="s">
        <v>355</v>
      </c>
      <c r="G169" s="12" t="s">
        <v>608</v>
      </c>
      <c r="H169" s="12" t="s">
        <v>609</v>
      </c>
      <c r="I169" s="12"/>
      <c r="J169" s="12"/>
    </row>
    <row r="170" spans="1:10" x14ac:dyDescent="0.25">
      <c r="A170" s="12"/>
      <c r="B170" s="12"/>
      <c r="C170" s="12" t="s">
        <v>220</v>
      </c>
      <c r="D170" s="12" t="s">
        <v>221</v>
      </c>
      <c r="E170" s="12" t="s">
        <v>828</v>
      </c>
      <c r="F170" s="12" t="s">
        <v>829</v>
      </c>
      <c r="G170" s="12" t="s">
        <v>601</v>
      </c>
      <c r="H170" s="12" t="s">
        <v>602</v>
      </c>
      <c r="I170" s="12"/>
      <c r="J170" s="12"/>
    </row>
    <row r="171" spans="1:10" x14ac:dyDescent="0.25">
      <c r="A171" s="12"/>
      <c r="B171" s="12"/>
      <c r="C171" s="12" t="s">
        <v>830</v>
      </c>
      <c r="D171" s="12" t="s">
        <v>831</v>
      </c>
      <c r="E171" s="12" t="s">
        <v>832</v>
      </c>
      <c r="F171" s="12" t="s">
        <v>833</v>
      </c>
      <c r="G171" s="12" t="s">
        <v>612</v>
      </c>
      <c r="H171" s="12" t="s">
        <v>613</v>
      </c>
      <c r="I171" s="12"/>
      <c r="J171" s="12"/>
    </row>
    <row r="172" spans="1:10" x14ac:dyDescent="0.25">
      <c r="A172" s="12"/>
      <c r="B172" s="12"/>
      <c r="C172" s="12" t="s">
        <v>834</v>
      </c>
      <c r="D172" s="12" t="s">
        <v>835</v>
      </c>
      <c r="E172" s="12" t="s">
        <v>684</v>
      </c>
      <c r="F172" s="12" t="s">
        <v>685</v>
      </c>
      <c r="G172" s="12" t="s">
        <v>614</v>
      </c>
      <c r="H172" s="12" t="s">
        <v>615</v>
      </c>
      <c r="I172" s="12"/>
      <c r="J172" s="12"/>
    </row>
    <row r="173" spans="1:10" x14ac:dyDescent="0.25">
      <c r="A173" s="12"/>
      <c r="B173" s="12"/>
      <c r="C173" s="12" t="s">
        <v>234</v>
      </c>
      <c r="D173" s="12" t="s">
        <v>235</v>
      </c>
      <c r="E173" s="12" t="s">
        <v>412</v>
      </c>
      <c r="F173" s="12" t="s">
        <v>413</v>
      </c>
      <c r="G173" s="12" t="s">
        <v>807</v>
      </c>
      <c r="H173" s="12" t="s">
        <v>808</v>
      </c>
      <c r="I173" s="12"/>
      <c r="J173" s="12"/>
    </row>
    <row r="174" spans="1:10" x14ac:dyDescent="0.25">
      <c r="A174" s="12"/>
      <c r="B174" s="12"/>
      <c r="C174" s="12" t="s">
        <v>496</v>
      </c>
      <c r="D174" s="12" t="s">
        <v>497</v>
      </c>
      <c r="E174" s="12" t="s">
        <v>697</v>
      </c>
      <c r="F174" s="12" t="s">
        <v>698</v>
      </c>
      <c r="G174" s="12" t="s">
        <v>120</v>
      </c>
      <c r="H174" s="12" t="s">
        <v>121</v>
      </c>
      <c r="I174" s="12"/>
      <c r="J174" s="12"/>
    </row>
    <row r="175" spans="1:10" x14ac:dyDescent="0.25">
      <c r="A175" s="12"/>
      <c r="B175" s="12"/>
      <c r="C175" s="12" t="s">
        <v>138</v>
      </c>
      <c r="D175" s="12" t="s">
        <v>836</v>
      </c>
      <c r="E175" s="12" t="s">
        <v>668</v>
      </c>
      <c r="F175" s="12" t="s">
        <v>669</v>
      </c>
      <c r="G175" s="12" t="s">
        <v>811</v>
      </c>
      <c r="H175" s="12" t="s">
        <v>812</v>
      </c>
      <c r="I175" s="12"/>
      <c r="J175" s="12"/>
    </row>
    <row r="176" spans="1:10" x14ac:dyDescent="0.25">
      <c r="A176" s="12"/>
      <c r="B176" s="12"/>
      <c r="C176" s="12" t="s">
        <v>228</v>
      </c>
      <c r="D176" s="12" t="s">
        <v>229</v>
      </c>
      <c r="E176" s="12" t="s">
        <v>656</v>
      </c>
      <c r="F176" s="12" t="s">
        <v>657</v>
      </c>
      <c r="G176" s="12" t="s">
        <v>630</v>
      </c>
      <c r="H176" s="12" t="s">
        <v>631</v>
      </c>
      <c r="I176" s="12"/>
      <c r="J176" s="12"/>
    </row>
    <row r="177" spans="1:10" x14ac:dyDescent="0.25">
      <c r="A177" s="12"/>
      <c r="B177" s="12"/>
      <c r="C177" s="12" t="s">
        <v>837</v>
      </c>
      <c r="D177" s="12" t="s">
        <v>838</v>
      </c>
      <c r="E177" s="12" t="s">
        <v>332</v>
      </c>
      <c r="F177" s="12" t="s">
        <v>333</v>
      </c>
      <c r="G177" s="12" t="s">
        <v>817</v>
      </c>
      <c r="H177" s="12" t="s">
        <v>818</v>
      </c>
      <c r="I177" s="12"/>
      <c r="J177" s="12"/>
    </row>
    <row r="178" spans="1:10" x14ac:dyDescent="0.25">
      <c r="A178" s="12"/>
      <c r="B178" s="12"/>
      <c r="C178" s="12" t="s">
        <v>206</v>
      </c>
      <c r="D178" s="12" t="s">
        <v>207</v>
      </c>
      <c r="E178" s="12" t="s">
        <v>839</v>
      </c>
      <c r="F178" s="12" t="s">
        <v>840</v>
      </c>
      <c r="G178" s="12" t="s">
        <v>634</v>
      </c>
      <c r="H178" s="12" t="s">
        <v>635</v>
      </c>
      <c r="I178" s="12"/>
      <c r="J178" s="12"/>
    </row>
    <row r="179" spans="1:10" x14ac:dyDescent="0.25">
      <c r="A179" s="12"/>
      <c r="B179" s="12"/>
      <c r="C179" s="12" t="s">
        <v>721</v>
      </c>
      <c r="D179" s="12" t="s">
        <v>722</v>
      </c>
      <c r="E179" s="12" t="s">
        <v>368</v>
      </c>
      <c r="F179" s="12" t="s">
        <v>369</v>
      </c>
      <c r="G179" s="12" t="s">
        <v>152</v>
      </c>
      <c r="H179" s="12" t="s">
        <v>153</v>
      </c>
      <c r="I179" s="12"/>
      <c r="J179" s="12"/>
    </row>
    <row r="180" spans="1:10" x14ac:dyDescent="0.25">
      <c r="A180" s="12"/>
      <c r="B180" s="12"/>
      <c r="C180" s="12" t="s">
        <v>841</v>
      </c>
      <c r="D180" s="12" t="s">
        <v>842</v>
      </c>
      <c r="E180" s="12" t="s">
        <v>104</v>
      </c>
      <c r="F180" s="12" t="s">
        <v>105</v>
      </c>
      <c r="G180" s="12" t="s">
        <v>393</v>
      </c>
      <c r="H180" s="12" t="s">
        <v>394</v>
      </c>
      <c r="I180" s="12"/>
      <c r="J180" s="12"/>
    </row>
    <row r="181" spans="1:10" x14ac:dyDescent="0.25">
      <c r="A181" s="12"/>
      <c r="B181" s="12"/>
      <c r="C181" s="12" t="s">
        <v>843</v>
      </c>
      <c r="D181" s="12" t="s">
        <v>844</v>
      </c>
      <c r="E181" s="12" t="s">
        <v>845</v>
      </c>
      <c r="F181" s="12" t="s">
        <v>846</v>
      </c>
      <c r="G181" s="12" t="s">
        <v>360</v>
      </c>
      <c r="H181" s="12" t="s">
        <v>361</v>
      </c>
      <c r="I181" s="12"/>
      <c r="J181" s="12"/>
    </row>
    <row r="182" spans="1:10" x14ac:dyDescent="0.25">
      <c r="A182" s="12"/>
      <c r="B182" s="12"/>
      <c r="C182" s="12" t="s">
        <v>847</v>
      </c>
      <c r="D182" s="12" t="s">
        <v>848</v>
      </c>
      <c r="E182" s="12" t="s">
        <v>69</v>
      </c>
      <c r="F182" s="12" t="s">
        <v>70</v>
      </c>
      <c r="G182" s="12" t="s">
        <v>825</v>
      </c>
      <c r="H182" s="12" t="s">
        <v>826</v>
      </c>
      <c r="I182" s="12"/>
      <c r="J182" s="12"/>
    </row>
    <row r="183" spans="1:10" x14ac:dyDescent="0.25">
      <c r="A183" s="12"/>
      <c r="B183" s="12"/>
      <c r="C183" s="12" t="s">
        <v>448</v>
      </c>
      <c r="D183" s="12" t="s">
        <v>449</v>
      </c>
      <c r="E183" s="12" t="s">
        <v>717</v>
      </c>
      <c r="F183" s="12" t="s">
        <v>718</v>
      </c>
      <c r="G183" s="12" t="s">
        <v>678</v>
      </c>
      <c r="H183" s="12" t="s">
        <v>679</v>
      </c>
      <c r="I183" s="12"/>
      <c r="J183" s="12"/>
    </row>
    <row r="184" spans="1:10" x14ac:dyDescent="0.25">
      <c r="A184" s="12"/>
      <c r="B184" s="12"/>
      <c r="C184" s="12" t="s">
        <v>88</v>
      </c>
      <c r="D184" s="12" t="s">
        <v>89</v>
      </c>
      <c r="E184" s="12" t="s">
        <v>849</v>
      </c>
      <c r="F184" s="12" t="s">
        <v>850</v>
      </c>
      <c r="G184" s="12" t="s">
        <v>832</v>
      </c>
      <c r="H184" s="12" t="s">
        <v>833</v>
      </c>
      <c r="I184" s="12"/>
      <c r="J184" s="12"/>
    </row>
    <row r="185" spans="1:10" x14ac:dyDescent="0.25">
      <c r="A185" s="12"/>
      <c r="B185" s="12"/>
      <c r="C185" s="12" t="s">
        <v>504</v>
      </c>
      <c r="D185" s="12" t="s">
        <v>505</v>
      </c>
      <c r="E185" s="12" t="s">
        <v>851</v>
      </c>
      <c r="F185" s="12" t="s">
        <v>852</v>
      </c>
      <c r="G185" s="12" t="s">
        <v>684</v>
      </c>
      <c r="H185" s="12" t="s">
        <v>685</v>
      </c>
      <c r="I185" s="12"/>
      <c r="J185" s="12"/>
    </row>
    <row r="186" spans="1:10" x14ac:dyDescent="0.25">
      <c r="A186" s="12"/>
      <c r="B186" s="12"/>
      <c r="C186" s="12" t="s">
        <v>853</v>
      </c>
      <c r="D186" s="12" t="s">
        <v>854</v>
      </c>
      <c r="E186" s="12" t="s">
        <v>855</v>
      </c>
      <c r="F186" s="12" t="s">
        <v>856</v>
      </c>
      <c r="G186" s="12" t="s">
        <v>828</v>
      </c>
      <c r="H186" s="12" t="s">
        <v>829</v>
      </c>
      <c r="I186" s="12"/>
      <c r="J186" s="12"/>
    </row>
    <row r="187" spans="1:10" x14ac:dyDescent="0.25">
      <c r="A187" s="12"/>
      <c r="B187" s="12"/>
      <c r="C187" s="12" t="s">
        <v>857</v>
      </c>
      <c r="D187" s="12" t="s">
        <v>858</v>
      </c>
      <c r="E187" s="12" t="s">
        <v>672</v>
      </c>
      <c r="F187" s="12" t="s">
        <v>673</v>
      </c>
      <c r="G187" s="12" t="s">
        <v>354</v>
      </c>
      <c r="H187" s="12" t="s">
        <v>355</v>
      </c>
      <c r="I187" s="12"/>
      <c r="J187" s="12"/>
    </row>
    <row r="188" spans="1:10" x14ac:dyDescent="0.25">
      <c r="A188" s="12"/>
      <c r="B188" s="12"/>
      <c r="C188" s="12" t="s">
        <v>460</v>
      </c>
      <c r="D188" s="12" t="s">
        <v>461</v>
      </c>
      <c r="E188" s="12" t="s">
        <v>676</v>
      </c>
      <c r="F188" s="12" t="s">
        <v>677</v>
      </c>
      <c r="G188" s="12" t="s">
        <v>412</v>
      </c>
      <c r="H188" s="12" t="s">
        <v>413</v>
      </c>
      <c r="I188" s="12"/>
      <c r="J188" s="12"/>
    </row>
    <row r="189" spans="1:10" x14ac:dyDescent="0.25">
      <c r="A189" s="12"/>
      <c r="B189" s="12"/>
      <c r="C189" s="12" t="s">
        <v>859</v>
      </c>
      <c r="D189" s="12" t="s">
        <v>860</v>
      </c>
      <c r="E189" s="12" t="s">
        <v>733</v>
      </c>
      <c r="F189" s="12" t="s">
        <v>734</v>
      </c>
      <c r="G189" s="12" t="s">
        <v>697</v>
      </c>
      <c r="H189" s="12" t="s">
        <v>698</v>
      </c>
      <c r="I189" s="12"/>
      <c r="J189" s="12"/>
    </row>
    <row r="190" spans="1:10" x14ac:dyDescent="0.25">
      <c r="A190" s="12"/>
      <c r="B190" s="12"/>
      <c r="C190" s="12" t="s">
        <v>861</v>
      </c>
      <c r="D190" s="12" t="s">
        <v>862</v>
      </c>
      <c r="E190" s="12" t="s">
        <v>422</v>
      </c>
      <c r="F190" s="12" t="s">
        <v>423</v>
      </c>
      <c r="G190" s="12" t="s">
        <v>668</v>
      </c>
      <c r="H190" s="12" t="s">
        <v>669</v>
      </c>
      <c r="I190" s="12"/>
      <c r="J190" s="12"/>
    </row>
    <row r="191" spans="1:10" x14ac:dyDescent="0.25">
      <c r="A191" s="12"/>
      <c r="B191" s="12"/>
      <c r="C191" s="12" t="s">
        <v>863</v>
      </c>
      <c r="D191" s="12" t="s">
        <v>864</v>
      </c>
      <c r="E191" s="12" t="s">
        <v>430</v>
      </c>
      <c r="F191" s="12" t="s">
        <v>431</v>
      </c>
      <c r="G191" s="12" t="s">
        <v>656</v>
      </c>
      <c r="H191" s="12" t="s">
        <v>657</v>
      </c>
      <c r="I191" s="12"/>
      <c r="J191" s="12"/>
    </row>
    <row r="192" spans="1:10" x14ac:dyDescent="0.25">
      <c r="A192" s="12"/>
      <c r="B192" s="12"/>
      <c r="C192" s="12" t="s">
        <v>865</v>
      </c>
      <c r="D192" s="12" t="s">
        <v>866</v>
      </c>
      <c r="E192" s="12" t="s">
        <v>759</v>
      </c>
      <c r="F192" s="12" t="s">
        <v>760</v>
      </c>
      <c r="G192" s="12" t="s">
        <v>332</v>
      </c>
      <c r="H192" s="12" t="s">
        <v>333</v>
      </c>
      <c r="I192" s="12"/>
      <c r="J192" s="12"/>
    </row>
    <row r="193" spans="1:10" x14ac:dyDescent="0.25">
      <c r="A193" s="12"/>
      <c r="B193" s="12"/>
      <c r="C193" s="12" t="s">
        <v>416</v>
      </c>
      <c r="D193" s="12" t="s">
        <v>417</v>
      </c>
      <c r="E193" s="12" t="s">
        <v>682</v>
      </c>
      <c r="F193" s="12" t="s">
        <v>683</v>
      </c>
      <c r="G193" s="12" t="s">
        <v>839</v>
      </c>
      <c r="H193" s="12" t="s">
        <v>840</v>
      </c>
      <c r="I193" s="12"/>
      <c r="J193" s="12"/>
    </row>
    <row r="194" spans="1:10" x14ac:dyDescent="0.25">
      <c r="A194" s="12"/>
      <c r="B194" s="12"/>
      <c r="C194" s="12" t="s">
        <v>767</v>
      </c>
      <c r="D194" s="12" t="s">
        <v>768</v>
      </c>
      <c r="E194" s="12" t="s">
        <v>867</v>
      </c>
      <c r="F194" s="12" t="s">
        <v>868</v>
      </c>
      <c r="G194" s="12" t="s">
        <v>368</v>
      </c>
      <c r="H194" s="12" t="s">
        <v>369</v>
      </c>
      <c r="I194" s="12"/>
      <c r="J194" s="12"/>
    </row>
    <row r="195" spans="1:10" x14ac:dyDescent="0.25">
      <c r="A195" s="12"/>
      <c r="B195" s="12"/>
      <c r="C195" s="12" t="s">
        <v>622</v>
      </c>
      <c r="D195" s="12" t="s">
        <v>623</v>
      </c>
      <c r="E195" s="12" t="s">
        <v>428</v>
      </c>
      <c r="F195" s="12" t="s">
        <v>429</v>
      </c>
      <c r="G195" s="12" t="s">
        <v>869</v>
      </c>
      <c r="H195" s="12" t="s">
        <v>870</v>
      </c>
      <c r="I195" s="12"/>
      <c r="J195" s="12"/>
    </row>
    <row r="196" spans="1:10" x14ac:dyDescent="0.25">
      <c r="A196" s="12"/>
      <c r="B196" s="12"/>
      <c r="C196" s="12" t="s">
        <v>96</v>
      </c>
      <c r="D196" s="12" t="s">
        <v>97</v>
      </c>
      <c r="E196" s="12" t="s">
        <v>871</v>
      </c>
      <c r="F196" s="12" t="s">
        <v>872</v>
      </c>
      <c r="G196" s="12" t="s">
        <v>845</v>
      </c>
      <c r="H196" s="12" t="s">
        <v>846</v>
      </c>
      <c r="I196" s="12"/>
      <c r="J196" s="12"/>
    </row>
    <row r="197" spans="1:10" x14ac:dyDescent="0.25">
      <c r="A197" s="12"/>
      <c r="B197" s="12"/>
      <c r="C197" s="12" t="s">
        <v>873</v>
      </c>
      <c r="D197" s="12" t="s">
        <v>874</v>
      </c>
      <c r="E197" s="12" t="s">
        <v>875</v>
      </c>
      <c r="F197" s="12" t="s">
        <v>876</v>
      </c>
      <c r="G197" s="12" t="s">
        <v>717</v>
      </c>
      <c r="H197" s="12" t="s">
        <v>718</v>
      </c>
      <c r="I197" s="12"/>
      <c r="J197" s="12"/>
    </row>
    <row r="198" spans="1:10" x14ac:dyDescent="0.25">
      <c r="A198" s="12"/>
      <c r="B198" s="12"/>
      <c r="C198" s="12" t="s">
        <v>877</v>
      </c>
      <c r="D198" s="12" t="s">
        <v>878</v>
      </c>
      <c r="E198" s="12" t="s">
        <v>374</v>
      </c>
      <c r="F198" s="12" t="s">
        <v>375</v>
      </c>
      <c r="G198" s="12" t="s">
        <v>69</v>
      </c>
      <c r="H198" s="12" t="s">
        <v>70</v>
      </c>
      <c r="I198" s="12"/>
      <c r="J198" s="12"/>
    </row>
    <row r="199" spans="1:10" x14ac:dyDescent="0.25">
      <c r="A199" s="12"/>
      <c r="B199" s="12"/>
      <c r="C199" s="12" t="s">
        <v>618</v>
      </c>
      <c r="D199" s="12" t="s">
        <v>619</v>
      </c>
      <c r="E199" s="12" t="s">
        <v>686</v>
      </c>
      <c r="F199" s="12" t="s">
        <v>687</v>
      </c>
      <c r="G199" s="12" t="s">
        <v>849</v>
      </c>
      <c r="H199" s="12" t="s">
        <v>850</v>
      </c>
      <c r="I199" s="12"/>
      <c r="J199" s="12"/>
    </row>
    <row r="200" spans="1:10" x14ac:dyDescent="0.25">
      <c r="A200" s="12"/>
      <c r="B200" s="12"/>
      <c r="C200" s="12" t="s">
        <v>879</v>
      </c>
      <c r="D200" s="12" t="s">
        <v>880</v>
      </c>
      <c r="E200" s="12" t="s">
        <v>881</v>
      </c>
      <c r="F200" s="12" t="s">
        <v>882</v>
      </c>
      <c r="G200" s="12" t="s">
        <v>104</v>
      </c>
      <c r="H200" s="12" t="s">
        <v>105</v>
      </c>
      <c r="I200" s="12"/>
      <c r="J200" s="12"/>
    </row>
    <row r="201" spans="1:10" x14ac:dyDescent="0.25">
      <c r="A201" s="12"/>
      <c r="B201" s="12"/>
      <c r="C201" s="12" t="s">
        <v>468</v>
      </c>
      <c r="D201" s="12" t="s">
        <v>469</v>
      </c>
      <c r="E201" s="12" t="s">
        <v>202</v>
      </c>
      <c r="F201" s="12" t="s">
        <v>203</v>
      </c>
      <c r="G201" s="12" t="s">
        <v>851</v>
      </c>
      <c r="H201" s="12" t="s">
        <v>852</v>
      </c>
      <c r="I201" s="12"/>
      <c r="J201" s="12"/>
    </row>
    <row r="202" spans="1:10" x14ac:dyDescent="0.25">
      <c r="A202" s="12"/>
      <c r="B202" s="12"/>
      <c r="C202" s="12" t="s">
        <v>114</v>
      </c>
      <c r="D202" s="12" t="s">
        <v>115</v>
      </c>
      <c r="E202" s="12" t="s">
        <v>883</v>
      </c>
      <c r="F202" s="12" t="s">
        <v>884</v>
      </c>
      <c r="G202" s="12" t="s">
        <v>855</v>
      </c>
      <c r="H202" s="12" t="s">
        <v>856</v>
      </c>
      <c r="I202" s="12"/>
      <c r="J202" s="12"/>
    </row>
    <row r="203" spans="1:10" x14ac:dyDescent="0.25">
      <c r="A203" s="12"/>
      <c r="B203" s="12"/>
      <c r="C203" s="12" t="s">
        <v>122</v>
      </c>
      <c r="D203" s="12" t="s">
        <v>123</v>
      </c>
      <c r="E203" s="12" t="s">
        <v>284</v>
      </c>
      <c r="F203" s="12" t="s">
        <v>285</v>
      </c>
      <c r="G203" s="12" t="s">
        <v>672</v>
      </c>
      <c r="H203" s="12" t="s">
        <v>673</v>
      </c>
      <c r="I203" s="12"/>
      <c r="J203" s="12"/>
    </row>
    <row r="204" spans="1:10" x14ac:dyDescent="0.25">
      <c r="A204" s="12"/>
      <c r="B204" s="12"/>
      <c r="C204" s="12" t="s">
        <v>709</v>
      </c>
      <c r="D204" s="12" t="s">
        <v>710</v>
      </c>
      <c r="E204" s="12" t="s">
        <v>434</v>
      </c>
      <c r="F204" s="12" t="s">
        <v>435</v>
      </c>
      <c r="G204" s="12" t="s">
        <v>676</v>
      </c>
      <c r="H204" s="12" t="s">
        <v>677</v>
      </c>
      <c r="I204" s="12"/>
      <c r="J204" s="12"/>
    </row>
    <row r="205" spans="1:10" x14ac:dyDescent="0.25">
      <c r="A205" s="12"/>
      <c r="B205" s="12"/>
      <c r="C205" s="12" t="s">
        <v>885</v>
      </c>
      <c r="D205" s="12" t="s">
        <v>886</v>
      </c>
      <c r="E205" s="12" t="s">
        <v>777</v>
      </c>
      <c r="F205" s="12" t="s">
        <v>778</v>
      </c>
      <c r="G205" s="12" t="s">
        <v>733</v>
      </c>
      <c r="H205" s="12" t="s">
        <v>734</v>
      </c>
      <c r="I205" s="12"/>
      <c r="J205" s="12"/>
    </row>
    <row r="206" spans="1:10" x14ac:dyDescent="0.25">
      <c r="A206" s="12"/>
      <c r="B206" s="12"/>
      <c r="C206" s="12" t="s">
        <v>462</v>
      </c>
      <c r="D206" s="12" t="s">
        <v>463</v>
      </c>
      <c r="E206" s="12" t="s">
        <v>90</v>
      </c>
      <c r="F206" s="12" t="s">
        <v>91</v>
      </c>
      <c r="G206" s="12" t="s">
        <v>422</v>
      </c>
      <c r="H206" s="12" t="s">
        <v>423</v>
      </c>
      <c r="I206" s="12"/>
      <c r="J206" s="12"/>
    </row>
    <row r="207" spans="1:10" x14ac:dyDescent="0.25">
      <c r="A207" s="12"/>
      <c r="B207" s="12"/>
      <c r="C207" s="12" t="s">
        <v>128</v>
      </c>
      <c r="D207" s="12" t="s">
        <v>129</v>
      </c>
      <c r="E207" s="12" t="s">
        <v>887</v>
      </c>
      <c r="F207" s="12" t="s">
        <v>888</v>
      </c>
      <c r="G207" s="12" t="s">
        <v>430</v>
      </c>
      <c r="H207" s="12" t="s">
        <v>431</v>
      </c>
      <c r="I207" s="12"/>
      <c r="J207" s="12"/>
    </row>
    <row r="208" spans="1:10" x14ac:dyDescent="0.25">
      <c r="A208" s="12"/>
      <c r="B208" s="12"/>
      <c r="C208" s="12" t="s">
        <v>889</v>
      </c>
      <c r="D208" s="12" t="s">
        <v>890</v>
      </c>
      <c r="E208" s="12" t="s">
        <v>891</v>
      </c>
      <c r="F208" s="12" t="s">
        <v>892</v>
      </c>
      <c r="G208" s="12" t="s">
        <v>759</v>
      </c>
      <c r="H208" s="12" t="s">
        <v>760</v>
      </c>
      <c r="I208" s="12"/>
      <c r="J208" s="12"/>
    </row>
    <row r="209" spans="1:10" x14ac:dyDescent="0.25">
      <c r="A209" s="12"/>
      <c r="B209" s="12"/>
      <c r="C209" s="12" t="s">
        <v>539</v>
      </c>
      <c r="D209" s="12" t="s">
        <v>540</v>
      </c>
      <c r="E209" s="12" t="s">
        <v>893</v>
      </c>
      <c r="F209" s="12" t="s">
        <v>894</v>
      </c>
      <c r="G209" s="12" t="s">
        <v>682</v>
      </c>
      <c r="H209" s="12" t="s">
        <v>683</v>
      </c>
      <c r="I209" s="12"/>
      <c r="J209" s="12"/>
    </row>
    <row r="210" spans="1:10" x14ac:dyDescent="0.25">
      <c r="A210" s="12"/>
      <c r="B210" s="12"/>
      <c r="C210" s="12" t="s">
        <v>895</v>
      </c>
      <c r="D210" s="12" t="s">
        <v>896</v>
      </c>
      <c r="E210" s="12" t="s">
        <v>446</v>
      </c>
      <c r="F210" s="12" t="s">
        <v>447</v>
      </c>
      <c r="G210" s="12" t="s">
        <v>749</v>
      </c>
      <c r="H210" s="12" t="s">
        <v>750</v>
      </c>
      <c r="I210" s="12"/>
      <c r="J210" s="12"/>
    </row>
    <row r="211" spans="1:10" x14ac:dyDescent="0.25">
      <c r="A211" s="12"/>
      <c r="B211" s="12"/>
      <c r="C211" s="12" t="s">
        <v>472</v>
      </c>
      <c r="D211" s="12" t="s">
        <v>473</v>
      </c>
      <c r="E211" s="12" t="s">
        <v>897</v>
      </c>
      <c r="F211" s="12" t="s">
        <v>898</v>
      </c>
      <c r="G211" s="12" t="s">
        <v>867</v>
      </c>
      <c r="H211" s="12" t="s">
        <v>868</v>
      </c>
      <c r="I211" s="12"/>
      <c r="J211" s="12"/>
    </row>
    <row r="212" spans="1:10" x14ac:dyDescent="0.25">
      <c r="A212" s="12"/>
      <c r="B212" s="12"/>
      <c r="C212" s="12" t="s">
        <v>899</v>
      </c>
      <c r="D212" s="12" t="s">
        <v>900</v>
      </c>
      <c r="E212" s="12" t="s">
        <v>795</v>
      </c>
      <c r="F212" s="12" t="s">
        <v>796</v>
      </c>
      <c r="G212" s="12" t="s">
        <v>428</v>
      </c>
      <c r="H212" s="12" t="s">
        <v>429</v>
      </c>
      <c r="I212" s="12"/>
      <c r="J212" s="12"/>
    </row>
    <row r="213" spans="1:10" x14ac:dyDescent="0.25">
      <c r="A213" s="12"/>
      <c r="B213" s="12"/>
      <c r="C213" s="12" t="s">
        <v>739</v>
      </c>
      <c r="D213" s="12" t="s">
        <v>740</v>
      </c>
      <c r="E213" s="12" t="s">
        <v>557</v>
      </c>
      <c r="F213" s="12" t="s">
        <v>558</v>
      </c>
      <c r="G213" s="12" t="s">
        <v>871</v>
      </c>
      <c r="H213" s="12" t="s">
        <v>872</v>
      </c>
      <c r="I213" s="12"/>
      <c r="J213" s="12"/>
    </row>
    <row r="214" spans="1:10" x14ac:dyDescent="0.25">
      <c r="A214" s="12"/>
      <c r="B214" s="12"/>
      <c r="C214" s="12" t="s">
        <v>901</v>
      </c>
      <c r="D214" s="12" t="s">
        <v>902</v>
      </c>
      <c r="E214" s="12" t="s">
        <v>799</v>
      </c>
      <c r="F214" s="12" t="s">
        <v>800</v>
      </c>
      <c r="G214" s="12" t="s">
        <v>875</v>
      </c>
      <c r="H214" s="12" t="s">
        <v>876</v>
      </c>
      <c r="I214" s="12"/>
      <c r="J214" s="12"/>
    </row>
    <row r="215" spans="1:10" x14ac:dyDescent="0.25">
      <c r="A215" s="12"/>
      <c r="B215" s="12"/>
      <c r="C215" s="12" t="s">
        <v>597</v>
      </c>
      <c r="D215" s="12" t="s">
        <v>598</v>
      </c>
      <c r="E215" s="12" t="s">
        <v>903</v>
      </c>
      <c r="F215" s="12" t="s">
        <v>904</v>
      </c>
      <c r="G215" s="12" t="s">
        <v>374</v>
      </c>
      <c r="H215" s="12" t="s">
        <v>375</v>
      </c>
      <c r="I215" s="12"/>
      <c r="J215" s="12"/>
    </row>
    <row r="216" spans="1:10" x14ac:dyDescent="0.25">
      <c r="A216" s="12"/>
      <c r="B216" s="12"/>
      <c r="C216" s="12" t="s">
        <v>477</v>
      </c>
      <c r="D216" s="12" t="s">
        <v>478</v>
      </c>
      <c r="E216" s="12" t="s">
        <v>905</v>
      </c>
      <c r="F216" s="12" t="s">
        <v>906</v>
      </c>
      <c r="G216" s="12" t="s">
        <v>686</v>
      </c>
      <c r="H216" s="12" t="s">
        <v>687</v>
      </c>
      <c r="I216" s="12"/>
      <c r="J216" s="12"/>
    </row>
    <row r="217" spans="1:10" x14ac:dyDescent="0.25">
      <c r="A217" s="12"/>
      <c r="B217" s="12"/>
      <c r="C217" s="12" t="s">
        <v>483</v>
      </c>
      <c r="D217" s="12" t="s">
        <v>484</v>
      </c>
      <c r="E217" s="12" t="s">
        <v>801</v>
      </c>
      <c r="F217" s="12" t="s">
        <v>802</v>
      </c>
      <c r="G217" s="12" t="s">
        <v>881</v>
      </c>
      <c r="H217" s="12" t="s">
        <v>882</v>
      </c>
      <c r="I217" s="12"/>
      <c r="J217" s="12"/>
    </row>
    <row r="218" spans="1:10" x14ac:dyDescent="0.25">
      <c r="A218" s="12"/>
      <c r="B218" s="12"/>
      <c r="C218" s="12" t="s">
        <v>907</v>
      </c>
      <c r="D218" s="12" t="s">
        <v>908</v>
      </c>
      <c r="E218" s="12" t="s">
        <v>909</v>
      </c>
      <c r="F218" s="12" t="s">
        <v>910</v>
      </c>
      <c r="G218" s="12" t="s">
        <v>202</v>
      </c>
      <c r="H218" s="12" t="s">
        <v>203</v>
      </c>
      <c r="I218" s="12"/>
      <c r="J218" s="12"/>
    </row>
    <row r="219" spans="1:10" x14ac:dyDescent="0.25">
      <c r="A219" s="12"/>
      <c r="B219" s="12"/>
      <c r="C219" s="12" t="s">
        <v>545</v>
      </c>
      <c r="D219" s="12" t="s">
        <v>546</v>
      </c>
      <c r="E219" s="12" t="s">
        <v>292</v>
      </c>
      <c r="F219" s="12" t="s">
        <v>293</v>
      </c>
      <c r="G219" s="12" t="s">
        <v>883</v>
      </c>
      <c r="H219" s="12" t="s">
        <v>884</v>
      </c>
      <c r="I219" s="12"/>
      <c r="J219" s="12"/>
    </row>
    <row r="220" spans="1:10" x14ac:dyDescent="0.25">
      <c r="A220" s="12"/>
      <c r="B220" s="12"/>
      <c r="C220" s="12" t="s">
        <v>911</v>
      </c>
      <c r="D220" s="12" t="s">
        <v>912</v>
      </c>
      <c r="E220" s="12" t="s">
        <v>805</v>
      </c>
      <c r="F220" s="12" t="s">
        <v>806</v>
      </c>
      <c r="G220" s="12" t="s">
        <v>284</v>
      </c>
      <c r="H220" s="12" t="s">
        <v>285</v>
      </c>
      <c r="I220" s="12"/>
      <c r="J220" s="12"/>
    </row>
    <row r="221" spans="1:10" x14ac:dyDescent="0.25">
      <c r="A221" s="12"/>
      <c r="B221" s="12"/>
      <c r="C221" s="12" t="s">
        <v>549</v>
      </c>
      <c r="D221" s="12" t="s">
        <v>550</v>
      </c>
      <c r="E221" s="12" t="s">
        <v>913</v>
      </c>
      <c r="F221" s="12" t="s">
        <v>914</v>
      </c>
      <c r="G221" s="12" t="s">
        <v>434</v>
      </c>
      <c r="H221" s="12" t="s">
        <v>435</v>
      </c>
      <c r="I221" s="12"/>
      <c r="J221" s="12"/>
    </row>
    <row r="222" spans="1:10" x14ac:dyDescent="0.25">
      <c r="A222" s="12"/>
      <c r="B222" s="12"/>
      <c r="C222" s="12" t="s">
        <v>553</v>
      </c>
      <c r="D222" s="12" t="s">
        <v>554</v>
      </c>
      <c r="E222" s="12" t="s">
        <v>771</v>
      </c>
      <c r="F222" s="12" t="s">
        <v>772</v>
      </c>
      <c r="G222" s="12" t="s">
        <v>777</v>
      </c>
      <c r="H222" s="12" t="s">
        <v>778</v>
      </c>
      <c r="I222" s="12"/>
      <c r="J222" s="12"/>
    </row>
    <row r="223" spans="1:10" x14ac:dyDescent="0.25">
      <c r="A223" s="12"/>
      <c r="B223" s="12"/>
      <c r="C223" s="12" t="s">
        <v>452</v>
      </c>
      <c r="D223" s="12" t="s">
        <v>453</v>
      </c>
      <c r="E223" s="12" t="s">
        <v>370</v>
      </c>
      <c r="F223" s="12" t="s">
        <v>371</v>
      </c>
      <c r="G223" s="12" t="s">
        <v>90</v>
      </c>
      <c r="H223" s="12" t="s">
        <v>91</v>
      </c>
      <c r="I223" s="12"/>
      <c r="J223" s="12"/>
    </row>
    <row r="224" spans="1:10" x14ac:dyDescent="0.25">
      <c r="A224" s="12"/>
      <c r="B224" s="12"/>
      <c r="C224" s="12" t="s">
        <v>583</v>
      </c>
      <c r="D224" s="12" t="s">
        <v>584</v>
      </c>
      <c r="E224" s="12" t="s">
        <v>813</v>
      </c>
      <c r="F224" s="12" t="s">
        <v>814</v>
      </c>
      <c r="G224" s="12" t="s">
        <v>891</v>
      </c>
      <c r="H224" s="12" t="s">
        <v>892</v>
      </c>
      <c r="I224" s="12"/>
      <c r="J224" s="12"/>
    </row>
    <row r="225" spans="1:10" x14ac:dyDescent="0.25">
      <c r="A225" s="12"/>
      <c r="B225" s="12"/>
      <c r="C225" s="12" t="s">
        <v>745</v>
      </c>
      <c r="D225" s="12" t="s">
        <v>746</v>
      </c>
      <c r="E225" s="12" t="s">
        <v>450</v>
      </c>
      <c r="F225" s="12" t="s">
        <v>451</v>
      </c>
      <c r="G225" s="12" t="s">
        <v>887</v>
      </c>
      <c r="H225" s="12" t="s">
        <v>888</v>
      </c>
      <c r="I225" s="12"/>
      <c r="J225" s="12"/>
    </row>
    <row r="226" spans="1:10" x14ac:dyDescent="0.25">
      <c r="A226" s="12"/>
      <c r="B226" s="12"/>
      <c r="C226" s="12" t="s">
        <v>628</v>
      </c>
      <c r="D226" s="12" t="s">
        <v>629</v>
      </c>
      <c r="E226" s="12" t="s">
        <v>915</v>
      </c>
      <c r="F226" s="12" t="s">
        <v>916</v>
      </c>
      <c r="G226" s="12" t="s">
        <v>893</v>
      </c>
      <c r="H226" s="12" t="s">
        <v>894</v>
      </c>
      <c r="I226" s="12"/>
      <c r="J226" s="12"/>
    </row>
    <row r="227" spans="1:10" x14ac:dyDescent="0.25">
      <c r="A227" s="12"/>
      <c r="B227" s="12"/>
      <c r="C227" s="12" t="s">
        <v>106</v>
      </c>
      <c r="D227" s="12" t="s">
        <v>107</v>
      </c>
      <c r="E227" s="12" t="s">
        <v>917</v>
      </c>
      <c r="F227" s="12" t="s">
        <v>918</v>
      </c>
      <c r="G227" s="12" t="s">
        <v>446</v>
      </c>
      <c r="H227" s="12" t="s">
        <v>447</v>
      </c>
      <c r="I227" s="12"/>
      <c r="J227" s="12"/>
    </row>
    <row r="228" spans="1:10" x14ac:dyDescent="0.25">
      <c r="A228" s="12"/>
      <c r="B228" s="12"/>
      <c r="C228" s="12"/>
      <c r="D228" s="12"/>
      <c r="E228" s="12" t="s">
        <v>172</v>
      </c>
      <c r="F228" s="12" t="s">
        <v>173</v>
      </c>
      <c r="G228" s="12" t="s">
        <v>897</v>
      </c>
      <c r="H228" s="12" t="s">
        <v>898</v>
      </c>
      <c r="I228" s="12"/>
      <c r="J228" s="12"/>
    </row>
    <row r="229" spans="1:10" x14ac:dyDescent="0.25">
      <c r="A229" s="12"/>
      <c r="B229" s="12"/>
      <c r="C229" s="12"/>
      <c r="D229" s="12"/>
      <c r="E229" s="12" t="s">
        <v>919</v>
      </c>
      <c r="F229" s="12" t="s">
        <v>920</v>
      </c>
      <c r="G229" s="12" t="s">
        <v>795</v>
      </c>
      <c r="H229" s="12" t="s">
        <v>796</v>
      </c>
      <c r="I229" s="12"/>
      <c r="J229" s="12"/>
    </row>
    <row r="230" spans="1:10" x14ac:dyDescent="0.25">
      <c r="A230" s="12"/>
      <c r="B230" s="12"/>
      <c r="C230" s="12"/>
      <c r="D230" s="12"/>
      <c r="E230" s="12" t="s">
        <v>921</v>
      </c>
      <c r="F230" s="12" t="s">
        <v>922</v>
      </c>
      <c r="G230" s="12" t="s">
        <v>557</v>
      </c>
      <c r="H230" s="12" t="s">
        <v>558</v>
      </c>
      <c r="I230" s="12"/>
      <c r="J230" s="12"/>
    </row>
    <row r="231" spans="1:10" x14ac:dyDescent="0.25">
      <c r="A231" s="12"/>
      <c r="B231" s="12"/>
      <c r="C231" s="12"/>
      <c r="D231" s="12"/>
      <c r="E231" s="12" t="s">
        <v>515</v>
      </c>
      <c r="F231" s="12" t="s">
        <v>516</v>
      </c>
      <c r="G231" s="12" t="s">
        <v>799</v>
      </c>
      <c r="H231" s="12" t="s">
        <v>800</v>
      </c>
      <c r="I231" s="12"/>
      <c r="J231" s="12"/>
    </row>
    <row r="232" spans="1:10" x14ac:dyDescent="0.25">
      <c r="A232" s="12"/>
      <c r="B232" s="12"/>
      <c r="C232" s="12"/>
      <c r="D232" s="12"/>
      <c r="E232" s="12" t="s">
        <v>160</v>
      </c>
      <c r="F232" s="12" t="s">
        <v>827</v>
      </c>
      <c r="G232" s="12" t="s">
        <v>903</v>
      </c>
      <c r="H232" s="12" t="s">
        <v>904</v>
      </c>
      <c r="I232" s="12"/>
      <c r="J232" s="12"/>
    </row>
    <row r="233" spans="1:10" x14ac:dyDescent="0.25">
      <c r="A233" s="12"/>
      <c r="B233" s="12"/>
      <c r="C233" s="12"/>
      <c r="D233" s="12"/>
      <c r="E233" s="12" t="s">
        <v>779</v>
      </c>
      <c r="F233" s="12" t="s">
        <v>780</v>
      </c>
      <c r="G233" s="12" t="s">
        <v>905</v>
      </c>
      <c r="H233" s="12" t="s">
        <v>906</v>
      </c>
      <c r="I233" s="12"/>
      <c r="J233" s="12"/>
    </row>
    <row r="234" spans="1:10" x14ac:dyDescent="0.25">
      <c r="A234" s="12"/>
      <c r="B234" s="12"/>
      <c r="C234" s="12"/>
      <c r="D234" s="12"/>
      <c r="E234" s="12" t="s">
        <v>220</v>
      </c>
      <c r="F234" s="12" t="s">
        <v>221</v>
      </c>
      <c r="G234" s="12" t="s">
        <v>801</v>
      </c>
      <c r="H234" s="12" t="s">
        <v>802</v>
      </c>
      <c r="I234" s="12"/>
      <c r="J234" s="12"/>
    </row>
    <row r="235" spans="1:10" x14ac:dyDescent="0.25">
      <c r="A235" s="12"/>
      <c r="B235" s="12"/>
      <c r="C235" s="12"/>
      <c r="D235" s="12"/>
      <c r="E235" s="12" t="s">
        <v>834</v>
      </c>
      <c r="F235" s="12" t="s">
        <v>835</v>
      </c>
      <c r="G235" s="12" t="s">
        <v>909</v>
      </c>
      <c r="H235" s="12" t="s">
        <v>910</v>
      </c>
      <c r="I235" s="12"/>
      <c r="J235" s="12"/>
    </row>
    <row r="236" spans="1:10" x14ac:dyDescent="0.25">
      <c r="A236" s="12"/>
      <c r="B236" s="12"/>
      <c r="C236" s="12"/>
      <c r="D236" s="12"/>
      <c r="E236" s="12" t="s">
        <v>923</v>
      </c>
      <c r="F236" s="12" t="s">
        <v>924</v>
      </c>
      <c r="G236" s="12" t="s">
        <v>805</v>
      </c>
      <c r="H236" s="12" t="s">
        <v>806</v>
      </c>
      <c r="I236" s="12"/>
      <c r="J236" s="12"/>
    </row>
    <row r="237" spans="1:10" x14ac:dyDescent="0.25">
      <c r="A237" s="12"/>
      <c r="B237" s="12"/>
      <c r="C237" s="12"/>
      <c r="D237" s="12"/>
      <c r="E237" s="12" t="s">
        <v>234</v>
      </c>
      <c r="F237" s="12" t="s">
        <v>235</v>
      </c>
      <c r="G237" s="12" t="s">
        <v>292</v>
      </c>
      <c r="H237" s="12" t="s">
        <v>293</v>
      </c>
      <c r="I237" s="12"/>
      <c r="J237" s="12"/>
    </row>
    <row r="238" spans="1:10" x14ac:dyDescent="0.25">
      <c r="A238" s="12"/>
      <c r="B238" s="12"/>
      <c r="C238" s="12"/>
      <c r="D238" s="12"/>
      <c r="E238" s="12" t="s">
        <v>496</v>
      </c>
      <c r="F238" s="12" t="s">
        <v>497</v>
      </c>
      <c r="G238" s="12" t="s">
        <v>913</v>
      </c>
      <c r="H238" s="12" t="s">
        <v>914</v>
      </c>
      <c r="I238" s="12"/>
      <c r="J238" s="12"/>
    </row>
    <row r="239" spans="1:10" x14ac:dyDescent="0.25">
      <c r="A239" s="12"/>
      <c r="B239" s="12"/>
      <c r="C239" s="12"/>
      <c r="D239" s="12"/>
      <c r="E239" s="12" t="s">
        <v>138</v>
      </c>
      <c r="F239" s="12" t="s">
        <v>836</v>
      </c>
      <c r="G239" s="12" t="s">
        <v>771</v>
      </c>
      <c r="H239" s="12" t="s">
        <v>772</v>
      </c>
      <c r="I239" s="12"/>
      <c r="J239" s="12"/>
    </row>
    <row r="240" spans="1:10" x14ac:dyDescent="0.25">
      <c r="A240" s="12"/>
      <c r="B240" s="12"/>
      <c r="C240" s="12"/>
      <c r="D240" s="12"/>
      <c r="E240" s="12" t="s">
        <v>228</v>
      </c>
      <c r="F240" s="12" t="s">
        <v>229</v>
      </c>
      <c r="G240" s="12" t="s">
        <v>370</v>
      </c>
      <c r="H240" s="12" t="s">
        <v>371</v>
      </c>
      <c r="I240" s="12"/>
      <c r="J240" s="12"/>
    </row>
    <row r="241" spans="1:10" x14ac:dyDescent="0.25">
      <c r="A241" s="12"/>
      <c r="B241" s="12"/>
      <c r="C241" s="12"/>
      <c r="D241" s="12"/>
      <c r="E241" s="12" t="s">
        <v>715</v>
      </c>
      <c r="F241" s="12" t="s">
        <v>716</v>
      </c>
      <c r="G241" s="12" t="s">
        <v>813</v>
      </c>
      <c r="H241" s="12" t="s">
        <v>814</v>
      </c>
      <c r="I241" s="12"/>
      <c r="J241" s="12"/>
    </row>
    <row r="242" spans="1:10" x14ac:dyDescent="0.25">
      <c r="A242" s="12"/>
      <c r="B242" s="12"/>
      <c r="C242" s="12"/>
      <c r="D242" s="12"/>
      <c r="E242" s="12" t="s">
        <v>925</v>
      </c>
      <c r="F242" s="12" t="s">
        <v>926</v>
      </c>
      <c r="G242" s="12" t="s">
        <v>450</v>
      </c>
      <c r="H242" s="12" t="s">
        <v>451</v>
      </c>
      <c r="I242" s="12"/>
      <c r="J242" s="12"/>
    </row>
    <row r="243" spans="1:10" x14ac:dyDescent="0.25">
      <c r="A243" s="12"/>
      <c r="B243" s="12"/>
      <c r="C243" s="12"/>
      <c r="D243" s="12"/>
      <c r="E243" s="12" t="s">
        <v>837</v>
      </c>
      <c r="F243" s="12" t="s">
        <v>838</v>
      </c>
      <c r="G243" s="12" t="s">
        <v>915</v>
      </c>
      <c r="H243" s="12" t="s">
        <v>916</v>
      </c>
      <c r="I243" s="12"/>
      <c r="J243" s="12"/>
    </row>
    <row r="244" spans="1:10" x14ac:dyDescent="0.25">
      <c r="A244" s="12"/>
      <c r="B244" s="12"/>
      <c r="C244" s="12"/>
      <c r="D244" s="12"/>
      <c r="E244" s="12" t="s">
        <v>206</v>
      </c>
      <c r="F244" s="12" t="s">
        <v>207</v>
      </c>
      <c r="G244" s="12" t="s">
        <v>917</v>
      </c>
      <c r="H244" s="12" t="s">
        <v>918</v>
      </c>
      <c r="I244" s="12"/>
      <c r="J244" s="12"/>
    </row>
    <row r="245" spans="1:10" x14ac:dyDescent="0.25">
      <c r="A245" s="12"/>
      <c r="B245" s="12"/>
      <c r="C245" s="12"/>
      <c r="D245" s="12"/>
      <c r="E245" s="12" t="s">
        <v>927</v>
      </c>
      <c r="F245" s="12" t="s">
        <v>928</v>
      </c>
      <c r="G245" s="12" t="s">
        <v>172</v>
      </c>
      <c r="H245" s="12" t="s">
        <v>173</v>
      </c>
      <c r="I245" s="12"/>
      <c r="J245" s="12"/>
    </row>
    <row r="246" spans="1:10" x14ac:dyDescent="0.25">
      <c r="A246" s="12"/>
      <c r="B246" s="12"/>
      <c r="C246" s="12"/>
      <c r="D246" s="12"/>
      <c r="E246" s="12" t="s">
        <v>929</v>
      </c>
      <c r="F246" s="12" t="s">
        <v>930</v>
      </c>
      <c r="G246" s="12" t="s">
        <v>919</v>
      </c>
      <c r="H246" s="12" t="s">
        <v>920</v>
      </c>
      <c r="I246" s="12"/>
      <c r="J246" s="12"/>
    </row>
    <row r="247" spans="1:10" x14ac:dyDescent="0.25">
      <c r="A247" s="12"/>
      <c r="B247" s="12"/>
      <c r="C247" s="12"/>
      <c r="D247" s="12"/>
      <c r="E247" s="12" t="s">
        <v>721</v>
      </c>
      <c r="F247" s="12" t="s">
        <v>722</v>
      </c>
      <c r="G247" s="12" t="s">
        <v>921</v>
      </c>
      <c r="H247" s="12" t="s">
        <v>922</v>
      </c>
      <c r="I247" s="12"/>
      <c r="J247" s="12"/>
    </row>
    <row r="248" spans="1:10" x14ac:dyDescent="0.25">
      <c r="A248" s="12"/>
      <c r="B248" s="12"/>
      <c r="C248" s="12"/>
      <c r="D248" s="12"/>
      <c r="E248" s="12" t="s">
        <v>931</v>
      </c>
      <c r="F248" s="12" t="s">
        <v>932</v>
      </c>
      <c r="G248" s="12" t="s">
        <v>515</v>
      </c>
      <c r="H248" s="12" t="s">
        <v>516</v>
      </c>
      <c r="I248" s="12"/>
      <c r="J248" s="12"/>
    </row>
    <row r="249" spans="1:10" x14ac:dyDescent="0.25">
      <c r="A249" s="12"/>
      <c r="B249" s="12"/>
      <c r="C249" s="12"/>
      <c r="D249" s="12"/>
      <c r="E249" s="12" t="s">
        <v>725</v>
      </c>
      <c r="F249" s="12" t="s">
        <v>726</v>
      </c>
      <c r="G249" s="12" t="s">
        <v>160</v>
      </c>
      <c r="H249" s="12" t="s">
        <v>827</v>
      </c>
      <c r="I249" s="12"/>
      <c r="J249" s="12"/>
    </row>
    <row r="250" spans="1:10" x14ac:dyDescent="0.25">
      <c r="A250" s="12"/>
      <c r="B250" s="12"/>
      <c r="C250" s="12"/>
      <c r="D250" s="12"/>
      <c r="E250" s="12" t="s">
        <v>765</v>
      </c>
      <c r="F250" s="12" t="s">
        <v>766</v>
      </c>
      <c r="G250" s="12" t="s">
        <v>779</v>
      </c>
      <c r="H250" s="12" t="s">
        <v>780</v>
      </c>
      <c r="I250" s="12"/>
      <c r="J250" s="12"/>
    </row>
    <row r="251" spans="1:10" x14ac:dyDescent="0.25">
      <c r="A251" s="12"/>
      <c r="B251" s="12"/>
      <c r="C251" s="12"/>
      <c r="D251" s="12"/>
      <c r="E251" s="12" t="s">
        <v>727</v>
      </c>
      <c r="F251" s="12" t="s">
        <v>728</v>
      </c>
      <c r="G251" s="12" t="s">
        <v>220</v>
      </c>
      <c r="H251" s="12" t="s">
        <v>221</v>
      </c>
      <c r="I251" s="12"/>
      <c r="J251" s="12"/>
    </row>
    <row r="252" spans="1:10" x14ac:dyDescent="0.25">
      <c r="A252" s="12"/>
      <c r="B252" s="12"/>
      <c r="C252" s="12"/>
      <c r="D252" s="12"/>
      <c r="E252" s="12" t="s">
        <v>500</v>
      </c>
      <c r="F252" s="12" t="s">
        <v>501</v>
      </c>
      <c r="G252" s="12" t="s">
        <v>834</v>
      </c>
      <c r="H252" s="12" t="s">
        <v>835</v>
      </c>
      <c r="I252" s="12"/>
      <c r="J252" s="12"/>
    </row>
    <row r="253" spans="1:10" x14ac:dyDescent="0.25">
      <c r="A253" s="12"/>
      <c r="B253" s="12"/>
      <c r="C253" s="12"/>
      <c r="D253" s="12"/>
      <c r="E253" s="12" t="s">
        <v>933</v>
      </c>
      <c r="F253" s="12" t="s">
        <v>934</v>
      </c>
      <c r="G253" s="12" t="s">
        <v>923</v>
      </c>
      <c r="H253" s="12" t="s">
        <v>924</v>
      </c>
      <c r="I253" s="12"/>
      <c r="J253" s="12"/>
    </row>
    <row r="254" spans="1:10" x14ac:dyDescent="0.25">
      <c r="A254" s="12"/>
      <c r="B254" s="12"/>
      <c r="C254" s="12"/>
      <c r="D254" s="12"/>
      <c r="E254" s="12" t="s">
        <v>935</v>
      </c>
      <c r="F254" s="12" t="s">
        <v>936</v>
      </c>
      <c r="G254" s="12" t="s">
        <v>234</v>
      </c>
      <c r="H254" s="12" t="s">
        <v>235</v>
      </c>
      <c r="I254" s="12"/>
      <c r="J254" s="12"/>
    </row>
    <row r="255" spans="1:10" x14ac:dyDescent="0.25">
      <c r="A255" s="12"/>
      <c r="B255" s="12"/>
      <c r="C255" s="12"/>
      <c r="D255" s="12"/>
      <c r="E255" s="12" t="s">
        <v>937</v>
      </c>
      <c r="F255" s="12" t="s">
        <v>938</v>
      </c>
      <c r="G255" s="12" t="s">
        <v>496</v>
      </c>
      <c r="H255" s="12" t="s">
        <v>497</v>
      </c>
      <c r="I255" s="12"/>
      <c r="J255" s="12"/>
    </row>
    <row r="256" spans="1:10" x14ac:dyDescent="0.25">
      <c r="A256" s="12"/>
      <c r="B256" s="12"/>
      <c r="C256" s="12"/>
      <c r="D256" s="12"/>
      <c r="E256" s="12" t="s">
        <v>448</v>
      </c>
      <c r="F256" s="12" t="s">
        <v>449</v>
      </c>
      <c r="G256" s="12" t="s">
        <v>138</v>
      </c>
      <c r="H256" s="12" t="s">
        <v>836</v>
      </c>
      <c r="I256" s="12"/>
      <c r="J256" s="12"/>
    </row>
    <row r="257" spans="1:10" x14ac:dyDescent="0.25">
      <c r="A257" s="12"/>
      <c r="B257" s="12"/>
      <c r="C257" s="12"/>
      <c r="D257" s="12"/>
      <c r="E257" s="12" t="s">
        <v>939</v>
      </c>
      <c r="F257" s="12" t="s">
        <v>940</v>
      </c>
      <c r="G257" s="12" t="s">
        <v>228</v>
      </c>
      <c r="H257" s="12" t="s">
        <v>229</v>
      </c>
      <c r="I257" s="12"/>
      <c r="J257" s="12"/>
    </row>
    <row r="258" spans="1:10" x14ac:dyDescent="0.25">
      <c r="A258" s="12"/>
      <c r="B258" s="12"/>
      <c r="C258" s="12"/>
      <c r="D258" s="12"/>
      <c r="E258" s="12" t="s">
        <v>88</v>
      </c>
      <c r="F258" s="12" t="s">
        <v>89</v>
      </c>
      <c r="G258" s="12" t="s">
        <v>715</v>
      </c>
      <c r="H258" s="12" t="s">
        <v>716</v>
      </c>
      <c r="I258" s="12"/>
      <c r="J258" s="12"/>
    </row>
    <row r="259" spans="1:10" x14ac:dyDescent="0.25">
      <c r="A259" s="12"/>
      <c r="B259" s="12"/>
      <c r="C259" s="12"/>
      <c r="D259" s="12"/>
      <c r="E259" s="12" t="s">
        <v>504</v>
      </c>
      <c r="F259" s="12" t="s">
        <v>505</v>
      </c>
      <c r="G259" s="12" t="s">
        <v>837</v>
      </c>
      <c r="H259" s="12" t="s">
        <v>838</v>
      </c>
      <c r="I259" s="12"/>
      <c r="J259" s="12"/>
    </row>
    <row r="260" spans="1:10" x14ac:dyDescent="0.25">
      <c r="A260" s="12"/>
      <c r="B260" s="12"/>
      <c r="C260" s="12"/>
      <c r="D260" s="12"/>
      <c r="E260" s="12" t="s">
        <v>853</v>
      </c>
      <c r="F260" s="12" t="s">
        <v>854</v>
      </c>
      <c r="G260" s="12" t="s">
        <v>206</v>
      </c>
      <c r="H260" s="12" t="s">
        <v>207</v>
      </c>
      <c r="I260" s="12"/>
      <c r="J260" s="12"/>
    </row>
    <row r="261" spans="1:10" x14ac:dyDescent="0.25">
      <c r="A261" s="12"/>
      <c r="B261" s="12"/>
      <c r="C261" s="12"/>
      <c r="D261" s="12"/>
      <c r="E261" s="12" t="s">
        <v>941</v>
      </c>
      <c r="F261" s="12" t="s">
        <v>942</v>
      </c>
      <c r="G261" s="12" t="s">
        <v>925</v>
      </c>
      <c r="H261" s="12" t="s">
        <v>926</v>
      </c>
      <c r="I261" s="12"/>
      <c r="J261" s="12"/>
    </row>
    <row r="262" spans="1:10" x14ac:dyDescent="0.25">
      <c r="A262" s="12"/>
      <c r="B262" s="12"/>
      <c r="C262" s="12"/>
      <c r="D262" s="12"/>
      <c r="E262" s="12" t="s">
        <v>943</v>
      </c>
      <c r="F262" s="12" t="s">
        <v>944</v>
      </c>
      <c r="G262" s="12" t="s">
        <v>927</v>
      </c>
      <c r="H262" s="12" t="s">
        <v>928</v>
      </c>
      <c r="I262" s="12"/>
      <c r="J262" s="12"/>
    </row>
    <row r="263" spans="1:10" x14ac:dyDescent="0.25">
      <c r="A263" s="12"/>
      <c r="B263" s="12"/>
      <c r="C263" s="12"/>
      <c r="D263" s="12"/>
      <c r="E263" s="12" t="s">
        <v>945</v>
      </c>
      <c r="F263" s="12" t="s">
        <v>946</v>
      </c>
      <c r="G263" s="12" t="s">
        <v>929</v>
      </c>
      <c r="H263" s="12" t="s">
        <v>930</v>
      </c>
      <c r="I263" s="12"/>
      <c r="J263" s="12"/>
    </row>
    <row r="264" spans="1:10" x14ac:dyDescent="0.25">
      <c r="A264" s="12"/>
      <c r="B264" s="12"/>
      <c r="C264" s="12"/>
      <c r="D264" s="12"/>
      <c r="E264" s="12" t="s">
        <v>460</v>
      </c>
      <c r="F264" s="12" t="s">
        <v>461</v>
      </c>
      <c r="G264" s="12" t="s">
        <v>721</v>
      </c>
      <c r="H264" s="12" t="s">
        <v>722</v>
      </c>
      <c r="I264" s="12"/>
      <c r="J264" s="12"/>
    </row>
    <row r="265" spans="1:10" x14ac:dyDescent="0.25">
      <c r="A265" s="12"/>
      <c r="B265" s="12"/>
      <c r="C265" s="12"/>
      <c r="D265" s="12"/>
      <c r="E265" s="12" t="s">
        <v>947</v>
      </c>
      <c r="F265" s="12" t="s">
        <v>948</v>
      </c>
      <c r="G265" s="12" t="s">
        <v>931</v>
      </c>
      <c r="H265" s="12" t="s">
        <v>932</v>
      </c>
      <c r="I265" s="12"/>
      <c r="J265" s="12"/>
    </row>
    <row r="266" spans="1:10" x14ac:dyDescent="0.25">
      <c r="A266" s="12"/>
      <c r="B266" s="12"/>
      <c r="C266" s="12"/>
      <c r="D266" s="12"/>
      <c r="E266" s="12" t="s">
        <v>949</v>
      </c>
      <c r="F266" s="12" t="s">
        <v>950</v>
      </c>
      <c r="G266" s="12" t="s">
        <v>731</v>
      </c>
      <c r="H266" s="12" t="s">
        <v>732</v>
      </c>
      <c r="I266" s="12"/>
      <c r="J266" s="12"/>
    </row>
    <row r="267" spans="1:10" x14ac:dyDescent="0.25">
      <c r="A267" s="12"/>
      <c r="B267" s="12"/>
      <c r="C267" s="12"/>
      <c r="D267" s="12"/>
      <c r="E267" s="12" t="s">
        <v>863</v>
      </c>
      <c r="F267" s="12" t="s">
        <v>864</v>
      </c>
      <c r="G267" s="12" t="s">
        <v>725</v>
      </c>
      <c r="H267" s="12" t="s">
        <v>726</v>
      </c>
      <c r="I267" s="12"/>
      <c r="J267" s="12"/>
    </row>
    <row r="268" spans="1:10" x14ac:dyDescent="0.25">
      <c r="A268" s="12"/>
      <c r="B268" s="12"/>
      <c r="C268" s="12"/>
      <c r="D268" s="12"/>
      <c r="E268" s="12" t="s">
        <v>176</v>
      </c>
      <c r="F268" s="12" t="s">
        <v>177</v>
      </c>
      <c r="G268" s="12" t="s">
        <v>765</v>
      </c>
      <c r="H268" s="12" t="s">
        <v>766</v>
      </c>
      <c r="I268" s="12"/>
      <c r="J268" s="12"/>
    </row>
    <row r="269" spans="1:10" x14ac:dyDescent="0.25">
      <c r="A269" s="12"/>
      <c r="B269" s="12"/>
      <c r="C269" s="12"/>
      <c r="D269" s="12"/>
      <c r="E269" s="12" t="s">
        <v>951</v>
      </c>
      <c r="F269" s="12" t="s">
        <v>952</v>
      </c>
      <c r="G269" s="12" t="s">
        <v>727</v>
      </c>
      <c r="H269" s="12" t="s">
        <v>728</v>
      </c>
      <c r="I269" s="12"/>
      <c r="J269" s="12"/>
    </row>
    <row r="270" spans="1:10" x14ac:dyDescent="0.25">
      <c r="A270" s="12"/>
      <c r="B270" s="12"/>
      <c r="C270" s="12"/>
      <c r="D270" s="12"/>
      <c r="E270" s="12" t="s">
        <v>953</v>
      </c>
      <c r="F270" s="12" t="s">
        <v>954</v>
      </c>
      <c r="G270" s="12" t="s">
        <v>500</v>
      </c>
      <c r="H270" s="12" t="s">
        <v>501</v>
      </c>
      <c r="I270" s="12"/>
      <c r="J270" s="12"/>
    </row>
    <row r="271" spans="1:10" x14ac:dyDescent="0.25">
      <c r="A271" s="12"/>
      <c r="B271" s="12"/>
      <c r="C271" s="12"/>
      <c r="D271" s="12"/>
      <c r="E271" s="12" t="s">
        <v>955</v>
      </c>
      <c r="F271" s="12" t="s">
        <v>956</v>
      </c>
      <c r="G271" s="12" t="s">
        <v>933</v>
      </c>
      <c r="H271" s="12" t="s">
        <v>934</v>
      </c>
      <c r="I271" s="12"/>
      <c r="J271" s="12"/>
    </row>
    <row r="272" spans="1:10" x14ac:dyDescent="0.25">
      <c r="A272" s="12"/>
      <c r="B272" s="12"/>
      <c r="C272" s="12"/>
      <c r="D272" s="12"/>
      <c r="E272" s="12" t="s">
        <v>416</v>
      </c>
      <c r="F272" s="12" t="s">
        <v>417</v>
      </c>
      <c r="G272" s="12" t="s">
        <v>957</v>
      </c>
      <c r="H272" s="12" t="s">
        <v>958</v>
      </c>
      <c r="I272" s="12"/>
      <c r="J272" s="12"/>
    </row>
    <row r="273" spans="1:10" x14ac:dyDescent="0.25">
      <c r="A273" s="12"/>
      <c r="B273" s="12"/>
      <c r="C273" s="12"/>
      <c r="D273" s="12"/>
      <c r="E273" s="12" t="s">
        <v>959</v>
      </c>
      <c r="F273" s="12" t="s">
        <v>960</v>
      </c>
      <c r="G273" s="12" t="s">
        <v>935</v>
      </c>
      <c r="H273" s="12" t="s">
        <v>936</v>
      </c>
      <c r="I273" s="12"/>
      <c r="J273" s="12"/>
    </row>
    <row r="274" spans="1:10" x14ac:dyDescent="0.25">
      <c r="A274" s="12"/>
      <c r="B274" s="12"/>
      <c r="C274" s="12"/>
      <c r="D274" s="12"/>
      <c r="E274" s="12" t="s">
        <v>961</v>
      </c>
      <c r="F274" s="12" t="s">
        <v>962</v>
      </c>
      <c r="G274" s="12" t="s">
        <v>937</v>
      </c>
      <c r="H274" s="12" t="s">
        <v>938</v>
      </c>
      <c r="I274" s="12"/>
      <c r="J274" s="12"/>
    </row>
    <row r="275" spans="1:10" x14ac:dyDescent="0.25">
      <c r="A275" s="12"/>
      <c r="B275" s="12"/>
      <c r="C275" s="12"/>
      <c r="D275" s="12"/>
      <c r="E275" s="12" t="s">
        <v>963</v>
      </c>
      <c r="F275" s="12" t="s">
        <v>964</v>
      </c>
      <c r="G275" s="12" t="s">
        <v>965</v>
      </c>
      <c r="H275" s="12" t="s">
        <v>966</v>
      </c>
      <c r="I275" s="12"/>
      <c r="J275" s="12"/>
    </row>
    <row r="276" spans="1:10" x14ac:dyDescent="0.25">
      <c r="A276" s="12"/>
      <c r="B276" s="12"/>
      <c r="C276" s="12"/>
      <c r="D276" s="12"/>
      <c r="E276" s="12" t="s">
        <v>622</v>
      </c>
      <c r="F276" s="12" t="s">
        <v>623</v>
      </c>
      <c r="G276" s="12" t="s">
        <v>448</v>
      </c>
      <c r="H276" s="12" t="s">
        <v>449</v>
      </c>
      <c r="I276" s="12"/>
      <c r="J276" s="12"/>
    </row>
    <row r="277" spans="1:10" x14ac:dyDescent="0.25">
      <c r="A277" s="12"/>
      <c r="B277" s="12"/>
      <c r="C277" s="12"/>
      <c r="D277" s="12"/>
      <c r="E277" s="12" t="s">
        <v>873</v>
      </c>
      <c r="F277" s="12" t="s">
        <v>874</v>
      </c>
      <c r="G277" s="12" t="s">
        <v>939</v>
      </c>
      <c r="H277" s="12" t="s">
        <v>940</v>
      </c>
      <c r="I277" s="12"/>
      <c r="J277" s="12"/>
    </row>
    <row r="278" spans="1:10" x14ac:dyDescent="0.25">
      <c r="A278" s="12"/>
      <c r="B278" s="12"/>
      <c r="C278" s="12"/>
      <c r="D278" s="12"/>
      <c r="E278" s="12" t="s">
        <v>618</v>
      </c>
      <c r="F278" s="12" t="s">
        <v>619</v>
      </c>
      <c r="G278" s="12" t="s">
        <v>88</v>
      </c>
      <c r="H278" s="12" t="s">
        <v>89</v>
      </c>
      <c r="I278" s="12"/>
      <c r="J278" s="12"/>
    </row>
    <row r="279" spans="1:10" x14ac:dyDescent="0.25">
      <c r="A279" s="12"/>
      <c r="B279" s="12"/>
      <c r="C279" s="12"/>
      <c r="D279" s="12"/>
      <c r="E279" s="12" t="s">
        <v>967</v>
      </c>
      <c r="F279" s="12" t="s">
        <v>968</v>
      </c>
      <c r="G279" s="12" t="s">
        <v>504</v>
      </c>
      <c r="H279" s="12" t="s">
        <v>505</v>
      </c>
      <c r="I279" s="12"/>
      <c r="J279" s="12"/>
    </row>
    <row r="280" spans="1:10" x14ac:dyDescent="0.25">
      <c r="A280" s="12"/>
      <c r="B280" s="12"/>
      <c r="C280" s="12"/>
      <c r="D280" s="12"/>
      <c r="E280" s="12" t="s">
        <v>879</v>
      </c>
      <c r="F280" s="12" t="s">
        <v>880</v>
      </c>
      <c r="G280" s="12" t="s">
        <v>853</v>
      </c>
      <c r="H280" s="12" t="s">
        <v>854</v>
      </c>
      <c r="I280" s="12"/>
      <c r="J280" s="12"/>
    </row>
    <row r="281" spans="1:10" x14ac:dyDescent="0.25">
      <c r="A281" s="12"/>
      <c r="B281" s="12"/>
      <c r="C281" s="12"/>
      <c r="D281" s="12"/>
      <c r="E281" s="12" t="s">
        <v>468</v>
      </c>
      <c r="F281" s="12" t="s">
        <v>469</v>
      </c>
      <c r="G281" s="12" t="s">
        <v>941</v>
      </c>
      <c r="H281" s="12" t="s">
        <v>942</v>
      </c>
      <c r="I281" s="12"/>
      <c r="J281" s="12"/>
    </row>
    <row r="282" spans="1:10" x14ac:dyDescent="0.25">
      <c r="A282" s="12"/>
      <c r="B282" s="12"/>
      <c r="C282" s="12"/>
      <c r="D282" s="12"/>
      <c r="E282" s="12" t="s">
        <v>969</v>
      </c>
      <c r="F282" s="12" t="s">
        <v>970</v>
      </c>
      <c r="G282" s="12" t="s">
        <v>943</v>
      </c>
      <c r="H282" s="12" t="s">
        <v>944</v>
      </c>
      <c r="I282" s="12"/>
      <c r="J282" s="12"/>
    </row>
    <row r="283" spans="1:10" x14ac:dyDescent="0.25">
      <c r="A283" s="12"/>
      <c r="B283" s="12"/>
      <c r="C283" s="12"/>
      <c r="D283" s="12"/>
      <c r="E283" s="12" t="s">
        <v>971</v>
      </c>
      <c r="F283" s="12" t="s">
        <v>972</v>
      </c>
      <c r="G283" s="12" t="s">
        <v>945</v>
      </c>
      <c r="H283" s="12" t="s">
        <v>946</v>
      </c>
      <c r="I283" s="12"/>
      <c r="J283" s="12"/>
    </row>
    <row r="284" spans="1:10" x14ac:dyDescent="0.25">
      <c r="A284" s="12"/>
      <c r="B284" s="12"/>
      <c r="C284" s="12"/>
      <c r="D284" s="12"/>
      <c r="E284" s="12" t="s">
        <v>973</v>
      </c>
      <c r="F284" s="12" t="s">
        <v>974</v>
      </c>
      <c r="G284" s="12" t="s">
        <v>460</v>
      </c>
      <c r="H284" s="12" t="s">
        <v>461</v>
      </c>
      <c r="I284" s="12"/>
      <c r="J284" s="12"/>
    </row>
    <row r="285" spans="1:10" x14ac:dyDescent="0.25">
      <c r="A285" s="12"/>
      <c r="B285" s="12"/>
      <c r="C285" s="12"/>
      <c r="D285" s="12"/>
      <c r="E285" s="12" t="s">
        <v>533</v>
      </c>
      <c r="F285" s="12" t="s">
        <v>534</v>
      </c>
      <c r="G285" s="12" t="s">
        <v>947</v>
      </c>
      <c r="H285" s="12" t="s">
        <v>948</v>
      </c>
      <c r="I285" s="12"/>
      <c r="J285" s="12"/>
    </row>
    <row r="286" spans="1:10" x14ac:dyDescent="0.25">
      <c r="A286" s="12"/>
      <c r="B286" s="12"/>
      <c r="C286" s="12"/>
      <c r="D286" s="12"/>
      <c r="E286" s="12" t="s">
        <v>114</v>
      </c>
      <c r="F286" s="12" t="s">
        <v>115</v>
      </c>
      <c r="G286" s="12" t="s">
        <v>949</v>
      </c>
      <c r="H286" s="12" t="s">
        <v>950</v>
      </c>
      <c r="I286" s="12"/>
      <c r="J286" s="12"/>
    </row>
    <row r="287" spans="1:10" x14ac:dyDescent="0.25">
      <c r="A287" s="12"/>
      <c r="B287" s="12"/>
      <c r="C287" s="12"/>
      <c r="D287" s="12"/>
      <c r="E287" s="12" t="s">
        <v>122</v>
      </c>
      <c r="F287" s="12" t="s">
        <v>123</v>
      </c>
      <c r="G287" s="12" t="s">
        <v>863</v>
      </c>
      <c r="H287" s="12" t="s">
        <v>864</v>
      </c>
      <c r="I287" s="12"/>
      <c r="J287" s="12"/>
    </row>
    <row r="288" spans="1:10" x14ac:dyDescent="0.25">
      <c r="A288" s="12"/>
      <c r="B288" s="12"/>
      <c r="C288" s="12"/>
      <c r="D288" s="12"/>
      <c r="E288" s="12" t="s">
        <v>462</v>
      </c>
      <c r="F288" s="12" t="s">
        <v>463</v>
      </c>
      <c r="G288" s="12" t="s">
        <v>176</v>
      </c>
      <c r="H288" s="12" t="s">
        <v>177</v>
      </c>
      <c r="I288" s="12"/>
      <c r="J288" s="12"/>
    </row>
    <row r="289" spans="1:10" x14ac:dyDescent="0.25">
      <c r="A289" s="12"/>
      <c r="B289" s="12"/>
      <c r="C289" s="12"/>
      <c r="D289" s="12"/>
      <c r="E289" s="12" t="s">
        <v>975</v>
      </c>
      <c r="F289" s="12" t="s">
        <v>976</v>
      </c>
      <c r="G289" s="12" t="s">
        <v>951</v>
      </c>
      <c r="H289" s="12" t="s">
        <v>952</v>
      </c>
      <c r="I289" s="12"/>
      <c r="J289" s="12"/>
    </row>
    <row r="290" spans="1:10" x14ac:dyDescent="0.25">
      <c r="A290" s="12"/>
      <c r="B290" s="12"/>
      <c r="C290" s="12"/>
      <c r="D290" s="12"/>
      <c r="E290" s="12" t="s">
        <v>977</v>
      </c>
      <c r="F290" s="12" t="s">
        <v>978</v>
      </c>
      <c r="G290" s="12" t="s">
        <v>953</v>
      </c>
      <c r="H290" s="12" t="s">
        <v>954</v>
      </c>
      <c r="I290" s="12"/>
      <c r="J290" s="12"/>
    </row>
    <row r="291" spans="1:10" x14ac:dyDescent="0.25">
      <c r="A291" s="12"/>
      <c r="B291" s="12"/>
      <c r="C291" s="12"/>
      <c r="D291" s="12"/>
      <c r="E291" s="12" t="s">
        <v>979</v>
      </c>
      <c r="F291" s="12" t="s">
        <v>980</v>
      </c>
      <c r="G291" s="12" t="s">
        <v>955</v>
      </c>
      <c r="H291" s="12" t="s">
        <v>956</v>
      </c>
      <c r="I291" s="12"/>
      <c r="J291" s="12"/>
    </row>
    <row r="292" spans="1:10" x14ac:dyDescent="0.25">
      <c r="A292" s="12"/>
      <c r="B292" s="12"/>
      <c r="C292" s="12"/>
      <c r="D292" s="12"/>
      <c r="E292" s="12" t="s">
        <v>539</v>
      </c>
      <c r="F292" s="12" t="s">
        <v>540</v>
      </c>
      <c r="G292" s="12" t="s">
        <v>416</v>
      </c>
      <c r="H292" s="12" t="s">
        <v>417</v>
      </c>
      <c r="I292" s="12"/>
      <c r="J292" s="12"/>
    </row>
    <row r="293" spans="1:10" x14ac:dyDescent="0.25">
      <c r="A293" s="12"/>
      <c r="B293" s="12"/>
      <c r="C293" s="12"/>
      <c r="D293" s="12"/>
      <c r="E293" s="12" t="s">
        <v>981</v>
      </c>
      <c r="F293" s="12" t="s">
        <v>982</v>
      </c>
      <c r="G293" s="12" t="s">
        <v>959</v>
      </c>
      <c r="H293" s="12" t="s">
        <v>960</v>
      </c>
      <c r="I293" s="12"/>
      <c r="J293" s="12"/>
    </row>
    <row r="294" spans="1:10" x14ac:dyDescent="0.25">
      <c r="A294" s="12"/>
      <c r="B294" s="12"/>
      <c r="C294" s="12"/>
      <c r="D294" s="12"/>
      <c r="E294" s="12" t="s">
        <v>150</v>
      </c>
      <c r="F294" s="12" t="s">
        <v>151</v>
      </c>
      <c r="G294" s="12" t="s">
        <v>961</v>
      </c>
      <c r="H294" s="12" t="s">
        <v>962</v>
      </c>
      <c r="I294" s="12"/>
      <c r="J294" s="12"/>
    </row>
    <row r="295" spans="1:10" x14ac:dyDescent="0.25">
      <c r="A295" s="12"/>
      <c r="B295" s="12"/>
      <c r="C295" s="12"/>
      <c r="D295" s="12"/>
      <c r="E295" s="12" t="s">
        <v>472</v>
      </c>
      <c r="F295" s="12" t="s">
        <v>473</v>
      </c>
      <c r="G295" s="12" t="s">
        <v>767</v>
      </c>
      <c r="H295" s="12" t="s">
        <v>768</v>
      </c>
      <c r="I295" s="12"/>
      <c r="J295" s="12"/>
    </row>
    <row r="296" spans="1:10" x14ac:dyDescent="0.25">
      <c r="A296" s="12"/>
      <c r="B296" s="12"/>
      <c r="C296" s="12"/>
      <c r="D296" s="12"/>
      <c r="E296" s="12" t="s">
        <v>983</v>
      </c>
      <c r="F296" s="12" t="s">
        <v>984</v>
      </c>
      <c r="G296" s="12" t="s">
        <v>963</v>
      </c>
      <c r="H296" s="12" t="s">
        <v>964</v>
      </c>
      <c r="I296" s="12"/>
      <c r="J296" s="12"/>
    </row>
    <row r="297" spans="1:10" x14ac:dyDescent="0.25">
      <c r="A297" s="12"/>
      <c r="B297" s="12"/>
      <c r="C297" s="12"/>
      <c r="D297" s="12"/>
      <c r="E297" s="12" t="s">
        <v>899</v>
      </c>
      <c r="F297" s="12" t="s">
        <v>900</v>
      </c>
      <c r="G297" s="12" t="s">
        <v>622</v>
      </c>
      <c r="H297" s="12" t="s">
        <v>623</v>
      </c>
      <c r="I297" s="12"/>
      <c r="J297" s="12"/>
    </row>
    <row r="298" spans="1:10" x14ac:dyDescent="0.25">
      <c r="A298" s="12"/>
      <c r="B298" s="12"/>
      <c r="C298" s="12"/>
      <c r="D298" s="12"/>
      <c r="E298" s="12" t="s">
        <v>739</v>
      </c>
      <c r="F298" s="12" t="s">
        <v>740</v>
      </c>
      <c r="G298" s="12" t="s">
        <v>873</v>
      </c>
      <c r="H298" s="12" t="s">
        <v>874</v>
      </c>
      <c r="I298" s="12"/>
      <c r="J298" s="12"/>
    </row>
    <row r="299" spans="1:10" x14ac:dyDescent="0.25">
      <c r="A299" s="12"/>
      <c r="B299" s="12"/>
      <c r="C299" s="12"/>
      <c r="D299" s="12"/>
      <c r="E299" s="12" t="s">
        <v>985</v>
      </c>
      <c r="F299" s="12" t="s">
        <v>986</v>
      </c>
      <c r="G299" s="12" t="s">
        <v>987</v>
      </c>
      <c r="H299" s="12" t="s">
        <v>988</v>
      </c>
      <c r="I299" s="12"/>
      <c r="J299" s="12"/>
    </row>
    <row r="300" spans="1:10" x14ac:dyDescent="0.25">
      <c r="A300" s="12"/>
      <c r="B300" s="12"/>
      <c r="C300" s="12"/>
      <c r="D300" s="12"/>
      <c r="E300" s="12" t="s">
        <v>989</v>
      </c>
      <c r="F300" s="12" t="s">
        <v>990</v>
      </c>
      <c r="G300" s="12" t="s">
        <v>991</v>
      </c>
      <c r="H300" s="12" t="s">
        <v>992</v>
      </c>
      <c r="I300" s="12"/>
      <c r="J300" s="12"/>
    </row>
    <row r="301" spans="1:10" x14ac:dyDescent="0.25">
      <c r="A301" s="12"/>
      <c r="B301" s="12"/>
      <c r="C301" s="12"/>
      <c r="D301" s="12"/>
      <c r="E301" s="12" t="s">
        <v>597</v>
      </c>
      <c r="F301" s="12" t="s">
        <v>598</v>
      </c>
      <c r="G301" s="12" t="s">
        <v>993</v>
      </c>
      <c r="H301" s="12" t="s">
        <v>994</v>
      </c>
      <c r="I301" s="12"/>
      <c r="J301" s="12"/>
    </row>
    <row r="302" spans="1:10" x14ac:dyDescent="0.25">
      <c r="A302" s="12"/>
      <c r="B302" s="12"/>
      <c r="C302" s="12"/>
      <c r="D302" s="12"/>
      <c r="E302" s="12" t="s">
        <v>477</v>
      </c>
      <c r="F302" s="12" t="s">
        <v>478</v>
      </c>
      <c r="G302" s="12" t="s">
        <v>995</v>
      </c>
      <c r="H302" s="12" t="s">
        <v>996</v>
      </c>
      <c r="I302" s="12"/>
      <c r="J302" s="12"/>
    </row>
    <row r="303" spans="1:10" x14ac:dyDescent="0.25">
      <c r="A303" s="12"/>
      <c r="B303" s="12"/>
      <c r="C303" s="12"/>
      <c r="D303" s="12"/>
      <c r="E303" s="12" t="s">
        <v>997</v>
      </c>
      <c r="F303" s="12" t="s">
        <v>998</v>
      </c>
      <c r="G303" s="12" t="s">
        <v>999</v>
      </c>
      <c r="H303" s="12" t="s">
        <v>1000</v>
      </c>
      <c r="I303" s="12"/>
      <c r="J303" s="12"/>
    </row>
    <row r="304" spans="1:10" x14ac:dyDescent="0.25">
      <c r="A304" s="12"/>
      <c r="B304" s="12"/>
      <c r="C304" s="12"/>
      <c r="D304" s="12"/>
      <c r="E304" s="12" t="s">
        <v>646</v>
      </c>
      <c r="F304" s="12" t="s">
        <v>647</v>
      </c>
      <c r="G304" s="12" t="s">
        <v>1001</v>
      </c>
      <c r="H304" s="12" t="s">
        <v>1002</v>
      </c>
      <c r="I304" s="12"/>
      <c r="J304" s="12"/>
    </row>
    <row r="305" spans="1:10" x14ac:dyDescent="0.25">
      <c r="A305" s="12"/>
      <c r="B305" s="12"/>
      <c r="C305" s="12"/>
      <c r="D305" s="12"/>
      <c r="E305" s="12" t="s">
        <v>1003</v>
      </c>
      <c r="F305" s="12" t="s">
        <v>1004</v>
      </c>
      <c r="G305" s="12" t="s">
        <v>877</v>
      </c>
      <c r="H305" s="12" t="s">
        <v>878</v>
      </c>
      <c r="I305" s="12"/>
      <c r="J305" s="12"/>
    </row>
    <row r="306" spans="1:10" x14ac:dyDescent="0.25">
      <c r="A306" s="12"/>
      <c r="B306" s="12"/>
      <c r="C306" s="12"/>
      <c r="D306" s="12"/>
      <c r="E306" s="12" t="s">
        <v>1005</v>
      </c>
      <c r="F306" s="12" t="s">
        <v>1006</v>
      </c>
      <c r="G306" s="12" t="s">
        <v>618</v>
      </c>
      <c r="H306" s="12" t="s">
        <v>619</v>
      </c>
      <c r="I306" s="12"/>
      <c r="J306" s="12"/>
    </row>
    <row r="307" spans="1:10" x14ac:dyDescent="0.25">
      <c r="A307" s="12"/>
      <c r="B307" s="12"/>
      <c r="C307" s="12"/>
      <c r="D307" s="12"/>
      <c r="E307" s="12" t="s">
        <v>1007</v>
      </c>
      <c r="F307" s="12" t="s">
        <v>1008</v>
      </c>
      <c r="G307" s="12" t="s">
        <v>967</v>
      </c>
      <c r="H307" s="12" t="s">
        <v>968</v>
      </c>
      <c r="I307" s="12"/>
      <c r="J307" s="12"/>
    </row>
    <row r="308" spans="1:10" x14ac:dyDescent="0.25">
      <c r="A308" s="12"/>
      <c r="B308" s="12"/>
      <c r="C308" s="12"/>
      <c r="D308" s="12"/>
      <c r="E308" s="12" t="s">
        <v>1009</v>
      </c>
      <c r="F308" s="12" t="s">
        <v>1010</v>
      </c>
      <c r="G308" s="12" t="s">
        <v>879</v>
      </c>
      <c r="H308" s="12" t="s">
        <v>880</v>
      </c>
      <c r="I308" s="12"/>
      <c r="J308" s="12"/>
    </row>
    <row r="309" spans="1:10" x14ac:dyDescent="0.25">
      <c r="A309" s="12"/>
      <c r="B309" s="12"/>
      <c r="C309" s="12"/>
      <c r="D309" s="12"/>
      <c r="E309" s="12" t="s">
        <v>483</v>
      </c>
      <c r="F309" s="12" t="s">
        <v>484</v>
      </c>
      <c r="G309" s="12" t="s">
        <v>468</v>
      </c>
      <c r="H309" s="12" t="s">
        <v>469</v>
      </c>
      <c r="I309" s="12"/>
      <c r="J309" s="12"/>
    </row>
    <row r="310" spans="1:10" x14ac:dyDescent="0.25">
      <c r="A310" s="12"/>
      <c r="B310" s="12"/>
      <c r="C310" s="12"/>
      <c r="D310" s="12"/>
      <c r="E310" s="12" t="s">
        <v>1011</v>
      </c>
      <c r="F310" s="12" t="s">
        <v>1012</v>
      </c>
      <c r="G310" s="12" t="s">
        <v>969</v>
      </c>
      <c r="H310" s="12" t="s">
        <v>970</v>
      </c>
      <c r="I310" s="12"/>
      <c r="J310" s="12"/>
    </row>
    <row r="311" spans="1:10" x14ac:dyDescent="0.25">
      <c r="A311" s="12"/>
      <c r="B311" s="12"/>
      <c r="C311" s="12"/>
      <c r="D311" s="12"/>
      <c r="E311" s="12" t="s">
        <v>1013</v>
      </c>
      <c r="F311" s="12" t="s">
        <v>1014</v>
      </c>
      <c r="G311" s="12" t="s">
        <v>971</v>
      </c>
      <c r="H311" s="12" t="s">
        <v>972</v>
      </c>
      <c r="I311" s="12"/>
      <c r="J311" s="12"/>
    </row>
    <row r="312" spans="1:10" x14ac:dyDescent="0.25">
      <c r="A312" s="12"/>
      <c r="B312" s="12"/>
      <c r="C312" s="12"/>
      <c r="D312" s="12"/>
      <c r="E312" s="12" t="s">
        <v>1015</v>
      </c>
      <c r="F312" s="12" t="s">
        <v>1016</v>
      </c>
      <c r="G312" s="12" t="s">
        <v>973</v>
      </c>
      <c r="H312" s="12" t="s">
        <v>974</v>
      </c>
      <c r="I312" s="12"/>
      <c r="J312" s="12"/>
    </row>
    <row r="313" spans="1:10" x14ac:dyDescent="0.25">
      <c r="A313" s="12"/>
      <c r="B313" s="12"/>
      <c r="C313" s="12"/>
      <c r="D313" s="12"/>
      <c r="E313" s="12" t="s">
        <v>1017</v>
      </c>
      <c r="F313" s="12" t="s">
        <v>1018</v>
      </c>
      <c r="G313" s="12" t="s">
        <v>533</v>
      </c>
      <c r="H313" s="12" t="s">
        <v>534</v>
      </c>
      <c r="I313" s="12"/>
      <c r="J313" s="12"/>
    </row>
    <row r="314" spans="1:10" x14ac:dyDescent="0.25">
      <c r="A314" s="12"/>
      <c r="B314" s="12"/>
      <c r="C314" s="12"/>
      <c r="D314" s="12"/>
      <c r="E314" s="12" t="s">
        <v>1019</v>
      </c>
      <c r="F314" s="12" t="s">
        <v>1020</v>
      </c>
      <c r="G314" s="12" t="s">
        <v>114</v>
      </c>
      <c r="H314" s="12" t="s">
        <v>115</v>
      </c>
      <c r="I314" s="12"/>
      <c r="J314" s="12"/>
    </row>
    <row r="315" spans="1:10" x14ac:dyDescent="0.25">
      <c r="A315" s="12"/>
      <c r="B315" s="12"/>
      <c r="C315" s="12"/>
      <c r="D315" s="12"/>
      <c r="E315" s="12" t="s">
        <v>1021</v>
      </c>
      <c r="F315" s="12" t="s">
        <v>1022</v>
      </c>
      <c r="G315" s="12" t="s">
        <v>122</v>
      </c>
      <c r="H315" s="12" t="s">
        <v>123</v>
      </c>
      <c r="I315" s="12"/>
      <c r="J315" s="12"/>
    </row>
    <row r="316" spans="1:10" x14ac:dyDescent="0.25">
      <c r="A316" s="12"/>
      <c r="B316" s="12"/>
      <c r="C316" s="12"/>
      <c r="D316" s="12"/>
      <c r="E316" s="12" t="s">
        <v>907</v>
      </c>
      <c r="F316" s="12" t="s">
        <v>908</v>
      </c>
      <c r="G316" s="12" t="s">
        <v>462</v>
      </c>
      <c r="H316" s="12" t="s">
        <v>463</v>
      </c>
      <c r="I316" s="12"/>
      <c r="J316" s="12"/>
    </row>
    <row r="317" spans="1:10" x14ac:dyDescent="0.25">
      <c r="A317" s="12"/>
      <c r="B317" s="12"/>
      <c r="C317" s="12"/>
      <c r="D317" s="12"/>
      <c r="E317" s="12" t="s">
        <v>545</v>
      </c>
      <c r="F317" s="12" t="s">
        <v>546</v>
      </c>
      <c r="G317" s="12" t="s">
        <v>128</v>
      </c>
      <c r="H317" s="12" t="s">
        <v>129</v>
      </c>
      <c r="I317" s="12"/>
      <c r="J317" s="12"/>
    </row>
    <row r="318" spans="1:10" x14ac:dyDescent="0.25">
      <c r="A318" s="12"/>
      <c r="B318" s="12"/>
      <c r="C318" s="12"/>
      <c r="D318" s="12"/>
      <c r="E318" s="12" t="s">
        <v>549</v>
      </c>
      <c r="F318" s="12" t="s">
        <v>550</v>
      </c>
      <c r="G318" s="12" t="s">
        <v>975</v>
      </c>
      <c r="H318" s="12" t="s">
        <v>976</v>
      </c>
      <c r="I318" s="12"/>
      <c r="J318" s="12"/>
    </row>
    <row r="319" spans="1:10" x14ac:dyDescent="0.25">
      <c r="A319" s="12"/>
      <c r="B319" s="12"/>
      <c r="C319" s="12"/>
      <c r="D319" s="12"/>
      <c r="E319" s="12" t="s">
        <v>553</v>
      </c>
      <c r="F319" s="12" t="s">
        <v>554</v>
      </c>
      <c r="G319" s="12" t="s">
        <v>1023</v>
      </c>
      <c r="H319" s="12" t="s">
        <v>1024</v>
      </c>
      <c r="I319" s="12"/>
      <c r="J319" s="12"/>
    </row>
    <row r="320" spans="1:10" x14ac:dyDescent="0.25">
      <c r="A320" s="12"/>
      <c r="B320" s="12"/>
      <c r="C320" s="12"/>
      <c r="D320" s="12"/>
      <c r="E320" s="12" t="s">
        <v>452</v>
      </c>
      <c r="F320" s="12" t="s">
        <v>453</v>
      </c>
      <c r="G320" s="12" t="s">
        <v>977</v>
      </c>
      <c r="H320" s="12" t="s">
        <v>978</v>
      </c>
      <c r="I320" s="12"/>
      <c r="J320" s="12"/>
    </row>
    <row r="321" spans="1:10" x14ac:dyDescent="0.25">
      <c r="A321" s="12"/>
      <c r="B321" s="12"/>
      <c r="C321" s="12"/>
      <c r="D321" s="12"/>
      <c r="E321" s="12" t="s">
        <v>583</v>
      </c>
      <c r="F321" s="12" t="s">
        <v>584</v>
      </c>
      <c r="G321" s="12" t="s">
        <v>979</v>
      </c>
      <c r="H321" s="12" t="s">
        <v>980</v>
      </c>
      <c r="I321" s="12"/>
      <c r="J321" s="12"/>
    </row>
    <row r="322" spans="1:10" x14ac:dyDescent="0.25">
      <c r="A322" s="12"/>
      <c r="B322" s="12"/>
      <c r="C322" s="12"/>
      <c r="D322" s="12"/>
      <c r="E322" s="12" t="s">
        <v>1025</v>
      </c>
      <c r="F322" s="12" t="s">
        <v>1026</v>
      </c>
      <c r="G322" s="12" t="s">
        <v>539</v>
      </c>
      <c r="H322" s="12" t="s">
        <v>540</v>
      </c>
      <c r="I322" s="12"/>
      <c r="J322" s="12"/>
    </row>
    <row r="323" spans="1:10" x14ac:dyDescent="0.25">
      <c r="A323" s="12"/>
      <c r="B323" s="12"/>
      <c r="C323" s="12"/>
      <c r="D323" s="12"/>
      <c r="E323" s="12" t="s">
        <v>745</v>
      </c>
      <c r="F323" s="12" t="s">
        <v>746</v>
      </c>
      <c r="G323" s="12" t="s">
        <v>1027</v>
      </c>
      <c r="H323" s="12" t="s">
        <v>1028</v>
      </c>
      <c r="I323" s="12"/>
      <c r="J323" s="12"/>
    </row>
    <row r="324" spans="1:10" x14ac:dyDescent="0.25">
      <c r="A324" s="12"/>
      <c r="B324" s="12"/>
      <c r="C324" s="12"/>
      <c r="D324" s="12"/>
      <c r="E324" s="12" t="s">
        <v>628</v>
      </c>
      <c r="F324" s="12" t="s">
        <v>629</v>
      </c>
      <c r="G324" s="12" t="s">
        <v>981</v>
      </c>
      <c r="H324" s="12" t="s">
        <v>982</v>
      </c>
      <c r="I324" s="12"/>
      <c r="J324" s="12"/>
    </row>
    <row r="325" spans="1:10" x14ac:dyDescent="0.25">
      <c r="A325" s="12"/>
      <c r="B325" s="12"/>
      <c r="C325" s="12"/>
      <c r="D325" s="12"/>
      <c r="E325" s="12" t="s">
        <v>1029</v>
      </c>
      <c r="F325" s="12" t="s">
        <v>1030</v>
      </c>
      <c r="G325" s="12" t="s">
        <v>1031</v>
      </c>
      <c r="H325" s="12" t="s">
        <v>1032</v>
      </c>
      <c r="I325" s="12"/>
      <c r="J325" s="12"/>
    </row>
    <row r="326" spans="1:10" x14ac:dyDescent="0.25">
      <c r="A326" s="12"/>
      <c r="B326" s="12"/>
      <c r="C326" s="12"/>
      <c r="D326" s="12"/>
      <c r="E326" s="12" t="s">
        <v>106</v>
      </c>
      <c r="F326" s="12" t="s">
        <v>107</v>
      </c>
      <c r="G326" s="12" t="s">
        <v>150</v>
      </c>
      <c r="H326" s="12" t="s">
        <v>151</v>
      </c>
      <c r="I326" s="12"/>
      <c r="J326" s="12"/>
    </row>
    <row r="327" spans="1:10" x14ac:dyDescent="0.25">
      <c r="A327" s="12"/>
      <c r="B327" s="12"/>
      <c r="C327" s="12"/>
      <c r="D327" s="12"/>
      <c r="E327" s="12"/>
      <c r="F327" s="12"/>
      <c r="G327" s="12" t="s">
        <v>472</v>
      </c>
      <c r="H327" s="12" t="s">
        <v>473</v>
      </c>
      <c r="I327" s="12"/>
      <c r="J327" s="12"/>
    </row>
    <row r="328" spans="1:10" x14ac:dyDescent="0.25">
      <c r="A328" s="12"/>
      <c r="B328" s="12"/>
      <c r="C328" s="12"/>
      <c r="D328" s="12"/>
      <c r="E328" s="12"/>
      <c r="F328" s="12"/>
      <c r="G328" s="12" t="s">
        <v>983</v>
      </c>
      <c r="H328" s="12" t="s">
        <v>984</v>
      </c>
      <c r="I328" s="12"/>
      <c r="J328" s="12"/>
    </row>
    <row r="329" spans="1:10" x14ac:dyDescent="0.25">
      <c r="A329" s="12"/>
      <c r="B329" s="12"/>
      <c r="C329" s="12"/>
      <c r="D329" s="12"/>
      <c r="E329" s="12"/>
      <c r="F329" s="12"/>
      <c r="G329" s="12" t="s">
        <v>899</v>
      </c>
      <c r="H329" s="12" t="s">
        <v>900</v>
      </c>
      <c r="I329" s="12"/>
      <c r="J329" s="12"/>
    </row>
    <row r="330" spans="1:10" x14ac:dyDescent="0.25">
      <c r="A330" s="12"/>
      <c r="B330" s="12"/>
      <c r="C330" s="12"/>
      <c r="D330" s="12"/>
      <c r="E330" s="12"/>
      <c r="F330" s="12"/>
      <c r="G330" s="12" t="s">
        <v>739</v>
      </c>
      <c r="H330" s="12" t="s">
        <v>740</v>
      </c>
      <c r="I330" s="12"/>
      <c r="J330" s="12"/>
    </row>
    <row r="331" spans="1:10" x14ac:dyDescent="0.25">
      <c r="A331" s="12"/>
      <c r="B331" s="12"/>
      <c r="C331" s="12"/>
      <c r="D331" s="12"/>
      <c r="E331" s="12"/>
      <c r="F331" s="12"/>
      <c r="G331" s="12" t="s">
        <v>985</v>
      </c>
      <c r="H331" s="12" t="s">
        <v>986</v>
      </c>
      <c r="I331" s="12"/>
      <c r="J331" s="12"/>
    </row>
    <row r="332" spans="1:10" x14ac:dyDescent="0.25">
      <c r="A332" s="12"/>
      <c r="B332" s="12"/>
      <c r="C332" s="12"/>
      <c r="D332" s="12"/>
      <c r="E332" s="12"/>
      <c r="F332" s="12"/>
      <c r="G332" s="12" t="s">
        <v>989</v>
      </c>
      <c r="H332" s="12" t="s">
        <v>990</v>
      </c>
      <c r="I332" s="12"/>
      <c r="J332" s="12"/>
    </row>
    <row r="333" spans="1:10" x14ac:dyDescent="0.25">
      <c r="A333" s="12"/>
      <c r="B333" s="12"/>
      <c r="C333" s="12"/>
      <c r="D333" s="12"/>
      <c r="E333" s="12"/>
      <c r="F333" s="12"/>
      <c r="G333" s="12" t="s">
        <v>597</v>
      </c>
      <c r="H333" s="12" t="s">
        <v>598</v>
      </c>
      <c r="I333" s="12"/>
      <c r="J333" s="12"/>
    </row>
    <row r="334" spans="1:10" x14ac:dyDescent="0.25">
      <c r="A334" s="12"/>
      <c r="B334" s="12"/>
      <c r="C334" s="12"/>
      <c r="D334" s="12"/>
      <c r="E334" s="12"/>
      <c r="F334" s="12"/>
      <c r="G334" s="12" t="s">
        <v>477</v>
      </c>
      <c r="H334" s="12" t="s">
        <v>478</v>
      </c>
      <c r="I334" s="12"/>
      <c r="J334" s="12"/>
    </row>
    <row r="335" spans="1:10" x14ac:dyDescent="0.25">
      <c r="A335" s="12"/>
      <c r="B335" s="12"/>
      <c r="C335" s="12"/>
      <c r="D335" s="12"/>
      <c r="E335" s="12"/>
      <c r="F335" s="12"/>
      <c r="G335" s="12" t="s">
        <v>997</v>
      </c>
      <c r="H335" s="12" t="s">
        <v>998</v>
      </c>
      <c r="I335" s="12"/>
      <c r="J335" s="12"/>
    </row>
    <row r="336" spans="1:10" x14ac:dyDescent="0.25">
      <c r="A336" s="12"/>
      <c r="B336" s="12"/>
      <c r="C336" s="12"/>
      <c r="D336" s="12"/>
      <c r="E336" s="12"/>
      <c r="F336" s="12"/>
      <c r="G336" s="12" t="s">
        <v>646</v>
      </c>
      <c r="H336" s="12" t="s">
        <v>647</v>
      </c>
      <c r="I336" s="12"/>
      <c r="J336" s="12"/>
    </row>
    <row r="337" spans="1:10" x14ac:dyDescent="0.25">
      <c r="A337" s="12"/>
      <c r="B337" s="12"/>
      <c r="C337" s="12"/>
      <c r="D337" s="12"/>
      <c r="E337" s="12"/>
      <c r="F337" s="12"/>
      <c r="G337" s="12" t="s">
        <v>1003</v>
      </c>
      <c r="H337" s="12" t="s">
        <v>1004</v>
      </c>
      <c r="I337" s="12"/>
      <c r="J337" s="12"/>
    </row>
    <row r="338" spans="1:10" x14ac:dyDescent="0.25">
      <c r="A338" s="12"/>
      <c r="B338" s="12"/>
      <c r="C338" s="12"/>
      <c r="D338" s="12"/>
      <c r="E338" s="12"/>
      <c r="F338" s="12"/>
      <c r="G338" s="12" t="s">
        <v>1005</v>
      </c>
      <c r="H338" s="12" t="s">
        <v>1006</v>
      </c>
      <c r="I338" s="12"/>
      <c r="J338" s="12"/>
    </row>
    <row r="339" spans="1:10" x14ac:dyDescent="0.25">
      <c r="A339" s="12"/>
      <c r="B339" s="12"/>
      <c r="C339" s="12"/>
      <c r="D339" s="12"/>
      <c r="E339" s="12"/>
      <c r="F339" s="12"/>
      <c r="G339" s="12" t="s">
        <v>1007</v>
      </c>
      <c r="H339" s="12" t="s">
        <v>1008</v>
      </c>
      <c r="I339" s="12"/>
      <c r="J339" s="12"/>
    </row>
    <row r="340" spans="1:10" x14ac:dyDescent="0.25">
      <c r="A340" s="12"/>
      <c r="B340" s="12"/>
      <c r="C340" s="12"/>
      <c r="D340" s="12"/>
      <c r="E340" s="12"/>
      <c r="F340" s="12"/>
      <c r="G340" s="12" t="s">
        <v>1009</v>
      </c>
      <c r="H340" s="12" t="s">
        <v>1010</v>
      </c>
      <c r="I340" s="12"/>
      <c r="J340" s="12"/>
    </row>
    <row r="341" spans="1:10" x14ac:dyDescent="0.25">
      <c r="A341" s="12"/>
      <c r="B341" s="12"/>
      <c r="C341" s="12"/>
      <c r="D341" s="12"/>
      <c r="E341" s="12"/>
      <c r="F341" s="12"/>
      <c r="G341" s="12" t="s">
        <v>483</v>
      </c>
      <c r="H341" s="12" t="s">
        <v>484</v>
      </c>
      <c r="I341" s="12"/>
      <c r="J341" s="12"/>
    </row>
    <row r="342" spans="1:10" x14ac:dyDescent="0.25">
      <c r="A342" s="12"/>
      <c r="B342" s="12"/>
      <c r="C342" s="12"/>
      <c r="D342" s="12"/>
      <c r="E342" s="12"/>
      <c r="F342" s="12"/>
      <c r="G342" s="12" t="s">
        <v>1011</v>
      </c>
      <c r="H342" s="12" t="s">
        <v>1012</v>
      </c>
      <c r="I342" s="12"/>
      <c r="J342" s="12"/>
    </row>
    <row r="343" spans="1:10" x14ac:dyDescent="0.25">
      <c r="A343" s="12"/>
      <c r="B343" s="12"/>
      <c r="C343" s="12"/>
      <c r="D343" s="12"/>
      <c r="E343" s="12"/>
      <c r="F343" s="12"/>
      <c r="G343" s="12" t="s">
        <v>1013</v>
      </c>
      <c r="H343" s="12" t="s">
        <v>1014</v>
      </c>
      <c r="I343" s="12"/>
      <c r="J343" s="12"/>
    </row>
    <row r="344" spans="1:10" x14ac:dyDescent="0.25">
      <c r="A344" s="12"/>
      <c r="B344" s="12"/>
      <c r="C344" s="12"/>
      <c r="D344" s="12"/>
      <c r="E344" s="12"/>
      <c r="F344" s="12"/>
      <c r="G344" s="12" t="s">
        <v>1015</v>
      </c>
      <c r="H344" s="12" t="s">
        <v>1016</v>
      </c>
      <c r="I344" s="12"/>
      <c r="J344" s="12"/>
    </row>
    <row r="345" spans="1:10" x14ac:dyDescent="0.25">
      <c r="A345" s="12"/>
      <c r="B345" s="12"/>
      <c r="C345" s="12"/>
      <c r="D345" s="12"/>
      <c r="E345" s="12"/>
      <c r="F345" s="12"/>
      <c r="G345" s="12" t="s">
        <v>1017</v>
      </c>
      <c r="H345" s="12" t="s">
        <v>1018</v>
      </c>
      <c r="I345" s="12"/>
      <c r="J345" s="12"/>
    </row>
    <row r="346" spans="1:10" x14ac:dyDescent="0.25">
      <c r="A346" s="12"/>
      <c r="B346" s="12"/>
      <c r="C346" s="12"/>
      <c r="D346" s="12"/>
      <c r="E346" s="12"/>
      <c r="F346" s="12"/>
      <c r="G346" s="12" t="s">
        <v>1019</v>
      </c>
      <c r="H346" s="12" t="s">
        <v>1020</v>
      </c>
      <c r="I346" s="12"/>
      <c r="J346" s="12"/>
    </row>
    <row r="347" spans="1:10" x14ac:dyDescent="0.25">
      <c r="A347" s="12"/>
      <c r="B347" s="12"/>
      <c r="C347" s="12"/>
      <c r="D347" s="12"/>
      <c r="E347" s="12"/>
      <c r="F347" s="12"/>
      <c r="G347" s="12" t="s">
        <v>1021</v>
      </c>
      <c r="H347" s="12" t="s">
        <v>1022</v>
      </c>
      <c r="I347" s="12"/>
      <c r="J347" s="12"/>
    </row>
    <row r="348" spans="1:10" x14ac:dyDescent="0.25">
      <c r="A348" s="12"/>
      <c r="B348" s="12"/>
      <c r="C348" s="12"/>
      <c r="D348" s="12"/>
      <c r="E348" s="12"/>
      <c r="F348" s="12"/>
      <c r="G348" s="12" t="s">
        <v>907</v>
      </c>
      <c r="H348" s="12" t="s">
        <v>908</v>
      </c>
      <c r="I348" s="12"/>
      <c r="J348" s="12"/>
    </row>
    <row r="349" spans="1:10" x14ac:dyDescent="0.25">
      <c r="A349" s="12"/>
      <c r="B349" s="12"/>
      <c r="C349" s="12"/>
      <c r="D349" s="12"/>
      <c r="E349" s="12"/>
      <c r="F349" s="12"/>
      <c r="G349" s="12" t="s">
        <v>545</v>
      </c>
      <c r="H349" s="12" t="s">
        <v>546</v>
      </c>
      <c r="I349" s="12"/>
      <c r="J349" s="12"/>
    </row>
    <row r="350" spans="1:10" x14ac:dyDescent="0.25">
      <c r="A350" s="12"/>
      <c r="B350" s="12"/>
      <c r="C350" s="12"/>
      <c r="D350" s="12"/>
      <c r="E350" s="12"/>
      <c r="F350" s="12"/>
      <c r="G350" s="12" t="s">
        <v>549</v>
      </c>
      <c r="H350" s="12" t="s">
        <v>550</v>
      </c>
      <c r="I350" s="12"/>
      <c r="J350" s="12"/>
    </row>
    <row r="351" spans="1:10" x14ac:dyDescent="0.25">
      <c r="A351" s="12"/>
      <c r="B351" s="12"/>
      <c r="C351" s="12"/>
      <c r="D351" s="12"/>
      <c r="E351" s="12"/>
      <c r="F351" s="12"/>
      <c r="G351" s="12" t="s">
        <v>553</v>
      </c>
      <c r="H351" s="12" t="s">
        <v>554</v>
      </c>
      <c r="I351" s="12"/>
      <c r="J351" s="12"/>
    </row>
    <row r="352" spans="1:10" x14ac:dyDescent="0.25">
      <c r="A352" s="12"/>
      <c r="B352" s="12"/>
      <c r="C352" s="12"/>
      <c r="D352" s="12"/>
      <c r="E352" s="12"/>
      <c r="F352" s="12"/>
      <c r="G352" s="12" t="s">
        <v>452</v>
      </c>
      <c r="H352" s="12" t="s">
        <v>453</v>
      </c>
      <c r="I352" s="12"/>
      <c r="J352" s="12"/>
    </row>
    <row r="353" spans="1:11" x14ac:dyDescent="0.25">
      <c r="A353" s="12"/>
      <c r="B353" s="12"/>
      <c r="C353" s="12"/>
      <c r="D353" s="12"/>
      <c r="E353" s="12"/>
      <c r="F353" s="12"/>
      <c r="G353" s="12" t="s">
        <v>583</v>
      </c>
      <c r="H353" s="12" t="s">
        <v>584</v>
      </c>
      <c r="I353" s="12"/>
      <c r="J353" s="12"/>
    </row>
    <row r="354" spans="1:11" x14ac:dyDescent="0.25">
      <c r="A354" s="12"/>
      <c r="B354" s="12"/>
      <c r="C354" s="12"/>
      <c r="D354" s="12"/>
      <c r="E354" s="12"/>
      <c r="F354" s="12"/>
      <c r="G354" s="12" t="s">
        <v>1025</v>
      </c>
      <c r="H354" s="12" t="s">
        <v>1026</v>
      </c>
      <c r="I354" s="12"/>
      <c r="J354" s="12"/>
    </row>
    <row r="355" spans="1:11" x14ac:dyDescent="0.25">
      <c r="A355" s="12"/>
      <c r="B355" s="12"/>
      <c r="C355" s="12"/>
      <c r="D355" s="12"/>
      <c r="E355" s="12"/>
      <c r="F355" s="12"/>
      <c r="G355" s="12" t="s">
        <v>745</v>
      </c>
      <c r="H355" s="12" t="s">
        <v>746</v>
      </c>
      <c r="I355" s="12"/>
      <c r="J355" s="12"/>
    </row>
    <row r="356" spans="1:11" x14ac:dyDescent="0.25">
      <c r="A356" s="12"/>
      <c r="B356" s="12"/>
      <c r="C356" s="12"/>
      <c r="D356" s="12"/>
      <c r="E356" s="12"/>
      <c r="F356" s="12"/>
      <c r="G356" s="12" t="s">
        <v>628</v>
      </c>
      <c r="H356" s="12" t="s">
        <v>629</v>
      </c>
      <c r="I356" s="12"/>
      <c r="J356" s="12"/>
    </row>
    <row r="357" spans="1:11" x14ac:dyDescent="0.25">
      <c r="A357" s="12"/>
      <c r="B357" s="12"/>
      <c r="C357" s="12"/>
      <c r="D357" s="12"/>
      <c r="E357" s="12"/>
      <c r="F357" s="12"/>
      <c r="G357" s="12" t="s">
        <v>1029</v>
      </c>
      <c r="H357" s="12" t="s">
        <v>1030</v>
      </c>
      <c r="I357" s="12"/>
      <c r="J357" s="12"/>
    </row>
    <row r="358" spans="1:11" x14ac:dyDescent="0.25">
      <c r="A358" s="15"/>
      <c r="B358" s="15"/>
      <c r="C358" s="15"/>
      <c r="D358" s="15"/>
      <c r="E358" s="15"/>
      <c r="F358" s="15"/>
      <c r="G358" s="15" t="s">
        <v>106</v>
      </c>
      <c r="H358" s="15" t="s">
        <v>107</v>
      </c>
      <c r="I358" s="15"/>
      <c r="J358" s="15"/>
      <c r="K358" s="16"/>
    </row>
  </sheetData>
  <mergeCells count="5">
    <mergeCell ref="C2:D2"/>
    <mergeCell ref="A2:B2"/>
    <mergeCell ref="E2:F2"/>
    <mergeCell ref="G2:H2"/>
    <mergeCell ref="I2:J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workbookViewId="0">
      <selection activeCell="N20" sqref="N20"/>
    </sheetView>
  </sheetViews>
  <sheetFormatPr defaultRowHeight="15" x14ac:dyDescent="0.25"/>
  <cols>
    <col min="2" max="2" width="8.7109375" customWidth="1"/>
    <col min="3" max="3" width="5.7109375" customWidth="1"/>
    <col min="4" max="4" width="6.42578125" customWidth="1"/>
    <col min="5" max="6" width="6.5703125" customWidth="1"/>
    <col min="7" max="7" width="7.5703125" customWidth="1"/>
    <col min="8" max="8" width="7.85546875" customWidth="1"/>
    <col min="9" max="9" width="7.42578125" customWidth="1"/>
    <col min="10" max="10" width="6.7109375" customWidth="1"/>
  </cols>
  <sheetData>
    <row r="3" spans="1:11" ht="33.75" customHeight="1" x14ac:dyDescent="0.25">
      <c r="A3" s="200" t="s">
        <v>1304</v>
      </c>
      <c r="B3" s="200"/>
      <c r="C3" s="200"/>
      <c r="D3" s="200"/>
      <c r="E3" s="200"/>
      <c r="F3" s="200"/>
      <c r="G3" s="200"/>
      <c r="H3" s="200"/>
      <c r="I3" s="200"/>
      <c r="J3" s="200"/>
    </row>
    <row r="4" spans="1:11" ht="24.75" x14ac:dyDescent="0.25">
      <c r="A4" s="81" t="s">
        <v>0</v>
      </c>
      <c r="B4" s="82" t="s">
        <v>1305</v>
      </c>
      <c r="C4" s="82" t="s">
        <v>1306</v>
      </c>
      <c r="D4" s="82" t="s">
        <v>1307</v>
      </c>
      <c r="E4" s="82" t="s">
        <v>1308</v>
      </c>
      <c r="F4" s="82" t="s">
        <v>1309</v>
      </c>
      <c r="G4" s="83" t="s">
        <v>1310</v>
      </c>
      <c r="H4" s="83" t="s">
        <v>1311</v>
      </c>
      <c r="I4" s="83" t="s">
        <v>1312</v>
      </c>
      <c r="J4" s="83" t="s">
        <v>1313</v>
      </c>
    </row>
    <row r="5" spans="1:11" x14ac:dyDescent="0.25">
      <c r="A5" s="84" t="s">
        <v>5</v>
      </c>
      <c r="B5" s="85">
        <v>792</v>
      </c>
      <c r="C5" s="85">
        <v>1273</v>
      </c>
      <c r="D5" s="85">
        <v>1366</v>
      </c>
      <c r="E5" s="85">
        <v>844</v>
      </c>
      <c r="F5" s="85">
        <v>901</v>
      </c>
      <c r="G5" s="86">
        <v>2157</v>
      </c>
      <c r="H5" s="86">
        <v>2152</v>
      </c>
      <c r="I5" s="86">
        <v>1629</v>
      </c>
      <c r="J5" s="87" t="s">
        <v>25</v>
      </c>
      <c r="K5" s="112">
        <f>SUM(G5:J5)</f>
        <v>5938</v>
      </c>
    </row>
    <row r="6" spans="1:11" x14ac:dyDescent="0.25">
      <c r="A6" s="84" t="s">
        <v>6</v>
      </c>
      <c r="B6" s="85">
        <v>897</v>
      </c>
      <c r="C6" s="85">
        <v>2477</v>
      </c>
      <c r="D6" s="85">
        <v>2583</v>
      </c>
      <c r="E6" s="85">
        <v>1250</v>
      </c>
      <c r="F6" s="85">
        <v>1985</v>
      </c>
      <c r="G6" s="86">
        <v>3301</v>
      </c>
      <c r="H6" s="86">
        <v>3161</v>
      </c>
      <c r="I6" s="86">
        <v>1921</v>
      </c>
      <c r="J6" s="86">
        <v>2739</v>
      </c>
      <c r="K6" s="112">
        <f t="shared" ref="K6:K7" si="0">SUM(G6:J6)</f>
        <v>11122</v>
      </c>
    </row>
    <row r="7" spans="1:11" x14ac:dyDescent="0.25">
      <c r="A7" s="84" t="s">
        <v>7</v>
      </c>
      <c r="B7" s="85">
        <v>792</v>
      </c>
      <c r="C7" s="85">
        <v>1111</v>
      </c>
      <c r="D7" s="85">
        <v>1805</v>
      </c>
      <c r="E7" s="85">
        <v>844</v>
      </c>
      <c r="F7" s="85">
        <v>1684</v>
      </c>
      <c r="G7" s="86">
        <v>2688</v>
      </c>
      <c r="H7" s="86">
        <v>2547</v>
      </c>
      <c r="I7" s="86">
        <v>1732</v>
      </c>
      <c r="J7" s="86">
        <v>2399</v>
      </c>
      <c r="K7" s="112">
        <f t="shared" si="0"/>
        <v>9366</v>
      </c>
    </row>
    <row r="8" spans="1:11" ht="33" x14ac:dyDescent="0.25">
      <c r="A8" s="84" t="s">
        <v>8</v>
      </c>
      <c r="B8" s="88" t="s">
        <v>1314</v>
      </c>
      <c r="C8" s="88" t="s">
        <v>1315</v>
      </c>
      <c r="D8" s="88" t="s">
        <v>1316</v>
      </c>
      <c r="E8" s="88" t="s">
        <v>9</v>
      </c>
      <c r="F8" s="88" t="s">
        <v>10</v>
      </c>
      <c r="G8" s="89" t="s">
        <v>1317</v>
      </c>
      <c r="H8" s="89" t="s">
        <v>1318</v>
      </c>
      <c r="I8" s="89" t="s">
        <v>23</v>
      </c>
      <c r="J8" s="89" t="s">
        <v>24</v>
      </c>
    </row>
    <row r="9" spans="1:11" x14ac:dyDescent="0.25">
      <c r="A9" s="84" t="s">
        <v>11</v>
      </c>
      <c r="B9" s="85" t="s">
        <v>12</v>
      </c>
      <c r="C9" s="85" t="s">
        <v>13</v>
      </c>
      <c r="D9" s="85" t="s">
        <v>13</v>
      </c>
      <c r="E9" s="85" t="s">
        <v>14</v>
      </c>
      <c r="F9" s="85" t="s">
        <v>14</v>
      </c>
      <c r="G9" s="87" t="s">
        <v>22</v>
      </c>
      <c r="H9" s="87" t="s">
        <v>22</v>
      </c>
      <c r="I9" s="87" t="s">
        <v>22</v>
      </c>
      <c r="J9" s="87" t="s">
        <v>22</v>
      </c>
    </row>
    <row r="10" spans="1:11" ht="16.5" x14ac:dyDescent="0.25">
      <c r="A10" s="90" t="s">
        <v>15</v>
      </c>
      <c r="B10" s="91" t="s">
        <v>16</v>
      </c>
      <c r="C10" s="91" t="s">
        <v>17</v>
      </c>
      <c r="D10" s="91" t="s">
        <v>18</v>
      </c>
      <c r="E10" s="91" t="s">
        <v>19</v>
      </c>
      <c r="F10" s="91" t="s">
        <v>20</v>
      </c>
      <c r="G10" s="92" t="s">
        <v>61</v>
      </c>
      <c r="H10" s="92" t="s">
        <v>61</v>
      </c>
      <c r="I10" s="92" t="s">
        <v>61</v>
      </c>
      <c r="J10" s="92" t="s">
        <v>61</v>
      </c>
    </row>
    <row r="11" spans="1:11" x14ac:dyDescent="0.25">
      <c r="A11" s="93" t="s">
        <v>26</v>
      </c>
      <c r="B11" s="94"/>
      <c r="C11" s="94"/>
      <c r="D11" s="94"/>
      <c r="E11" s="94"/>
      <c r="F11" s="94"/>
      <c r="G11" s="94"/>
      <c r="H11" s="94"/>
      <c r="I11" s="94"/>
      <c r="J11" s="94"/>
    </row>
    <row r="12" spans="1:11" x14ac:dyDescent="0.25">
      <c r="A12" s="201" t="s">
        <v>1303</v>
      </c>
      <c r="B12" s="201"/>
      <c r="C12" s="201"/>
      <c r="D12" s="201"/>
      <c r="E12" s="201"/>
      <c r="F12" s="201"/>
      <c r="G12" s="201"/>
      <c r="H12" s="201"/>
      <c r="I12" s="201"/>
      <c r="J12" s="201"/>
    </row>
  </sheetData>
  <mergeCells count="2">
    <mergeCell ref="A3:J3"/>
    <mergeCell ref="A12:J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62"/>
  <sheetViews>
    <sheetView topLeftCell="F1" workbookViewId="0">
      <selection activeCell="H19" sqref="H19"/>
    </sheetView>
  </sheetViews>
  <sheetFormatPr defaultRowHeight="15" x14ac:dyDescent="0.25"/>
  <cols>
    <col min="1" max="8" width="63.85546875" customWidth="1"/>
  </cols>
  <sheetData>
    <row r="1" spans="1:2" x14ac:dyDescent="0.25">
      <c r="A1" t="s">
        <v>2769</v>
      </c>
      <c r="B1" t="s">
        <v>2770</v>
      </c>
    </row>
    <row r="2" spans="1:2" x14ac:dyDescent="0.25">
      <c r="A2" t="s">
        <v>2771</v>
      </c>
      <c r="B2" t="s">
        <v>2772</v>
      </c>
    </row>
    <row r="3" spans="1:2" x14ac:dyDescent="0.25">
      <c r="A3" t="s">
        <v>2773</v>
      </c>
      <c r="B3" t="s">
        <v>2774</v>
      </c>
    </row>
    <row r="4" spans="1:2" x14ac:dyDescent="0.25">
      <c r="A4" t="s">
        <v>2773</v>
      </c>
      <c r="B4" t="s">
        <v>2775</v>
      </c>
    </row>
    <row r="5" spans="1:2" x14ac:dyDescent="0.25">
      <c r="A5" t="s">
        <v>2776</v>
      </c>
      <c r="B5" t="s">
        <v>2777</v>
      </c>
    </row>
    <row r="6" spans="1:2" x14ac:dyDescent="0.25">
      <c r="A6" t="s">
        <v>2778</v>
      </c>
      <c r="B6" t="s">
        <v>2779</v>
      </c>
    </row>
    <row r="7" spans="1:2" x14ac:dyDescent="0.25">
      <c r="A7" t="s">
        <v>2780</v>
      </c>
      <c r="B7" t="s">
        <v>2781</v>
      </c>
    </row>
    <row r="8" spans="1:2" x14ac:dyDescent="0.25">
      <c r="A8" t="s">
        <v>2782</v>
      </c>
      <c r="B8" t="s">
        <v>2783</v>
      </c>
    </row>
    <row r="9" spans="1:2" x14ac:dyDescent="0.25">
      <c r="A9" t="s">
        <v>2784</v>
      </c>
      <c r="B9" t="s">
        <v>2785</v>
      </c>
    </row>
    <row r="10" spans="1:2" x14ac:dyDescent="0.25">
      <c r="A10" t="s">
        <v>2786</v>
      </c>
      <c r="B10" t="s">
        <v>2787</v>
      </c>
    </row>
    <row r="11" spans="1:2" x14ac:dyDescent="0.25">
      <c r="A11" t="s">
        <v>1395</v>
      </c>
      <c r="B11" t="s">
        <v>2788</v>
      </c>
    </row>
    <row r="12" spans="1:2" x14ac:dyDescent="0.25">
      <c r="A12" t="s">
        <v>2789</v>
      </c>
      <c r="B12" t="s">
        <v>2790</v>
      </c>
    </row>
    <row r="13" spans="1:2" x14ac:dyDescent="0.25">
      <c r="A13" t="s">
        <v>2791</v>
      </c>
      <c r="B13" t="s">
        <v>2792</v>
      </c>
    </row>
    <row r="14" spans="1:2" x14ac:dyDescent="0.25">
      <c r="A14" t="s">
        <v>2791</v>
      </c>
      <c r="B14" t="s">
        <v>2793</v>
      </c>
    </row>
    <row r="15" spans="1:2" x14ac:dyDescent="0.25">
      <c r="A15" t="s">
        <v>2794</v>
      </c>
      <c r="B15" t="s">
        <v>2795</v>
      </c>
    </row>
    <row r="16" spans="1:2" x14ac:dyDescent="0.25">
      <c r="A16" t="s">
        <v>2782</v>
      </c>
      <c r="B16" t="s">
        <v>2796</v>
      </c>
    </row>
    <row r="17" spans="1:2" x14ac:dyDescent="0.25">
      <c r="A17" t="s">
        <v>2786</v>
      </c>
      <c r="B17" t="s">
        <v>2798</v>
      </c>
    </row>
    <row r="18" spans="1:2" x14ac:dyDescent="0.25">
      <c r="A18" t="s">
        <v>2800</v>
      </c>
      <c r="B18" t="s">
        <v>2801</v>
      </c>
    </row>
    <row r="19" spans="1:2" x14ac:dyDescent="0.25">
      <c r="A19" t="s">
        <v>2803</v>
      </c>
      <c r="B19" t="s">
        <v>2804</v>
      </c>
    </row>
    <row r="20" spans="1:2" x14ac:dyDescent="0.25">
      <c r="A20" t="s">
        <v>2806</v>
      </c>
      <c r="B20" t="s">
        <v>2807</v>
      </c>
    </row>
    <row r="21" spans="1:2" x14ac:dyDescent="0.25">
      <c r="A21" t="s">
        <v>2809</v>
      </c>
      <c r="B21" t="s">
        <v>2810</v>
      </c>
    </row>
    <row r="22" spans="1:2" x14ac:dyDescent="0.25">
      <c r="A22" t="s">
        <v>2773</v>
      </c>
      <c r="B22" t="s">
        <v>2812</v>
      </c>
    </row>
    <row r="23" spans="1:2" x14ac:dyDescent="0.25">
      <c r="A23" t="s">
        <v>2814</v>
      </c>
      <c r="B23" t="s">
        <v>2815</v>
      </c>
    </row>
    <row r="24" spans="1:2" x14ac:dyDescent="0.25">
      <c r="A24" t="s">
        <v>2816</v>
      </c>
      <c r="B24" t="s">
        <v>2817</v>
      </c>
    </row>
    <row r="25" spans="1:2" x14ac:dyDescent="0.25">
      <c r="A25" t="s">
        <v>2818</v>
      </c>
      <c r="B25" t="s">
        <v>2819</v>
      </c>
    </row>
    <row r="26" spans="1:2" x14ac:dyDescent="0.25">
      <c r="A26" t="s">
        <v>2820</v>
      </c>
      <c r="B26" t="s">
        <v>2821</v>
      </c>
    </row>
    <row r="27" spans="1:2" x14ac:dyDescent="0.25">
      <c r="A27" t="s">
        <v>2822</v>
      </c>
      <c r="B27" t="s">
        <v>2823</v>
      </c>
    </row>
    <row r="28" spans="1:2" x14ac:dyDescent="0.25">
      <c r="A28" t="s">
        <v>2824</v>
      </c>
      <c r="B28" t="s">
        <v>2825</v>
      </c>
    </row>
    <row r="29" spans="1:2" x14ac:dyDescent="0.25">
      <c r="A29" t="s">
        <v>2826</v>
      </c>
      <c r="B29" t="s">
        <v>2827</v>
      </c>
    </row>
    <row r="30" spans="1:2" x14ac:dyDescent="0.25">
      <c r="A30" t="s">
        <v>2828</v>
      </c>
      <c r="B30" t="s">
        <v>2829</v>
      </c>
    </row>
    <row r="31" spans="1:2" x14ac:dyDescent="0.25">
      <c r="A31" t="s">
        <v>2830</v>
      </c>
      <c r="B31" t="s">
        <v>2831</v>
      </c>
    </row>
    <row r="32" spans="1:2" x14ac:dyDescent="0.25">
      <c r="A32" t="s">
        <v>2832</v>
      </c>
      <c r="B32" t="s">
        <v>2833</v>
      </c>
    </row>
    <row r="33" spans="1:2" x14ac:dyDescent="0.25">
      <c r="A33" t="s">
        <v>2834</v>
      </c>
      <c r="B33" t="s">
        <v>2835</v>
      </c>
    </row>
    <row r="34" spans="1:2" x14ac:dyDescent="0.25">
      <c r="A34" t="s">
        <v>2836</v>
      </c>
      <c r="B34" t="s">
        <v>2837</v>
      </c>
    </row>
    <row r="35" spans="1:2" x14ac:dyDescent="0.25">
      <c r="A35" t="s">
        <v>2836</v>
      </c>
      <c r="B35" t="s">
        <v>2838</v>
      </c>
    </row>
    <row r="36" spans="1:2" x14ac:dyDescent="0.25">
      <c r="A36" t="s">
        <v>2839</v>
      </c>
      <c r="B36" t="s">
        <v>2840</v>
      </c>
    </row>
    <row r="37" spans="1:2" x14ac:dyDescent="0.25">
      <c r="A37" t="s">
        <v>2841</v>
      </c>
      <c r="B37" t="s">
        <v>2842</v>
      </c>
    </row>
    <row r="38" spans="1:2" x14ac:dyDescent="0.25">
      <c r="A38" t="s">
        <v>2843</v>
      </c>
      <c r="B38" t="s">
        <v>2844</v>
      </c>
    </row>
    <row r="39" spans="1:2" x14ac:dyDescent="0.25">
      <c r="A39" t="s">
        <v>2845</v>
      </c>
      <c r="B39" t="s">
        <v>2846</v>
      </c>
    </row>
    <row r="40" spans="1:2" x14ac:dyDescent="0.25">
      <c r="A40" t="s">
        <v>2847</v>
      </c>
      <c r="B40" t="s">
        <v>2848</v>
      </c>
    </row>
    <row r="41" spans="1:2" x14ac:dyDescent="0.25">
      <c r="A41" t="s">
        <v>2849</v>
      </c>
      <c r="B41" t="s">
        <v>2850</v>
      </c>
    </row>
    <row r="42" spans="1:2" x14ac:dyDescent="0.25">
      <c r="A42" t="s">
        <v>2851</v>
      </c>
      <c r="B42" t="s">
        <v>2852</v>
      </c>
    </row>
    <row r="43" spans="1:2" x14ac:dyDescent="0.25">
      <c r="A43" t="s">
        <v>2853</v>
      </c>
      <c r="B43" t="s">
        <v>2854</v>
      </c>
    </row>
    <row r="44" spans="1:2" x14ac:dyDescent="0.25">
      <c r="A44" t="s">
        <v>2855</v>
      </c>
      <c r="B44" t="s">
        <v>2856</v>
      </c>
    </row>
    <row r="45" spans="1:2" x14ac:dyDescent="0.25">
      <c r="A45" t="s">
        <v>2857</v>
      </c>
      <c r="B45" t="s">
        <v>2858</v>
      </c>
    </row>
    <row r="46" spans="1:2" x14ac:dyDescent="0.25">
      <c r="A46" t="s">
        <v>2859</v>
      </c>
      <c r="B46" t="s">
        <v>2860</v>
      </c>
    </row>
    <row r="47" spans="1:2" x14ac:dyDescent="0.25">
      <c r="A47" t="s">
        <v>1663</v>
      </c>
      <c r="B47" t="s">
        <v>2861</v>
      </c>
    </row>
    <row r="48" spans="1:2" x14ac:dyDescent="0.25">
      <c r="A48" t="s">
        <v>2862</v>
      </c>
      <c r="B48" t="s">
        <v>2863</v>
      </c>
    </row>
    <row r="49" spans="1:2" x14ac:dyDescent="0.25">
      <c r="A49" t="s">
        <v>2864</v>
      </c>
      <c r="B49" t="s">
        <v>2865</v>
      </c>
    </row>
    <row r="50" spans="1:2" x14ac:dyDescent="0.25">
      <c r="A50" t="s">
        <v>2866</v>
      </c>
      <c r="B50" t="s">
        <v>2867</v>
      </c>
    </row>
    <row r="51" spans="1:2" x14ac:dyDescent="0.25">
      <c r="A51" t="s">
        <v>2868</v>
      </c>
      <c r="B51" t="s">
        <v>2869</v>
      </c>
    </row>
    <row r="52" spans="1:2" x14ac:dyDescent="0.25">
      <c r="A52" t="s">
        <v>1667</v>
      </c>
      <c r="B52" t="s">
        <v>2870</v>
      </c>
    </row>
    <row r="53" spans="1:2" x14ac:dyDescent="0.25">
      <c r="A53" t="s">
        <v>2871</v>
      </c>
      <c r="B53" t="s">
        <v>2872</v>
      </c>
    </row>
    <row r="54" spans="1:2" x14ac:dyDescent="0.25">
      <c r="A54" t="s">
        <v>2873</v>
      </c>
      <c r="B54" t="s">
        <v>2874</v>
      </c>
    </row>
    <row r="55" spans="1:2" x14ac:dyDescent="0.25">
      <c r="A55" t="s">
        <v>2875</v>
      </c>
      <c r="B55" t="s">
        <v>2876</v>
      </c>
    </row>
    <row r="56" spans="1:2" x14ac:dyDescent="0.25">
      <c r="A56" t="s">
        <v>2877</v>
      </c>
      <c r="B56" t="s">
        <v>2878</v>
      </c>
    </row>
    <row r="57" spans="1:2" x14ac:dyDescent="0.25">
      <c r="A57" t="s">
        <v>2879</v>
      </c>
      <c r="B57" t="s">
        <v>2880</v>
      </c>
    </row>
    <row r="58" spans="1:2" x14ac:dyDescent="0.25">
      <c r="A58" t="s">
        <v>2881</v>
      </c>
      <c r="B58" t="s">
        <v>2882</v>
      </c>
    </row>
    <row r="59" spans="1:2" x14ac:dyDescent="0.25">
      <c r="A59" t="s">
        <v>2883</v>
      </c>
      <c r="B59" t="s">
        <v>2884</v>
      </c>
    </row>
    <row r="60" spans="1:2" x14ac:dyDescent="0.25">
      <c r="A60" t="s">
        <v>2885</v>
      </c>
      <c r="B60" t="s">
        <v>2886</v>
      </c>
    </row>
    <row r="61" spans="1:2" x14ac:dyDescent="0.25">
      <c r="A61" t="s">
        <v>2887</v>
      </c>
      <c r="B61" t="s">
        <v>2888</v>
      </c>
    </row>
    <row r="62" spans="1:2" x14ac:dyDescent="0.25">
      <c r="A62" t="s">
        <v>2889</v>
      </c>
      <c r="B62" t="s">
        <v>2890</v>
      </c>
    </row>
    <row r="63" spans="1:2" x14ac:dyDescent="0.25">
      <c r="A63" t="s">
        <v>2864</v>
      </c>
      <c r="B63" t="s">
        <v>2891</v>
      </c>
    </row>
    <row r="64" spans="1:2" x14ac:dyDescent="0.25">
      <c r="A64" t="s">
        <v>2893</v>
      </c>
      <c r="B64" t="s">
        <v>2894</v>
      </c>
    </row>
    <row r="65" spans="1:2" x14ac:dyDescent="0.25">
      <c r="A65" t="s">
        <v>2818</v>
      </c>
      <c r="B65" t="s">
        <v>2896</v>
      </c>
    </row>
    <row r="66" spans="1:2" x14ac:dyDescent="0.25">
      <c r="A66" t="s">
        <v>2849</v>
      </c>
      <c r="B66" t="s">
        <v>2898</v>
      </c>
    </row>
    <row r="67" spans="1:2" x14ac:dyDescent="0.25">
      <c r="A67" t="s">
        <v>2900</v>
      </c>
      <c r="B67" t="s">
        <v>2901</v>
      </c>
    </row>
    <row r="68" spans="1:2" x14ac:dyDescent="0.25">
      <c r="A68" t="s">
        <v>2868</v>
      </c>
      <c r="B68" t="s">
        <v>2903</v>
      </c>
    </row>
    <row r="69" spans="1:2" x14ac:dyDescent="0.25">
      <c r="A69" t="s">
        <v>2905</v>
      </c>
      <c r="B69" t="s">
        <v>2906</v>
      </c>
    </row>
    <row r="70" spans="1:2" x14ac:dyDescent="0.25">
      <c r="A70" t="s">
        <v>2908</v>
      </c>
      <c r="B70" t="s">
        <v>2909</v>
      </c>
    </row>
    <row r="71" spans="1:2" x14ac:dyDescent="0.25">
      <c r="A71" t="s">
        <v>2911</v>
      </c>
      <c r="B71" t="s">
        <v>2912</v>
      </c>
    </row>
    <row r="72" spans="1:2" x14ac:dyDescent="0.25">
      <c r="A72" t="s">
        <v>2839</v>
      </c>
      <c r="B72" t="s">
        <v>2914</v>
      </c>
    </row>
    <row r="73" spans="1:2" x14ac:dyDescent="0.25">
      <c r="A73" t="s">
        <v>2847</v>
      </c>
      <c r="B73" t="s">
        <v>2916</v>
      </c>
    </row>
    <row r="74" spans="1:2" x14ac:dyDescent="0.25">
      <c r="A74" t="s">
        <v>2918</v>
      </c>
      <c r="B74" t="s">
        <v>2919</v>
      </c>
    </row>
    <row r="75" spans="1:2" x14ac:dyDescent="0.25">
      <c r="A75" t="s">
        <v>2921</v>
      </c>
      <c r="B75" t="s">
        <v>2922</v>
      </c>
    </row>
    <row r="76" spans="1:2" x14ac:dyDescent="0.25">
      <c r="A76" t="s">
        <v>2924</v>
      </c>
      <c r="B76" t="s">
        <v>2925</v>
      </c>
    </row>
    <row r="77" spans="1:2" x14ac:dyDescent="0.25">
      <c r="A77" t="s">
        <v>2836</v>
      </c>
      <c r="B77" t="s">
        <v>2927</v>
      </c>
    </row>
    <row r="78" spans="1:2" x14ac:dyDescent="0.25">
      <c r="A78" t="s">
        <v>2845</v>
      </c>
      <c r="B78" t="s">
        <v>2929</v>
      </c>
    </row>
    <row r="79" spans="1:2" x14ac:dyDescent="0.25">
      <c r="A79" t="s">
        <v>2824</v>
      </c>
      <c r="B79" t="s">
        <v>2931</v>
      </c>
    </row>
    <row r="80" spans="1:2" x14ac:dyDescent="0.25">
      <c r="A80" t="s">
        <v>2830</v>
      </c>
      <c r="B80" t="s">
        <v>2933</v>
      </c>
    </row>
    <row r="81" spans="1:2" x14ac:dyDescent="0.25">
      <c r="A81" t="s">
        <v>2822</v>
      </c>
      <c r="B81" t="s">
        <v>2935</v>
      </c>
    </row>
    <row r="82" spans="1:2" x14ac:dyDescent="0.25">
      <c r="A82" t="s">
        <v>2853</v>
      </c>
      <c r="B82" t="s">
        <v>2937</v>
      </c>
    </row>
    <row r="83" spans="1:2" x14ac:dyDescent="0.25">
      <c r="A83" t="s">
        <v>2939</v>
      </c>
      <c r="B83" t="s">
        <v>2940</v>
      </c>
    </row>
    <row r="84" spans="1:2" x14ac:dyDescent="0.25">
      <c r="A84" t="s">
        <v>2841</v>
      </c>
      <c r="B84" t="s">
        <v>2942</v>
      </c>
    </row>
    <row r="85" spans="1:2" x14ac:dyDescent="0.25">
      <c r="A85" t="s">
        <v>2944</v>
      </c>
      <c r="B85" t="s">
        <v>2945</v>
      </c>
    </row>
    <row r="86" spans="1:2" x14ac:dyDescent="0.25">
      <c r="A86" t="s">
        <v>2820</v>
      </c>
      <c r="B86" t="s">
        <v>2947</v>
      </c>
    </row>
    <row r="87" spans="1:2" x14ac:dyDescent="0.25">
      <c r="A87" t="s">
        <v>2949</v>
      </c>
      <c r="B87" t="s">
        <v>2950</v>
      </c>
    </row>
    <row r="88" spans="1:2" x14ac:dyDescent="0.25">
      <c r="A88" t="s">
        <v>2885</v>
      </c>
      <c r="B88" t="s">
        <v>2952</v>
      </c>
    </row>
    <row r="89" spans="1:2" x14ac:dyDescent="0.25">
      <c r="A89" t="s">
        <v>2862</v>
      </c>
      <c r="B89" t="s">
        <v>2954</v>
      </c>
    </row>
    <row r="90" spans="1:2" x14ac:dyDescent="0.25">
      <c r="A90" t="s">
        <v>2956</v>
      </c>
      <c r="B90" t="s">
        <v>2957</v>
      </c>
    </row>
    <row r="91" spans="1:2" x14ac:dyDescent="0.25">
      <c r="A91" t="s">
        <v>2958</v>
      </c>
      <c r="B91" t="s">
        <v>2959</v>
      </c>
    </row>
    <row r="92" spans="1:2" x14ac:dyDescent="0.25">
      <c r="A92" t="s">
        <v>2960</v>
      </c>
      <c r="B92" t="s">
        <v>2961</v>
      </c>
    </row>
    <row r="93" spans="1:2" x14ac:dyDescent="0.25">
      <c r="A93" t="s">
        <v>2963</v>
      </c>
      <c r="B93" t="s">
        <v>2964</v>
      </c>
    </row>
    <row r="94" spans="1:2" x14ac:dyDescent="0.25">
      <c r="A94" t="s">
        <v>2966</v>
      </c>
      <c r="B94" t="s">
        <v>2967</v>
      </c>
    </row>
    <row r="95" spans="1:2" x14ac:dyDescent="0.25">
      <c r="A95" t="s">
        <v>2969</v>
      </c>
      <c r="B95" t="s">
        <v>2970</v>
      </c>
    </row>
    <row r="96" spans="1:2" x14ac:dyDescent="0.25">
      <c r="A96" t="s">
        <v>2972</v>
      </c>
      <c r="B96" t="s">
        <v>2973</v>
      </c>
    </row>
    <row r="97" spans="1:2" x14ac:dyDescent="0.25">
      <c r="A97" t="s">
        <v>2975</v>
      </c>
      <c r="B97" t="s">
        <v>2976</v>
      </c>
    </row>
    <row r="98" spans="1:2" x14ac:dyDescent="0.25">
      <c r="A98" t="s">
        <v>2978</v>
      </c>
      <c r="B98" t="s">
        <v>2979</v>
      </c>
    </row>
    <row r="99" spans="1:2" x14ac:dyDescent="0.25">
      <c r="A99" t="s">
        <v>2981</v>
      </c>
      <c r="B99" t="s">
        <v>2982</v>
      </c>
    </row>
    <row r="100" spans="1:2" x14ac:dyDescent="0.25">
      <c r="A100" t="s">
        <v>2984</v>
      </c>
      <c r="B100" t="s">
        <v>2985</v>
      </c>
    </row>
    <row r="101" spans="1:2" x14ac:dyDescent="0.25">
      <c r="A101" t="s">
        <v>2987</v>
      </c>
      <c r="B101" t="s">
        <v>2988</v>
      </c>
    </row>
    <row r="102" spans="1:2" x14ac:dyDescent="0.25">
      <c r="A102" t="s">
        <v>2990</v>
      </c>
      <c r="B102" t="s">
        <v>2991</v>
      </c>
    </row>
    <row r="103" spans="1:2" x14ac:dyDescent="0.25">
      <c r="A103" t="s">
        <v>2993</v>
      </c>
      <c r="B103" t="s">
        <v>2994</v>
      </c>
    </row>
    <row r="104" spans="1:2" x14ac:dyDescent="0.25">
      <c r="A104" t="s">
        <v>2995</v>
      </c>
      <c r="B104" t="s">
        <v>2996</v>
      </c>
    </row>
    <row r="105" spans="1:2" x14ac:dyDescent="0.25">
      <c r="A105" t="s">
        <v>2997</v>
      </c>
      <c r="B105" t="s">
        <v>2998</v>
      </c>
    </row>
    <row r="106" spans="1:2" x14ac:dyDescent="0.25">
      <c r="A106" t="s">
        <v>2999</v>
      </c>
      <c r="B106" t="s">
        <v>3000</v>
      </c>
    </row>
    <row r="107" spans="1:2" x14ac:dyDescent="0.25">
      <c r="A107" t="s">
        <v>3001</v>
      </c>
      <c r="B107" t="s">
        <v>3002</v>
      </c>
    </row>
    <row r="108" spans="1:2" x14ac:dyDescent="0.25">
      <c r="A108" t="s">
        <v>3003</v>
      </c>
      <c r="B108" t="s">
        <v>3004</v>
      </c>
    </row>
    <row r="109" spans="1:2" x14ac:dyDescent="0.25">
      <c r="A109" t="s">
        <v>3005</v>
      </c>
      <c r="B109" t="s">
        <v>3006</v>
      </c>
    </row>
    <row r="110" spans="1:2" x14ac:dyDescent="0.25">
      <c r="A110" t="s">
        <v>3007</v>
      </c>
      <c r="B110" t="s">
        <v>3008</v>
      </c>
    </row>
    <row r="111" spans="1:2" x14ac:dyDescent="0.25">
      <c r="A111" t="s">
        <v>3009</v>
      </c>
      <c r="B111" t="s">
        <v>3010</v>
      </c>
    </row>
    <row r="112" spans="1:2" x14ac:dyDescent="0.25">
      <c r="A112" t="s">
        <v>3011</v>
      </c>
      <c r="B112" t="s">
        <v>3012</v>
      </c>
    </row>
    <row r="113" spans="1:2" x14ac:dyDescent="0.25">
      <c r="A113" t="s">
        <v>3013</v>
      </c>
      <c r="B113" t="s">
        <v>3014</v>
      </c>
    </row>
    <row r="114" spans="1:2" x14ac:dyDescent="0.25">
      <c r="A114" t="s">
        <v>3015</v>
      </c>
      <c r="B114" t="s">
        <v>3016</v>
      </c>
    </row>
    <row r="115" spans="1:2" x14ac:dyDescent="0.25">
      <c r="A115" t="s">
        <v>3017</v>
      </c>
      <c r="B115" t="s">
        <v>3018</v>
      </c>
    </row>
    <row r="116" spans="1:2" x14ac:dyDescent="0.25">
      <c r="A116" t="s">
        <v>3019</v>
      </c>
      <c r="B116" t="s">
        <v>3020</v>
      </c>
    </row>
    <row r="117" spans="1:2" x14ac:dyDescent="0.25">
      <c r="A117" t="s">
        <v>3021</v>
      </c>
      <c r="B117" t="s">
        <v>3022</v>
      </c>
    </row>
    <row r="118" spans="1:2" x14ac:dyDescent="0.25">
      <c r="A118" t="s">
        <v>3023</v>
      </c>
      <c r="B118" t="s">
        <v>3024</v>
      </c>
    </row>
    <row r="119" spans="1:2" x14ac:dyDescent="0.25">
      <c r="A119" t="s">
        <v>3025</v>
      </c>
      <c r="B119" t="s">
        <v>3026</v>
      </c>
    </row>
    <row r="120" spans="1:2" x14ac:dyDescent="0.25">
      <c r="A120" t="s">
        <v>3027</v>
      </c>
      <c r="B120" t="s">
        <v>3028</v>
      </c>
    </row>
    <row r="121" spans="1:2" x14ac:dyDescent="0.25">
      <c r="A121" t="s">
        <v>3029</v>
      </c>
      <c r="B121" t="s">
        <v>3030</v>
      </c>
    </row>
    <row r="122" spans="1:2" x14ac:dyDescent="0.25">
      <c r="A122" t="s">
        <v>3031</v>
      </c>
      <c r="B122" t="s">
        <v>3032</v>
      </c>
    </row>
    <row r="123" spans="1:2" x14ac:dyDescent="0.25">
      <c r="A123" t="s">
        <v>3033</v>
      </c>
      <c r="B123" t="s">
        <v>3034</v>
      </c>
    </row>
    <row r="124" spans="1:2" x14ac:dyDescent="0.25">
      <c r="A124" t="s">
        <v>3035</v>
      </c>
      <c r="B124" t="s">
        <v>3036</v>
      </c>
    </row>
    <row r="125" spans="1:2" x14ac:dyDescent="0.25">
      <c r="A125" t="s">
        <v>3037</v>
      </c>
      <c r="B125" t="s">
        <v>3038</v>
      </c>
    </row>
    <row r="126" spans="1:2" x14ac:dyDescent="0.25">
      <c r="A126" t="s">
        <v>3039</v>
      </c>
      <c r="B126" t="s">
        <v>3040</v>
      </c>
    </row>
    <row r="127" spans="1:2" x14ac:dyDescent="0.25">
      <c r="A127" t="s">
        <v>3041</v>
      </c>
      <c r="B127" t="s">
        <v>3042</v>
      </c>
    </row>
    <row r="128" spans="1:2" x14ac:dyDescent="0.25">
      <c r="A128" t="s">
        <v>3043</v>
      </c>
      <c r="B128" t="s">
        <v>3044</v>
      </c>
    </row>
    <row r="129" spans="1:2" x14ac:dyDescent="0.25">
      <c r="A129" t="s">
        <v>3045</v>
      </c>
      <c r="B129" t="s">
        <v>3046</v>
      </c>
    </row>
    <row r="130" spans="1:2" x14ac:dyDescent="0.25">
      <c r="A130" t="s">
        <v>3047</v>
      </c>
      <c r="B130" t="s">
        <v>3048</v>
      </c>
    </row>
    <row r="131" spans="1:2" x14ac:dyDescent="0.25">
      <c r="A131" t="s">
        <v>3049</v>
      </c>
      <c r="B131" t="s">
        <v>3050</v>
      </c>
    </row>
    <row r="132" spans="1:2" x14ac:dyDescent="0.25">
      <c r="A132" t="s">
        <v>3051</v>
      </c>
      <c r="B132" t="s">
        <v>3052</v>
      </c>
    </row>
    <row r="133" spans="1:2" x14ac:dyDescent="0.25">
      <c r="A133" t="s">
        <v>3053</v>
      </c>
      <c r="B133" t="s">
        <v>3054</v>
      </c>
    </row>
    <row r="134" spans="1:2" x14ac:dyDescent="0.25">
      <c r="A134" t="s">
        <v>3055</v>
      </c>
      <c r="B134" t="s">
        <v>3056</v>
      </c>
    </row>
    <row r="135" spans="1:2" x14ac:dyDescent="0.25">
      <c r="A135" t="s">
        <v>3057</v>
      </c>
      <c r="B135" t="s">
        <v>3058</v>
      </c>
    </row>
    <row r="136" spans="1:2" x14ac:dyDescent="0.25">
      <c r="A136" t="s">
        <v>3059</v>
      </c>
      <c r="B136" t="s">
        <v>3060</v>
      </c>
    </row>
    <row r="137" spans="1:2" x14ac:dyDescent="0.25">
      <c r="A137" t="s">
        <v>3061</v>
      </c>
      <c r="B137" t="s">
        <v>3062</v>
      </c>
    </row>
    <row r="138" spans="1:2" x14ac:dyDescent="0.25">
      <c r="A138" t="s">
        <v>3063</v>
      </c>
      <c r="B138" t="s">
        <v>3064</v>
      </c>
    </row>
    <row r="139" spans="1:2" x14ac:dyDescent="0.25">
      <c r="A139" t="s">
        <v>3065</v>
      </c>
      <c r="B139" t="s">
        <v>3066</v>
      </c>
    </row>
    <row r="140" spans="1:2" x14ac:dyDescent="0.25">
      <c r="A140" t="s">
        <v>3067</v>
      </c>
      <c r="B140" t="s">
        <v>3068</v>
      </c>
    </row>
    <row r="141" spans="1:2" x14ac:dyDescent="0.25">
      <c r="A141" t="s">
        <v>3069</v>
      </c>
      <c r="B141" t="s">
        <v>3070</v>
      </c>
    </row>
    <row r="142" spans="1:2" x14ac:dyDescent="0.25">
      <c r="A142" t="s">
        <v>3071</v>
      </c>
      <c r="B142" t="s">
        <v>3072</v>
      </c>
    </row>
    <row r="143" spans="1:2" x14ac:dyDescent="0.25">
      <c r="A143" t="s">
        <v>3073</v>
      </c>
      <c r="B143" t="s">
        <v>3074</v>
      </c>
    </row>
    <row r="144" spans="1:2" x14ac:dyDescent="0.25">
      <c r="A144" t="s">
        <v>3075</v>
      </c>
      <c r="B144" t="s">
        <v>3076</v>
      </c>
    </row>
    <row r="145" spans="1:2" x14ac:dyDescent="0.25">
      <c r="A145" t="s">
        <v>3077</v>
      </c>
      <c r="B145" t="s">
        <v>3078</v>
      </c>
    </row>
    <row r="146" spans="1:2" x14ac:dyDescent="0.25">
      <c r="A146" t="s">
        <v>3079</v>
      </c>
      <c r="B146" t="s">
        <v>3080</v>
      </c>
    </row>
    <row r="147" spans="1:2" x14ac:dyDescent="0.25">
      <c r="A147" t="s">
        <v>3081</v>
      </c>
      <c r="B147" t="s">
        <v>3082</v>
      </c>
    </row>
    <row r="148" spans="1:2" x14ac:dyDescent="0.25">
      <c r="A148" t="s">
        <v>3083</v>
      </c>
      <c r="B148" t="s">
        <v>3084</v>
      </c>
    </row>
    <row r="149" spans="1:2" x14ac:dyDescent="0.25">
      <c r="A149" t="s">
        <v>3085</v>
      </c>
      <c r="B149" t="s">
        <v>3086</v>
      </c>
    </row>
    <row r="150" spans="1:2" x14ac:dyDescent="0.25">
      <c r="A150" t="s">
        <v>3087</v>
      </c>
      <c r="B150" t="s">
        <v>3088</v>
      </c>
    </row>
    <row r="151" spans="1:2" x14ac:dyDescent="0.25">
      <c r="A151" t="s">
        <v>3089</v>
      </c>
      <c r="B151" t="s">
        <v>3090</v>
      </c>
    </row>
    <row r="152" spans="1:2" x14ac:dyDescent="0.25">
      <c r="A152" t="s">
        <v>3091</v>
      </c>
      <c r="B152" t="s">
        <v>3092</v>
      </c>
    </row>
    <row r="153" spans="1:2" x14ac:dyDescent="0.25">
      <c r="A153" t="s">
        <v>3093</v>
      </c>
      <c r="B153" t="s">
        <v>3094</v>
      </c>
    </row>
    <row r="154" spans="1:2" x14ac:dyDescent="0.25">
      <c r="A154" t="s">
        <v>3095</v>
      </c>
      <c r="B154" t="s">
        <v>3096</v>
      </c>
    </row>
    <row r="155" spans="1:2" x14ac:dyDescent="0.25">
      <c r="A155" t="s">
        <v>3097</v>
      </c>
      <c r="B155" t="s">
        <v>3098</v>
      </c>
    </row>
    <row r="156" spans="1:2" x14ac:dyDescent="0.25">
      <c r="A156" t="s">
        <v>3099</v>
      </c>
      <c r="B156" t="s">
        <v>3100</v>
      </c>
    </row>
    <row r="157" spans="1:2" x14ac:dyDescent="0.25">
      <c r="A157" t="s">
        <v>3101</v>
      </c>
      <c r="B157" t="s">
        <v>3102</v>
      </c>
    </row>
    <row r="158" spans="1:2" x14ac:dyDescent="0.25">
      <c r="A158" t="s">
        <v>3103</v>
      </c>
      <c r="B158" t="s">
        <v>3104</v>
      </c>
    </row>
    <row r="159" spans="1:2" x14ac:dyDescent="0.25">
      <c r="A159" t="s">
        <v>3105</v>
      </c>
      <c r="B159" t="s">
        <v>3106</v>
      </c>
    </row>
    <row r="160" spans="1:2" x14ac:dyDescent="0.25">
      <c r="A160" t="s">
        <v>3107</v>
      </c>
      <c r="B160" t="s">
        <v>3108</v>
      </c>
    </row>
    <row r="161" spans="1:2" x14ac:dyDescent="0.25">
      <c r="A161" t="s">
        <v>3109</v>
      </c>
      <c r="B161" t="s">
        <v>3110</v>
      </c>
    </row>
    <row r="162" spans="1:2" x14ac:dyDescent="0.25">
      <c r="A162" t="s">
        <v>3111</v>
      </c>
      <c r="B162" t="s">
        <v>3112</v>
      </c>
    </row>
    <row r="163" spans="1:2" x14ac:dyDescent="0.25">
      <c r="A163" t="s">
        <v>3113</v>
      </c>
      <c r="B163" t="s">
        <v>3114</v>
      </c>
    </row>
    <row r="164" spans="1:2" x14ac:dyDescent="0.25">
      <c r="A164" t="s">
        <v>3115</v>
      </c>
      <c r="B164" t="s">
        <v>3116</v>
      </c>
    </row>
    <row r="165" spans="1:2" x14ac:dyDescent="0.25">
      <c r="A165" t="s">
        <v>3117</v>
      </c>
      <c r="B165" t="s">
        <v>3118</v>
      </c>
    </row>
    <row r="166" spans="1:2" x14ac:dyDescent="0.25">
      <c r="A166" t="s">
        <v>3119</v>
      </c>
      <c r="B166" t="s">
        <v>3120</v>
      </c>
    </row>
    <row r="167" spans="1:2" x14ac:dyDescent="0.25">
      <c r="A167" t="s">
        <v>3121</v>
      </c>
      <c r="B167" t="s">
        <v>3122</v>
      </c>
    </row>
    <row r="168" spans="1:2" x14ac:dyDescent="0.25">
      <c r="A168" t="s">
        <v>3123</v>
      </c>
      <c r="B168" t="s">
        <v>3124</v>
      </c>
    </row>
    <row r="169" spans="1:2" x14ac:dyDescent="0.25">
      <c r="A169" t="s">
        <v>3125</v>
      </c>
      <c r="B169" t="s">
        <v>3126</v>
      </c>
    </row>
    <row r="170" spans="1:2" x14ac:dyDescent="0.25">
      <c r="A170" t="s">
        <v>3127</v>
      </c>
      <c r="B170" t="s">
        <v>3128</v>
      </c>
    </row>
    <row r="171" spans="1:2" x14ac:dyDescent="0.25">
      <c r="A171" t="s">
        <v>3129</v>
      </c>
      <c r="B171" t="s">
        <v>3130</v>
      </c>
    </row>
    <row r="172" spans="1:2" x14ac:dyDescent="0.25">
      <c r="A172" t="s">
        <v>3131</v>
      </c>
      <c r="B172" t="s">
        <v>3132</v>
      </c>
    </row>
    <row r="173" spans="1:2" x14ac:dyDescent="0.25">
      <c r="A173" t="s">
        <v>1642</v>
      </c>
      <c r="B173" t="s">
        <v>3133</v>
      </c>
    </row>
    <row r="174" spans="1:2" x14ac:dyDescent="0.25">
      <c r="A174" t="s">
        <v>3134</v>
      </c>
      <c r="B174" t="s">
        <v>3135</v>
      </c>
    </row>
    <row r="175" spans="1:2" x14ac:dyDescent="0.25">
      <c r="A175" t="s">
        <v>3136</v>
      </c>
      <c r="B175" t="s">
        <v>3137</v>
      </c>
    </row>
    <row r="176" spans="1:2" x14ac:dyDescent="0.25">
      <c r="A176" t="s">
        <v>3138</v>
      </c>
      <c r="B176" t="s">
        <v>3139</v>
      </c>
    </row>
    <row r="177" spans="1:2" x14ac:dyDescent="0.25">
      <c r="A177" t="s">
        <v>3140</v>
      </c>
      <c r="B177" t="s">
        <v>3141</v>
      </c>
    </row>
    <row r="178" spans="1:2" x14ac:dyDescent="0.25">
      <c r="A178" t="s">
        <v>3142</v>
      </c>
      <c r="B178" t="s">
        <v>3143</v>
      </c>
    </row>
    <row r="179" spans="1:2" x14ac:dyDescent="0.25">
      <c r="A179" t="s">
        <v>3144</v>
      </c>
      <c r="B179" t="s">
        <v>3145</v>
      </c>
    </row>
    <row r="180" spans="1:2" x14ac:dyDescent="0.25">
      <c r="A180" t="s">
        <v>3146</v>
      </c>
      <c r="B180" t="s">
        <v>3147</v>
      </c>
    </row>
    <row r="181" spans="1:2" x14ac:dyDescent="0.25">
      <c r="A181" t="s">
        <v>3148</v>
      </c>
      <c r="B181" t="s">
        <v>3149</v>
      </c>
    </row>
    <row r="182" spans="1:2" x14ac:dyDescent="0.25">
      <c r="A182" t="s">
        <v>3150</v>
      </c>
      <c r="B182" t="s">
        <v>3151</v>
      </c>
    </row>
    <row r="183" spans="1:2" x14ac:dyDescent="0.25">
      <c r="A183" t="s">
        <v>3152</v>
      </c>
      <c r="B183" t="s">
        <v>3153</v>
      </c>
    </row>
    <row r="184" spans="1:2" x14ac:dyDescent="0.25">
      <c r="A184" t="s">
        <v>3154</v>
      </c>
      <c r="B184" t="s">
        <v>3155</v>
      </c>
    </row>
    <row r="185" spans="1:2" x14ac:dyDescent="0.25">
      <c r="A185" t="s">
        <v>3156</v>
      </c>
      <c r="B185" t="s">
        <v>3157</v>
      </c>
    </row>
    <row r="186" spans="1:2" x14ac:dyDescent="0.25">
      <c r="A186" t="s">
        <v>3158</v>
      </c>
      <c r="B186" t="s">
        <v>3159</v>
      </c>
    </row>
    <row r="187" spans="1:2" x14ac:dyDescent="0.25">
      <c r="A187" t="s">
        <v>3160</v>
      </c>
      <c r="B187" t="s">
        <v>3161</v>
      </c>
    </row>
    <row r="188" spans="1:2" x14ac:dyDescent="0.25">
      <c r="A188" t="s">
        <v>3162</v>
      </c>
      <c r="B188" t="s">
        <v>3163</v>
      </c>
    </row>
    <row r="189" spans="1:2" x14ac:dyDescent="0.25">
      <c r="A189" t="s">
        <v>3164</v>
      </c>
      <c r="B189" t="s">
        <v>3165</v>
      </c>
    </row>
    <row r="190" spans="1:2" x14ac:dyDescent="0.25">
      <c r="A190" t="s">
        <v>3166</v>
      </c>
      <c r="B190" t="s">
        <v>3167</v>
      </c>
    </row>
    <row r="191" spans="1:2" x14ac:dyDescent="0.25">
      <c r="A191" t="s">
        <v>3168</v>
      </c>
      <c r="B191" t="s">
        <v>3169</v>
      </c>
    </row>
    <row r="192" spans="1:2" x14ac:dyDescent="0.25">
      <c r="A192" t="s">
        <v>3170</v>
      </c>
      <c r="B192" t="s">
        <v>3171</v>
      </c>
    </row>
    <row r="193" spans="1:2" x14ac:dyDescent="0.25">
      <c r="A193" t="s">
        <v>3172</v>
      </c>
      <c r="B193" t="s">
        <v>3173</v>
      </c>
    </row>
    <row r="194" spans="1:2" x14ac:dyDescent="0.25">
      <c r="A194" t="s">
        <v>3174</v>
      </c>
      <c r="B194" t="s">
        <v>3175</v>
      </c>
    </row>
    <row r="195" spans="1:2" x14ac:dyDescent="0.25">
      <c r="A195" t="s">
        <v>3176</v>
      </c>
      <c r="B195" t="s">
        <v>3177</v>
      </c>
    </row>
    <row r="196" spans="1:2" x14ac:dyDescent="0.25">
      <c r="A196" t="s">
        <v>3178</v>
      </c>
      <c r="B196" t="s">
        <v>3179</v>
      </c>
    </row>
    <row r="197" spans="1:2" x14ac:dyDescent="0.25">
      <c r="A197" t="s">
        <v>3180</v>
      </c>
      <c r="B197" t="s">
        <v>3181</v>
      </c>
    </row>
    <row r="198" spans="1:2" x14ac:dyDescent="0.25">
      <c r="A198" t="s">
        <v>3182</v>
      </c>
      <c r="B198" t="s">
        <v>3183</v>
      </c>
    </row>
    <row r="199" spans="1:2" x14ac:dyDescent="0.25">
      <c r="A199" t="s">
        <v>3184</v>
      </c>
      <c r="B199" t="s">
        <v>3185</v>
      </c>
    </row>
    <row r="200" spans="1:2" x14ac:dyDescent="0.25">
      <c r="A200" t="s">
        <v>3186</v>
      </c>
      <c r="B200" t="s">
        <v>3187</v>
      </c>
    </row>
    <row r="201" spans="1:2" x14ac:dyDescent="0.25">
      <c r="A201" t="s">
        <v>3188</v>
      </c>
      <c r="B201" t="s">
        <v>3189</v>
      </c>
    </row>
    <row r="202" spans="1:2" x14ac:dyDescent="0.25">
      <c r="A202" t="s">
        <v>3190</v>
      </c>
      <c r="B202" t="s">
        <v>3191</v>
      </c>
    </row>
    <row r="203" spans="1:2" x14ac:dyDescent="0.25">
      <c r="A203" t="s">
        <v>3192</v>
      </c>
      <c r="B203" t="s">
        <v>3193</v>
      </c>
    </row>
    <row r="204" spans="1:2" x14ac:dyDescent="0.25">
      <c r="A204" t="s">
        <v>3194</v>
      </c>
      <c r="B204" t="s">
        <v>3195</v>
      </c>
    </row>
    <row r="205" spans="1:2" x14ac:dyDescent="0.25">
      <c r="A205" t="s">
        <v>3196</v>
      </c>
      <c r="B205" t="s">
        <v>3197</v>
      </c>
    </row>
    <row r="206" spans="1:2" x14ac:dyDescent="0.25">
      <c r="A206" t="s">
        <v>3198</v>
      </c>
      <c r="B206" t="s">
        <v>3199</v>
      </c>
    </row>
    <row r="207" spans="1:2" x14ac:dyDescent="0.25">
      <c r="A207" t="s">
        <v>3200</v>
      </c>
      <c r="B207" t="s">
        <v>3201</v>
      </c>
    </row>
    <row r="208" spans="1:2" x14ac:dyDescent="0.25">
      <c r="A208" t="s">
        <v>3202</v>
      </c>
      <c r="B208" t="s">
        <v>3203</v>
      </c>
    </row>
    <row r="209" spans="1:2" x14ac:dyDescent="0.25">
      <c r="A209" t="s">
        <v>3204</v>
      </c>
      <c r="B209" t="s">
        <v>3205</v>
      </c>
    </row>
    <row r="210" spans="1:2" x14ac:dyDescent="0.25">
      <c r="A210" t="s">
        <v>3206</v>
      </c>
      <c r="B210" t="s">
        <v>3207</v>
      </c>
    </row>
    <row r="211" spans="1:2" x14ac:dyDescent="0.25">
      <c r="A211" t="s">
        <v>3208</v>
      </c>
      <c r="B211" t="s">
        <v>3209</v>
      </c>
    </row>
    <row r="212" spans="1:2" x14ac:dyDescent="0.25">
      <c r="A212" t="s">
        <v>3210</v>
      </c>
      <c r="B212" t="s">
        <v>3211</v>
      </c>
    </row>
    <row r="213" spans="1:2" x14ac:dyDescent="0.25">
      <c r="A213" t="s">
        <v>3212</v>
      </c>
      <c r="B213" t="s">
        <v>3213</v>
      </c>
    </row>
    <row r="214" spans="1:2" x14ac:dyDescent="0.25">
      <c r="A214" t="s">
        <v>3214</v>
      </c>
      <c r="B214" t="s">
        <v>3215</v>
      </c>
    </row>
    <row r="215" spans="1:2" x14ac:dyDescent="0.25">
      <c r="A215" t="s">
        <v>3216</v>
      </c>
      <c r="B215" t="s">
        <v>3217</v>
      </c>
    </row>
    <row r="216" spans="1:2" x14ac:dyDescent="0.25">
      <c r="A216" t="s">
        <v>3218</v>
      </c>
      <c r="B216" t="s">
        <v>3219</v>
      </c>
    </row>
    <row r="217" spans="1:2" x14ac:dyDescent="0.25">
      <c r="A217" t="s">
        <v>3220</v>
      </c>
      <c r="B217" t="s">
        <v>3221</v>
      </c>
    </row>
    <row r="218" spans="1:2" x14ac:dyDescent="0.25">
      <c r="A218" t="s">
        <v>3222</v>
      </c>
      <c r="B218" t="s">
        <v>3223</v>
      </c>
    </row>
    <row r="219" spans="1:2" x14ac:dyDescent="0.25">
      <c r="A219" t="s">
        <v>3224</v>
      </c>
      <c r="B219" t="s">
        <v>3225</v>
      </c>
    </row>
    <row r="220" spans="1:2" x14ac:dyDescent="0.25">
      <c r="A220" t="s">
        <v>3226</v>
      </c>
      <c r="B220" t="s">
        <v>3227</v>
      </c>
    </row>
    <row r="221" spans="1:2" x14ac:dyDescent="0.25">
      <c r="A221" t="s">
        <v>3228</v>
      </c>
      <c r="B221" t="s">
        <v>3229</v>
      </c>
    </row>
    <row r="222" spans="1:2" x14ac:dyDescent="0.25">
      <c r="A222" t="s">
        <v>3230</v>
      </c>
      <c r="B222" t="s">
        <v>3231</v>
      </c>
    </row>
    <row r="223" spans="1:2" x14ac:dyDescent="0.25">
      <c r="A223" t="s">
        <v>3232</v>
      </c>
      <c r="B223" t="s">
        <v>3233</v>
      </c>
    </row>
    <row r="224" spans="1:2" x14ac:dyDescent="0.25">
      <c r="A224" t="s">
        <v>3234</v>
      </c>
      <c r="B224" t="s">
        <v>3235</v>
      </c>
    </row>
    <row r="225" spans="1:2" x14ac:dyDescent="0.25">
      <c r="A225" t="s">
        <v>3236</v>
      </c>
      <c r="B225" t="s">
        <v>3237</v>
      </c>
    </row>
    <row r="226" spans="1:2" x14ac:dyDescent="0.25">
      <c r="A226" t="s">
        <v>3238</v>
      </c>
      <c r="B226" t="s">
        <v>3239</v>
      </c>
    </row>
    <row r="227" spans="1:2" x14ac:dyDescent="0.25">
      <c r="A227" t="s">
        <v>3240</v>
      </c>
      <c r="B227" t="s">
        <v>3241</v>
      </c>
    </row>
    <row r="228" spans="1:2" x14ac:dyDescent="0.25">
      <c r="A228" t="s">
        <v>3242</v>
      </c>
      <c r="B228" t="s">
        <v>3243</v>
      </c>
    </row>
    <row r="229" spans="1:2" x14ac:dyDescent="0.25">
      <c r="A229" t="s">
        <v>3244</v>
      </c>
      <c r="B229" t="s">
        <v>3245</v>
      </c>
    </row>
    <row r="230" spans="1:2" x14ac:dyDescent="0.25">
      <c r="A230" t="s">
        <v>3246</v>
      </c>
      <c r="B230" t="s">
        <v>3247</v>
      </c>
    </row>
    <row r="231" spans="1:2" x14ac:dyDescent="0.25">
      <c r="A231" t="s">
        <v>3248</v>
      </c>
      <c r="B231" t="s">
        <v>3249</v>
      </c>
    </row>
    <row r="232" spans="1:2" x14ac:dyDescent="0.25">
      <c r="A232" t="s">
        <v>3250</v>
      </c>
      <c r="B232" t="s">
        <v>3251</v>
      </c>
    </row>
    <row r="233" spans="1:2" x14ac:dyDescent="0.25">
      <c r="A233" t="s">
        <v>3252</v>
      </c>
      <c r="B233" t="s">
        <v>3253</v>
      </c>
    </row>
    <row r="234" spans="1:2" x14ac:dyDescent="0.25">
      <c r="A234" t="s">
        <v>3254</v>
      </c>
      <c r="B234" t="s">
        <v>3255</v>
      </c>
    </row>
    <row r="235" spans="1:2" x14ac:dyDescent="0.25">
      <c r="A235" t="s">
        <v>3256</v>
      </c>
      <c r="B235" t="s">
        <v>3257</v>
      </c>
    </row>
    <row r="236" spans="1:2" x14ac:dyDescent="0.25">
      <c r="A236" t="s">
        <v>3258</v>
      </c>
      <c r="B236" t="s">
        <v>3259</v>
      </c>
    </row>
    <row r="237" spans="1:2" x14ac:dyDescent="0.25">
      <c r="A237" t="s">
        <v>3260</v>
      </c>
      <c r="B237" t="s">
        <v>3261</v>
      </c>
    </row>
    <row r="238" spans="1:2" x14ac:dyDescent="0.25">
      <c r="A238" t="s">
        <v>3260</v>
      </c>
      <c r="B238" t="s">
        <v>3262</v>
      </c>
    </row>
    <row r="239" spans="1:2" x14ac:dyDescent="0.25">
      <c r="A239" t="s">
        <v>3260</v>
      </c>
      <c r="B239" t="s">
        <v>3263</v>
      </c>
    </row>
    <row r="240" spans="1:2" x14ac:dyDescent="0.25">
      <c r="A240" t="s">
        <v>3264</v>
      </c>
      <c r="B240" t="s">
        <v>3265</v>
      </c>
    </row>
    <row r="241" spans="1:2" x14ac:dyDescent="0.25">
      <c r="A241" t="s">
        <v>3266</v>
      </c>
      <c r="B241" t="s">
        <v>3267</v>
      </c>
    </row>
    <row r="242" spans="1:2" x14ac:dyDescent="0.25">
      <c r="A242" t="s">
        <v>3268</v>
      </c>
      <c r="B242" t="s">
        <v>3269</v>
      </c>
    </row>
    <row r="243" spans="1:2" x14ac:dyDescent="0.25">
      <c r="A243" t="s">
        <v>3270</v>
      </c>
      <c r="B243" t="s">
        <v>3271</v>
      </c>
    </row>
    <row r="244" spans="1:2" x14ac:dyDescent="0.25">
      <c r="A244" t="s">
        <v>3272</v>
      </c>
      <c r="B244" t="s">
        <v>3273</v>
      </c>
    </row>
    <row r="245" spans="1:2" x14ac:dyDescent="0.25">
      <c r="A245" t="s">
        <v>3274</v>
      </c>
      <c r="B245" t="s">
        <v>3275</v>
      </c>
    </row>
    <row r="246" spans="1:2" x14ac:dyDescent="0.25">
      <c r="A246" t="s">
        <v>3276</v>
      </c>
      <c r="B246" t="s">
        <v>3277</v>
      </c>
    </row>
    <row r="247" spans="1:2" x14ac:dyDescent="0.25">
      <c r="A247" t="s">
        <v>3278</v>
      </c>
      <c r="B247" t="s">
        <v>3279</v>
      </c>
    </row>
    <row r="248" spans="1:2" x14ac:dyDescent="0.25">
      <c r="A248" t="s">
        <v>3280</v>
      </c>
      <c r="B248" t="s">
        <v>3281</v>
      </c>
    </row>
    <row r="249" spans="1:2" x14ac:dyDescent="0.25">
      <c r="A249" t="s">
        <v>3282</v>
      </c>
      <c r="B249" t="s">
        <v>3283</v>
      </c>
    </row>
    <row r="250" spans="1:2" x14ac:dyDescent="0.25">
      <c r="A250" t="s">
        <v>3284</v>
      </c>
      <c r="B250" t="s">
        <v>3285</v>
      </c>
    </row>
    <row r="251" spans="1:2" x14ac:dyDescent="0.25">
      <c r="A251" t="s">
        <v>3286</v>
      </c>
      <c r="B251" t="s">
        <v>3287</v>
      </c>
    </row>
    <row r="252" spans="1:2" x14ac:dyDescent="0.25">
      <c r="A252" t="s">
        <v>3288</v>
      </c>
      <c r="B252" t="s">
        <v>3289</v>
      </c>
    </row>
    <row r="253" spans="1:2" x14ac:dyDescent="0.25">
      <c r="A253" t="s">
        <v>3290</v>
      </c>
      <c r="B253" t="s">
        <v>3291</v>
      </c>
    </row>
    <row r="254" spans="1:2" x14ac:dyDescent="0.25">
      <c r="A254" t="s">
        <v>3292</v>
      </c>
      <c r="B254" t="s">
        <v>3293</v>
      </c>
    </row>
    <row r="255" spans="1:2" x14ac:dyDescent="0.25">
      <c r="A255" t="s">
        <v>3294</v>
      </c>
      <c r="B255" t="s">
        <v>3295</v>
      </c>
    </row>
    <row r="256" spans="1:2" x14ac:dyDescent="0.25">
      <c r="A256" t="s">
        <v>3296</v>
      </c>
      <c r="B256" t="s">
        <v>3297</v>
      </c>
    </row>
    <row r="257" spans="1:2" x14ac:dyDescent="0.25">
      <c r="A257" t="s">
        <v>3298</v>
      </c>
      <c r="B257" t="s">
        <v>3299</v>
      </c>
    </row>
    <row r="258" spans="1:2" x14ac:dyDescent="0.25">
      <c r="A258" t="s">
        <v>3300</v>
      </c>
      <c r="B258" t="s">
        <v>3301</v>
      </c>
    </row>
    <row r="259" spans="1:2" x14ac:dyDescent="0.25">
      <c r="A259" t="s">
        <v>3302</v>
      </c>
      <c r="B259" t="s">
        <v>3303</v>
      </c>
    </row>
    <row r="260" spans="1:2" x14ac:dyDescent="0.25">
      <c r="A260" t="s">
        <v>3304</v>
      </c>
      <c r="B260" t="s">
        <v>3305</v>
      </c>
    </row>
    <row r="261" spans="1:2" x14ac:dyDescent="0.25">
      <c r="A261" t="s">
        <v>3306</v>
      </c>
      <c r="B261" t="s">
        <v>3307</v>
      </c>
    </row>
    <row r="262" spans="1:2" x14ac:dyDescent="0.25">
      <c r="A262" t="s">
        <v>3308</v>
      </c>
      <c r="B262" t="s">
        <v>3309</v>
      </c>
    </row>
    <row r="263" spans="1:2" x14ac:dyDescent="0.25">
      <c r="A263" t="s">
        <v>3310</v>
      </c>
      <c r="B263" t="s">
        <v>3311</v>
      </c>
    </row>
    <row r="264" spans="1:2" x14ac:dyDescent="0.25">
      <c r="A264" t="s">
        <v>3312</v>
      </c>
      <c r="B264" t="s">
        <v>3313</v>
      </c>
    </row>
    <row r="265" spans="1:2" x14ac:dyDescent="0.25">
      <c r="A265" t="s">
        <v>3314</v>
      </c>
      <c r="B265" t="s">
        <v>3315</v>
      </c>
    </row>
    <row r="266" spans="1:2" x14ac:dyDescent="0.25">
      <c r="A266" t="s">
        <v>3316</v>
      </c>
      <c r="B266" t="s">
        <v>3317</v>
      </c>
    </row>
    <row r="267" spans="1:2" x14ac:dyDescent="0.25">
      <c r="A267" t="s">
        <v>3318</v>
      </c>
      <c r="B267" t="s">
        <v>3319</v>
      </c>
    </row>
    <row r="268" spans="1:2" x14ac:dyDescent="0.25">
      <c r="A268" t="s">
        <v>3320</v>
      </c>
      <c r="B268" t="s">
        <v>3321</v>
      </c>
    </row>
    <row r="269" spans="1:2" x14ac:dyDescent="0.25">
      <c r="A269" t="s">
        <v>3322</v>
      </c>
      <c r="B269" t="s">
        <v>3323</v>
      </c>
    </row>
    <row r="270" spans="1:2" x14ac:dyDescent="0.25">
      <c r="A270" t="s">
        <v>3324</v>
      </c>
      <c r="B270" t="s">
        <v>3325</v>
      </c>
    </row>
    <row r="271" spans="1:2" x14ac:dyDescent="0.25">
      <c r="A271" t="s">
        <v>3326</v>
      </c>
      <c r="B271" t="s">
        <v>3327</v>
      </c>
    </row>
    <row r="272" spans="1:2" x14ac:dyDescent="0.25">
      <c r="A272" t="s">
        <v>3328</v>
      </c>
      <c r="B272" t="s">
        <v>3329</v>
      </c>
    </row>
    <row r="273" spans="1:2" x14ac:dyDescent="0.25">
      <c r="A273" t="s">
        <v>3330</v>
      </c>
      <c r="B273" t="s">
        <v>3331</v>
      </c>
    </row>
    <row r="274" spans="1:2" x14ac:dyDescent="0.25">
      <c r="A274" t="s">
        <v>3332</v>
      </c>
      <c r="B274" t="s">
        <v>3333</v>
      </c>
    </row>
    <row r="275" spans="1:2" x14ac:dyDescent="0.25">
      <c r="A275" t="s">
        <v>3334</v>
      </c>
      <c r="B275" t="s">
        <v>3335</v>
      </c>
    </row>
    <row r="276" spans="1:2" x14ac:dyDescent="0.25">
      <c r="A276" t="s">
        <v>3336</v>
      </c>
      <c r="B276" t="s">
        <v>3337</v>
      </c>
    </row>
    <row r="277" spans="1:2" x14ac:dyDescent="0.25">
      <c r="A277" t="s">
        <v>3338</v>
      </c>
      <c r="B277" t="s">
        <v>3339</v>
      </c>
    </row>
    <row r="278" spans="1:2" x14ac:dyDescent="0.25">
      <c r="A278" t="s">
        <v>3340</v>
      </c>
      <c r="B278" t="s">
        <v>3341</v>
      </c>
    </row>
    <row r="279" spans="1:2" x14ac:dyDescent="0.25">
      <c r="A279" t="s">
        <v>3342</v>
      </c>
      <c r="B279" t="s">
        <v>3343</v>
      </c>
    </row>
    <row r="280" spans="1:2" x14ac:dyDescent="0.25">
      <c r="A280" t="s">
        <v>3344</v>
      </c>
      <c r="B280" t="s">
        <v>3345</v>
      </c>
    </row>
    <row r="281" spans="1:2" x14ac:dyDescent="0.25">
      <c r="A281" t="s">
        <v>3346</v>
      </c>
      <c r="B281" t="s">
        <v>3347</v>
      </c>
    </row>
    <row r="282" spans="1:2" x14ac:dyDescent="0.25">
      <c r="A282" t="s">
        <v>3348</v>
      </c>
      <c r="B282" t="s">
        <v>3349</v>
      </c>
    </row>
    <row r="283" spans="1:2" x14ac:dyDescent="0.25">
      <c r="A283" t="s">
        <v>3350</v>
      </c>
      <c r="B283" t="s">
        <v>3351</v>
      </c>
    </row>
    <row r="284" spans="1:2" x14ac:dyDescent="0.25">
      <c r="A284" t="s">
        <v>3352</v>
      </c>
      <c r="B284" t="s">
        <v>3353</v>
      </c>
    </row>
    <row r="285" spans="1:2" x14ac:dyDescent="0.25">
      <c r="A285" t="s">
        <v>3354</v>
      </c>
      <c r="B285" t="s">
        <v>3355</v>
      </c>
    </row>
    <row r="286" spans="1:2" x14ac:dyDescent="0.25">
      <c r="A286" t="s">
        <v>3356</v>
      </c>
      <c r="B286" t="s">
        <v>3357</v>
      </c>
    </row>
    <row r="287" spans="1:2" x14ac:dyDescent="0.25">
      <c r="A287" t="s">
        <v>3358</v>
      </c>
      <c r="B287" t="s">
        <v>3359</v>
      </c>
    </row>
    <row r="288" spans="1:2" x14ac:dyDescent="0.25">
      <c r="A288" t="s">
        <v>3358</v>
      </c>
      <c r="B288" t="s">
        <v>3360</v>
      </c>
    </row>
    <row r="289" spans="1:2" x14ac:dyDescent="0.25">
      <c r="A289" t="s">
        <v>3358</v>
      </c>
      <c r="B289" t="s">
        <v>3361</v>
      </c>
    </row>
    <row r="290" spans="1:2" x14ac:dyDescent="0.25">
      <c r="A290" t="s">
        <v>3358</v>
      </c>
      <c r="B290" t="s">
        <v>3362</v>
      </c>
    </row>
    <row r="291" spans="1:2" x14ac:dyDescent="0.25">
      <c r="A291" t="s">
        <v>3358</v>
      </c>
      <c r="B291" t="s">
        <v>3363</v>
      </c>
    </row>
    <row r="292" spans="1:2" x14ac:dyDescent="0.25">
      <c r="A292" t="s">
        <v>3358</v>
      </c>
      <c r="B292" t="s">
        <v>3364</v>
      </c>
    </row>
    <row r="293" spans="1:2" x14ac:dyDescent="0.25">
      <c r="A293" t="s">
        <v>3358</v>
      </c>
      <c r="B293" t="s">
        <v>3365</v>
      </c>
    </row>
    <row r="294" spans="1:2" x14ac:dyDescent="0.25">
      <c r="A294" t="s">
        <v>3366</v>
      </c>
      <c r="B294" t="s">
        <v>3367</v>
      </c>
    </row>
    <row r="295" spans="1:2" x14ac:dyDescent="0.25">
      <c r="A295" t="s">
        <v>3368</v>
      </c>
      <c r="B295" t="s">
        <v>3369</v>
      </c>
    </row>
    <row r="296" spans="1:2" x14ac:dyDescent="0.25">
      <c r="A296" t="s">
        <v>3370</v>
      </c>
      <c r="B296" t="s">
        <v>3371</v>
      </c>
    </row>
    <row r="297" spans="1:2" x14ac:dyDescent="0.25">
      <c r="A297" t="s">
        <v>3372</v>
      </c>
      <c r="B297" t="s">
        <v>3373</v>
      </c>
    </row>
    <row r="298" spans="1:2" x14ac:dyDescent="0.25">
      <c r="A298" t="s">
        <v>3374</v>
      </c>
      <c r="B298" t="s">
        <v>3375</v>
      </c>
    </row>
    <row r="299" spans="1:2" x14ac:dyDescent="0.25">
      <c r="A299" t="s">
        <v>3376</v>
      </c>
      <c r="B299" t="s">
        <v>3377</v>
      </c>
    </row>
    <row r="300" spans="1:2" x14ac:dyDescent="0.25">
      <c r="A300" t="s">
        <v>3378</v>
      </c>
      <c r="B300" t="s">
        <v>3379</v>
      </c>
    </row>
    <row r="301" spans="1:2" x14ac:dyDescent="0.25">
      <c r="A301" t="s">
        <v>3380</v>
      </c>
      <c r="B301" t="s">
        <v>3381</v>
      </c>
    </row>
    <row r="302" spans="1:2" x14ac:dyDescent="0.25">
      <c r="A302" t="s">
        <v>3382</v>
      </c>
      <c r="B302" t="s">
        <v>3383</v>
      </c>
    </row>
    <row r="303" spans="1:2" x14ac:dyDescent="0.25">
      <c r="A303" t="s">
        <v>3384</v>
      </c>
      <c r="B303" t="s">
        <v>3385</v>
      </c>
    </row>
    <row r="304" spans="1:2" x14ac:dyDescent="0.25">
      <c r="A304" t="s">
        <v>3386</v>
      </c>
      <c r="B304" t="s">
        <v>3387</v>
      </c>
    </row>
    <row r="305" spans="1:2" x14ac:dyDescent="0.25">
      <c r="A305" t="s">
        <v>3388</v>
      </c>
      <c r="B305" t="s">
        <v>3389</v>
      </c>
    </row>
    <row r="306" spans="1:2" x14ac:dyDescent="0.25">
      <c r="A306" t="s">
        <v>3390</v>
      </c>
      <c r="B306" t="s">
        <v>3391</v>
      </c>
    </row>
    <row r="307" spans="1:2" x14ac:dyDescent="0.25">
      <c r="A307" t="s">
        <v>3392</v>
      </c>
      <c r="B307" t="s">
        <v>3393</v>
      </c>
    </row>
    <row r="308" spans="1:2" x14ac:dyDescent="0.25">
      <c r="A308" t="s">
        <v>3394</v>
      </c>
      <c r="B308" t="s">
        <v>3395</v>
      </c>
    </row>
    <row r="309" spans="1:2" x14ac:dyDescent="0.25">
      <c r="A309" t="s">
        <v>3396</v>
      </c>
      <c r="B309" t="s">
        <v>3397</v>
      </c>
    </row>
    <row r="310" spans="1:2" x14ac:dyDescent="0.25">
      <c r="A310" t="s">
        <v>3398</v>
      </c>
      <c r="B310" t="s">
        <v>3399</v>
      </c>
    </row>
    <row r="311" spans="1:2" x14ac:dyDescent="0.25">
      <c r="A311" t="s">
        <v>3400</v>
      </c>
      <c r="B311" t="s">
        <v>3401</v>
      </c>
    </row>
    <row r="312" spans="1:2" x14ac:dyDescent="0.25">
      <c r="A312" t="s">
        <v>3402</v>
      </c>
      <c r="B312" t="s">
        <v>3403</v>
      </c>
    </row>
    <row r="313" spans="1:2" x14ac:dyDescent="0.25">
      <c r="A313" t="s">
        <v>3404</v>
      </c>
      <c r="B313" t="s">
        <v>3405</v>
      </c>
    </row>
    <row r="314" spans="1:2" x14ac:dyDescent="0.25">
      <c r="A314" t="s">
        <v>3406</v>
      </c>
      <c r="B314" t="s">
        <v>3407</v>
      </c>
    </row>
    <row r="315" spans="1:2" x14ac:dyDescent="0.25">
      <c r="A315" t="s">
        <v>3408</v>
      </c>
      <c r="B315" t="s">
        <v>3409</v>
      </c>
    </row>
    <row r="316" spans="1:2" x14ac:dyDescent="0.25">
      <c r="A316" t="s">
        <v>3410</v>
      </c>
      <c r="B316" t="s">
        <v>3411</v>
      </c>
    </row>
    <row r="317" spans="1:2" x14ac:dyDescent="0.25">
      <c r="A317" t="s">
        <v>3412</v>
      </c>
      <c r="B317" t="s">
        <v>3413</v>
      </c>
    </row>
    <row r="318" spans="1:2" x14ac:dyDescent="0.25">
      <c r="A318" t="s">
        <v>3414</v>
      </c>
      <c r="B318" t="s">
        <v>3415</v>
      </c>
    </row>
    <row r="319" spans="1:2" x14ac:dyDescent="0.25">
      <c r="A319" t="s">
        <v>3416</v>
      </c>
      <c r="B319" t="s">
        <v>3417</v>
      </c>
    </row>
    <row r="320" spans="1:2" x14ac:dyDescent="0.25">
      <c r="A320" t="s">
        <v>3418</v>
      </c>
      <c r="B320" t="s">
        <v>3419</v>
      </c>
    </row>
    <row r="321" spans="1:2" x14ac:dyDescent="0.25">
      <c r="A321" t="s">
        <v>3420</v>
      </c>
      <c r="B321" t="s">
        <v>3421</v>
      </c>
    </row>
    <row r="322" spans="1:2" x14ac:dyDescent="0.25">
      <c r="A322" t="s">
        <v>3422</v>
      </c>
      <c r="B322" t="s">
        <v>3423</v>
      </c>
    </row>
    <row r="323" spans="1:2" x14ac:dyDescent="0.25">
      <c r="A323" t="s">
        <v>3424</v>
      </c>
      <c r="B323" t="s">
        <v>3425</v>
      </c>
    </row>
    <row r="324" spans="1:2" x14ac:dyDescent="0.25">
      <c r="A324" t="s">
        <v>3426</v>
      </c>
      <c r="B324" t="s">
        <v>3427</v>
      </c>
    </row>
    <row r="325" spans="1:2" x14ac:dyDescent="0.25">
      <c r="A325" t="s">
        <v>3428</v>
      </c>
      <c r="B325" t="s">
        <v>3429</v>
      </c>
    </row>
    <row r="326" spans="1:2" x14ac:dyDescent="0.25">
      <c r="A326" t="s">
        <v>3430</v>
      </c>
      <c r="B326" t="s">
        <v>3431</v>
      </c>
    </row>
    <row r="327" spans="1:2" x14ac:dyDescent="0.25">
      <c r="A327" t="s">
        <v>3432</v>
      </c>
      <c r="B327" t="s">
        <v>3433</v>
      </c>
    </row>
    <row r="328" spans="1:2" x14ac:dyDescent="0.25">
      <c r="A328" t="s">
        <v>3434</v>
      </c>
      <c r="B328" t="s">
        <v>3435</v>
      </c>
    </row>
    <row r="329" spans="1:2" x14ac:dyDescent="0.25">
      <c r="A329" t="s">
        <v>3436</v>
      </c>
      <c r="B329" t="s">
        <v>3437</v>
      </c>
    </row>
    <row r="330" spans="1:2" x14ac:dyDescent="0.25">
      <c r="A330" t="s">
        <v>3438</v>
      </c>
      <c r="B330" t="s">
        <v>3439</v>
      </c>
    </row>
    <row r="331" spans="1:2" x14ac:dyDescent="0.25">
      <c r="A331" t="s">
        <v>3440</v>
      </c>
      <c r="B331" t="s">
        <v>3441</v>
      </c>
    </row>
    <row r="332" spans="1:2" x14ac:dyDescent="0.25">
      <c r="A332" t="s">
        <v>3440</v>
      </c>
      <c r="B332" t="s">
        <v>3442</v>
      </c>
    </row>
    <row r="333" spans="1:2" x14ac:dyDescent="0.25">
      <c r="A333" t="s">
        <v>3443</v>
      </c>
      <c r="B333" t="s">
        <v>3444</v>
      </c>
    </row>
    <row r="334" spans="1:2" x14ac:dyDescent="0.25">
      <c r="A334" t="s">
        <v>3443</v>
      </c>
      <c r="B334" t="s">
        <v>3445</v>
      </c>
    </row>
    <row r="335" spans="1:2" x14ac:dyDescent="0.25">
      <c r="A335" t="s">
        <v>3446</v>
      </c>
      <c r="B335" t="s">
        <v>3447</v>
      </c>
    </row>
    <row r="336" spans="1:2" x14ac:dyDescent="0.25">
      <c r="A336" t="s">
        <v>3446</v>
      </c>
      <c r="B336" t="s">
        <v>3448</v>
      </c>
    </row>
    <row r="337" spans="1:2" x14ac:dyDescent="0.25">
      <c r="A337" t="s">
        <v>3449</v>
      </c>
      <c r="B337" t="s">
        <v>3450</v>
      </c>
    </row>
    <row r="338" spans="1:2" x14ac:dyDescent="0.25">
      <c r="A338" t="s">
        <v>3449</v>
      </c>
      <c r="B338" t="s">
        <v>3451</v>
      </c>
    </row>
    <row r="339" spans="1:2" x14ac:dyDescent="0.25">
      <c r="A339" t="s">
        <v>3452</v>
      </c>
      <c r="B339" t="s">
        <v>3453</v>
      </c>
    </row>
    <row r="340" spans="1:2" x14ac:dyDescent="0.25">
      <c r="A340" t="s">
        <v>3452</v>
      </c>
      <c r="B340" t="s">
        <v>3454</v>
      </c>
    </row>
    <row r="341" spans="1:2" x14ac:dyDescent="0.25">
      <c r="A341" t="s">
        <v>1734</v>
      </c>
      <c r="B341" t="s">
        <v>3455</v>
      </c>
    </row>
    <row r="342" spans="1:2" x14ac:dyDescent="0.25">
      <c r="A342" t="s">
        <v>1738</v>
      </c>
      <c r="B342" t="s">
        <v>3456</v>
      </c>
    </row>
    <row r="343" spans="1:2" x14ac:dyDescent="0.25">
      <c r="A343" t="s">
        <v>1740</v>
      </c>
      <c r="B343" t="s">
        <v>3457</v>
      </c>
    </row>
    <row r="344" spans="1:2" x14ac:dyDescent="0.25">
      <c r="A344" t="s">
        <v>1742</v>
      </c>
      <c r="B344" t="s">
        <v>3458</v>
      </c>
    </row>
    <row r="345" spans="1:2" x14ac:dyDescent="0.25">
      <c r="A345" t="s">
        <v>1746</v>
      </c>
      <c r="B345" t="s">
        <v>3459</v>
      </c>
    </row>
    <row r="346" spans="1:2" x14ac:dyDescent="0.25">
      <c r="A346" t="s">
        <v>1748</v>
      </c>
      <c r="B346" t="s">
        <v>3460</v>
      </c>
    </row>
    <row r="347" spans="1:2" x14ac:dyDescent="0.25">
      <c r="A347" t="s">
        <v>1752</v>
      </c>
      <c r="B347" t="s">
        <v>3461</v>
      </c>
    </row>
    <row r="348" spans="1:2" x14ac:dyDescent="0.25">
      <c r="A348" t="s">
        <v>3462</v>
      </c>
      <c r="B348" t="s">
        <v>3463</v>
      </c>
    </row>
    <row r="349" spans="1:2" x14ac:dyDescent="0.25">
      <c r="A349" t="s">
        <v>3464</v>
      </c>
      <c r="B349" t="s">
        <v>3465</v>
      </c>
    </row>
    <row r="350" spans="1:2" x14ac:dyDescent="0.25">
      <c r="A350" t="s">
        <v>3466</v>
      </c>
      <c r="B350" t="s">
        <v>3467</v>
      </c>
    </row>
    <row r="351" spans="1:2" x14ac:dyDescent="0.25">
      <c r="A351" t="s">
        <v>3468</v>
      </c>
      <c r="B351" t="s">
        <v>3469</v>
      </c>
    </row>
    <row r="352" spans="1:2" x14ac:dyDescent="0.25">
      <c r="A352" t="s">
        <v>3470</v>
      </c>
      <c r="B352" t="s">
        <v>3471</v>
      </c>
    </row>
    <row r="353" spans="1:2" x14ac:dyDescent="0.25">
      <c r="A353" t="s">
        <v>3472</v>
      </c>
      <c r="B353" t="s">
        <v>3473</v>
      </c>
    </row>
    <row r="354" spans="1:2" x14ac:dyDescent="0.25">
      <c r="A354" t="s">
        <v>3474</v>
      </c>
      <c r="B354" t="s">
        <v>3475</v>
      </c>
    </row>
    <row r="355" spans="1:2" x14ac:dyDescent="0.25">
      <c r="A355" t="s">
        <v>3476</v>
      </c>
      <c r="B355" t="s">
        <v>3477</v>
      </c>
    </row>
    <row r="356" spans="1:2" x14ac:dyDescent="0.25">
      <c r="A356" t="s">
        <v>3478</v>
      </c>
      <c r="B356" t="s">
        <v>3479</v>
      </c>
    </row>
    <row r="357" spans="1:2" x14ac:dyDescent="0.25">
      <c r="A357" t="s">
        <v>3480</v>
      </c>
      <c r="B357" t="s">
        <v>3481</v>
      </c>
    </row>
    <row r="358" spans="1:2" x14ac:dyDescent="0.25">
      <c r="A358" t="s">
        <v>3482</v>
      </c>
      <c r="B358" t="s">
        <v>3483</v>
      </c>
    </row>
    <row r="359" spans="1:2" x14ac:dyDescent="0.25">
      <c r="A359" t="s">
        <v>3484</v>
      </c>
      <c r="B359" t="s">
        <v>3485</v>
      </c>
    </row>
    <row r="360" spans="1:2" x14ac:dyDescent="0.25">
      <c r="A360" t="s">
        <v>3486</v>
      </c>
      <c r="B360" t="s">
        <v>3487</v>
      </c>
    </row>
    <row r="361" spans="1:2" x14ac:dyDescent="0.25">
      <c r="A361" t="s">
        <v>3488</v>
      </c>
      <c r="B361" t="s">
        <v>3489</v>
      </c>
    </row>
    <row r="362" spans="1:2" x14ac:dyDescent="0.25">
      <c r="A362" t="s">
        <v>3490</v>
      </c>
      <c r="B362" t="s">
        <v>3491</v>
      </c>
    </row>
    <row r="363" spans="1:2" x14ac:dyDescent="0.25">
      <c r="A363" t="s">
        <v>3492</v>
      </c>
      <c r="B363" t="s">
        <v>3493</v>
      </c>
    </row>
    <row r="364" spans="1:2" x14ac:dyDescent="0.25">
      <c r="A364" t="s">
        <v>3494</v>
      </c>
      <c r="B364" t="s">
        <v>3495</v>
      </c>
    </row>
    <row r="365" spans="1:2" x14ac:dyDescent="0.25">
      <c r="A365" t="s">
        <v>3496</v>
      </c>
      <c r="B365" t="s">
        <v>3497</v>
      </c>
    </row>
    <row r="366" spans="1:2" x14ac:dyDescent="0.25">
      <c r="A366" t="s">
        <v>3498</v>
      </c>
      <c r="B366" t="s">
        <v>3499</v>
      </c>
    </row>
    <row r="367" spans="1:2" x14ac:dyDescent="0.25">
      <c r="A367" t="s">
        <v>3500</v>
      </c>
      <c r="B367" t="s">
        <v>3501</v>
      </c>
    </row>
    <row r="368" spans="1:2" x14ac:dyDescent="0.25">
      <c r="A368" t="s">
        <v>3502</v>
      </c>
      <c r="B368" t="s">
        <v>3503</v>
      </c>
    </row>
    <row r="369" spans="1:2" x14ac:dyDescent="0.25">
      <c r="A369" t="s">
        <v>3504</v>
      </c>
      <c r="B369" t="s">
        <v>3505</v>
      </c>
    </row>
    <row r="370" spans="1:2" x14ac:dyDescent="0.25">
      <c r="A370" t="s">
        <v>3506</v>
      </c>
      <c r="B370" t="s">
        <v>3507</v>
      </c>
    </row>
    <row r="371" spans="1:2" x14ac:dyDescent="0.25">
      <c r="A371" t="s">
        <v>3508</v>
      </c>
      <c r="B371" t="s">
        <v>3509</v>
      </c>
    </row>
    <row r="372" spans="1:2" x14ac:dyDescent="0.25">
      <c r="A372" t="s">
        <v>3510</v>
      </c>
      <c r="B372" t="s">
        <v>3511</v>
      </c>
    </row>
    <row r="373" spans="1:2" x14ac:dyDescent="0.25">
      <c r="A373" t="s">
        <v>3512</v>
      </c>
      <c r="B373" t="s">
        <v>3513</v>
      </c>
    </row>
    <row r="374" spans="1:2" x14ac:dyDescent="0.25">
      <c r="A374" t="s">
        <v>3514</v>
      </c>
      <c r="B374" t="s">
        <v>3515</v>
      </c>
    </row>
    <row r="375" spans="1:2" x14ac:dyDescent="0.25">
      <c r="A375" t="s">
        <v>3516</v>
      </c>
      <c r="B375" t="s">
        <v>3517</v>
      </c>
    </row>
    <row r="376" spans="1:2" x14ac:dyDescent="0.25">
      <c r="A376" t="s">
        <v>3518</v>
      </c>
      <c r="B376" t="s">
        <v>3519</v>
      </c>
    </row>
    <row r="377" spans="1:2" x14ac:dyDescent="0.25">
      <c r="A377" t="s">
        <v>3520</v>
      </c>
      <c r="B377" t="s">
        <v>3521</v>
      </c>
    </row>
    <row r="378" spans="1:2" x14ac:dyDescent="0.25">
      <c r="A378" t="s">
        <v>3522</v>
      </c>
      <c r="B378" t="s">
        <v>3523</v>
      </c>
    </row>
    <row r="379" spans="1:2" x14ac:dyDescent="0.25">
      <c r="A379" t="s">
        <v>3524</v>
      </c>
      <c r="B379" t="s">
        <v>3525</v>
      </c>
    </row>
    <row r="380" spans="1:2" x14ac:dyDescent="0.25">
      <c r="A380" t="s">
        <v>3526</v>
      </c>
      <c r="B380" t="s">
        <v>3527</v>
      </c>
    </row>
    <row r="381" spans="1:2" x14ac:dyDescent="0.25">
      <c r="A381" t="s">
        <v>3528</v>
      </c>
      <c r="B381" t="s">
        <v>3529</v>
      </c>
    </row>
    <row r="382" spans="1:2" x14ac:dyDescent="0.25">
      <c r="A382" t="s">
        <v>3530</v>
      </c>
      <c r="B382" t="s">
        <v>3531</v>
      </c>
    </row>
    <row r="383" spans="1:2" x14ac:dyDescent="0.25">
      <c r="A383" t="s">
        <v>3532</v>
      </c>
      <c r="B383" t="s">
        <v>3533</v>
      </c>
    </row>
    <row r="384" spans="1:2" x14ac:dyDescent="0.25">
      <c r="A384" t="s">
        <v>3534</v>
      </c>
      <c r="B384" t="s">
        <v>3535</v>
      </c>
    </row>
    <row r="385" spans="1:2" x14ac:dyDescent="0.25">
      <c r="A385" t="s">
        <v>3536</v>
      </c>
      <c r="B385" t="s">
        <v>3537</v>
      </c>
    </row>
    <row r="386" spans="1:2" x14ac:dyDescent="0.25">
      <c r="A386" t="s">
        <v>3538</v>
      </c>
      <c r="B386" t="s">
        <v>3539</v>
      </c>
    </row>
    <row r="387" spans="1:2" x14ac:dyDescent="0.25">
      <c r="A387" t="s">
        <v>3540</v>
      </c>
      <c r="B387" t="s">
        <v>3541</v>
      </c>
    </row>
    <row r="388" spans="1:2" x14ac:dyDescent="0.25">
      <c r="A388" t="s">
        <v>3542</v>
      </c>
      <c r="B388" t="s">
        <v>3543</v>
      </c>
    </row>
    <row r="389" spans="1:2" x14ac:dyDescent="0.25">
      <c r="A389" t="s">
        <v>3544</v>
      </c>
      <c r="B389" t="s">
        <v>3545</v>
      </c>
    </row>
    <row r="390" spans="1:2" x14ac:dyDescent="0.25">
      <c r="A390" t="s">
        <v>3546</v>
      </c>
      <c r="B390" t="s">
        <v>3547</v>
      </c>
    </row>
    <row r="391" spans="1:2" x14ac:dyDescent="0.25">
      <c r="A391" t="s">
        <v>3548</v>
      </c>
      <c r="B391" t="s">
        <v>3549</v>
      </c>
    </row>
    <row r="392" spans="1:2" x14ac:dyDescent="0.25">
      <c r="A392" t="s">
        <v>3550</v>
      </c>
      <c r="B392" t="s">
        <v>3551</v>
      </c>
    </row>
    <row r="393" spans="1:2" x14ac:dyDescent="0.25">
      <c r="A393" t="s">
        <v>3552</v>
      </c>
      <c r="B393" t="s">
        <v>3553</v>
      </c>
    </row>
    <row r="394" spans="1:2" x14ac:dyDescent="0.25">
      <c r="A394" t="s">
        <v>3554</v>
      </c>
      <c r="B394" t="s">
        <v>3555</v>
      </c>
    </row>
    <row r="395" spans="1:2" x14ac:dyDescent="0.25">
      <c r="A395" t="s">
        <v>3556</v>
      </c>
      <c r="B395" t="s">
        <v>3557</v>
      </c>
    </row>
    <row r="396" spans="1:2" x14ac:dyDescent="0.25">
      <c r="A396" t="s">
        <v>3558</v>
      </c>
      <c r="B396" t="s">
        <v>3559</v>
      </c>
    </row>
    <row r="397" spans="1:2" x14ac:dyDescent="0.25">
      <c r="A397" t="s">
        <v>3560</v>
      </c>
      <c r="B397" t="s">
        <v>3561</v>
      </c>
    </row>
    <row r="398" spans="1:2" x14ac:dyDescent="0.25">
      <c r="A398" t="s">
        <v>3562</v>
      </c>
      <c r="B398" t="s">
        <v>3563</v>
      </c>
    </row>
    <row r="399" spans="1:2" x14ac:dyDescent="0.25">
      <c r="A399" t="s">
        <v>3564</v>
      </c>
      <c r="B399" t="s">
        <v>3565</v>
      </c>
    </row>
    <row r="400" spans="1:2" x14ac:dyDescent="0.25">
      <c r="A400" t="s">
        <v>3566</v>
      </c>
      <c r="B400" t="s">
        <v>3567</v>
      </c>
    </row>
    <row r="401" spans="1:2" x14ac:dyDescent="0.25">
      <c r="A401" t="s">
        <v>3568</v>
      </c>
      <c r="B401" t="s">
        <v>3569</v>
      </c>
    </row>
    <row r="402" spans="1:2" x14ac:dyDescent="0.25">
      <c r="A402" t="s">
        <v>3570</v>
      </c>
      <c r="B402" t="s">
        <v>3571</v>
      </c>
    </row>
    <row r="403" spans="1:2" x14ac:dyDescent="0.25">
      <c r="A403" t="s">
        <v>3572</v>
      </c>
      <c r="B403" t="s">
        <v>3573</v>
      </c>
    </row>
    <row r="404" spans="1:2" x14ac:dyDescent="0.25">
      <c r="A404" t="s">
        <v>3574</v>
      </c>
      <c r="B404" t="s">
        <v>3575</v>
      </c>
    </row>
    <row r="405" spans="1:2" x14ac:dyDescent="0.25">
      <c r="A405" t="s">
        <v>3576</v>
      </c>
      <c r="B405" t="s">
        <v>3577</v>
      </c>
    </row>
    <row r="406" spans="1:2" x14ac:dyDescent="0.25">
      <c r="A406" t="s">
        <v>3578</v>
      </c>
      <c r="B406" t="s">
        <v>3579</v>
      </c>
    </row>
    <row r="407" spans="1:2" x14ac:dyDescent="0.25">
      <c r="A407" t="s">
        <v>3580</v>
      </c>
      <c r="B407" t="s">
        <v>3581</v>
      </c>
    </row>
    <row r="408" spans="1:2" x14ac:dyDescent="0.25">
      <c r="A408" t="s">
        <v>3582</v>
      </c>
      <c r="B408" t="s">
        <v>3583</v>
      </c>
    </row>
    <row r="409" spans="1:2" x14ac:dyDescent="0.25">
      <c r="A409" t="s">
        <v>3584</v>
      </c>
      <c r="B409" t="s">
        <v>3585</v>
      </c>
    </row>
    <row r="410" spans="1:2" x14ac:dyDescent="0.25">
      <c r="A410" t="s">
        <v>3586</v>
      </c>
      <c r="B410" t="s">
        <v>3587</v>
      </c>
    </row>
    <row r="411" spans="1:2" x14ac:dyDescent="0.25">
      <c r="A411" t="s">
        <v>3588</v>
      </c>
      <c r="B411" t="s">
        <v>3589</v>
      </c>
    </row>
    <row r="412" spans="1:2" x14ac:dyDescent="0.25">
      <c r="A412" t="s">
        <v>3590</v>
      </c>
      <c r="B412" t="s">
        <v>3591</v>
      </c>
    </row>
    <row r="413" spans="1:2" x14ac:dyDescent="0.25">
      <c r="A413" t="s">
        <v>3592</v>
      </c>
      <c r="B413" t="s">
        <v>3593</v>
      </c>
    </row>
    <row r="414" spans="1:2" x14ac:dyDescent="0.25">
      <c r="A414" t="s">
        <v>3594</v>
      </c>
      <c r="B414" t="s">
        <v>3595</v>
      </c>
    </row>
    <row r="415" spans="1:2" x14ac:dyDescent="0.25">
      <c r="A415" t="s">
        <v>3596</v>
      </c>
      <c r="B415" t="s">
        <v>3597</v>
      </c>
    </row>
    <row r="416" spans="1:2" x14ac:dyDescent="0.25">
      <c r="A416" t="s">
        <v>3598</v>
      </c>
      <c r="B416" t="s">
        <v>3599</v>
      </c>
    </row>
    <row r="417" spans="1:2" x14ac:dyDescent="0.25">
      <c r="A417" t="s">
        <v>3600</v>
      </c>
      <c r="B417" t="s">
        <v>3601</v>
      </c>
    </row>
    <row r="418" spans="1:2" x14ac:dyDescent="0.25">
      <c r="A418" t="s">
        <v>3602</v>
      </c>
      <c r="B418" t="s">
        <v>3603</v>
      </c>
    </row>
    <row r="419" spans="1:2" x14ac:dyDescent="0.25">
      <c r="A419" t="s">
        <v>3604</v>
      </c>
      <c r="B419" t="s">
        <v>3605</v>
      </c>
    </row>
    <row r="420" spans="1:2" x14ac:dyDescent="0.25">
      <c r="A420" t="s">
        <v>3606</v>
      </c>
      <c r="B420" t="s">
        <v>3607</v>
      </c>
    </row>
    <row r="421" spans="1:2" x14ac:dyDescent="0.25">
      <c r="A421" t="s">
        <v>3608</v>
      </c>
      <c r="B421" t="s">
        <v>3609</v>
      </c>
    </row>
    <row r="422" spans="1:2" x14ac:dyDescent="0.25">
      <c r="A422" t="s">
        <v>3610</v>
      </c>
      <c r="B422" t="s">
        <v>3611</v>
      </c>
    </row>
    <row r="423" spans="1:2" x14ac:dyDescent="0.25">
      <c r="A423" t="s">
        <v>3612</v>
      </c>
      <c r="B423" t="s">
        <v>3613</v>
      </c>
    </row>
    <row r="424" spans="1:2" x14ac:dyDescent="0.25">
      <c r="A424" t="s">
        <v>3614</v>
      </c>
      <c r="B424" t="s">
        <v>3615</v>
      </c>
    </row>
    <row r="425" spans="1:2" x14ac:dyDescent="0.25">
      <c r="A425" t="s">
        <v>3616</v>
      </c>
      <c r="B425" t="s">
        <v>3617</v>
      </c>
    </row>
    <row r="426" spans="1:2" x14ac:dyDescent="0.25">
      <c r="A426" t="s">
        <v>3618</v>
      </c>
      <c r="B426" t="s">
        <v>3619</v>
      </c>
    </row>
    <row r="427" spans="1:2" x14ac:dyDescent="0.25">
      <c r="A427" t="s">
        <v>3620</v>
      </c>
      <c r="B427" t="s">
        <v>3621</v>
      </c>
    </row>
    <row r="428" spans="1:2" x14ac:dyDescent="0.25">
      <c r="A428" t="s">
        <v>3622</v>
      </c>
      <c r="B428" t="s">
        <v>3623</v>
      </c>
    </row>
    <row r="429" spans="1:2" x14ac:dyDescent="0.25">
      <c r="A429" t="s">
        <v>3620</v>
      </c>
      <c r="B429" t="s">
        <v>3624</v>
      </c>
    </row>
    <row r="430" spans="1:2" x14ac:dyDescent="0.25">
      <c r="A430" t="s">
        <v>3622</v>
      </c>
      <c r="B430" t="s">
        <v>3625</v>
      </c>
    </row>
    <row r="431" spans="1:2" x14ac:dyDescent="0.25">
      <c r="A431" t="s">
        <v>3626</v>
      </c>
      <c r="B431" t="s">
        <v>3627</v>
      </c>
    </row>
    <row r="432" spans="1:2" x14ac:dyDescent="0.25">
      <c r="A432" t="s">
        <v>3628</v>
      </c>
      <c r="B432" t="s">
        <v>3629</v>
      </c>
    </row>
    <row r="433" spans="1:2" x14ac:dyDescent="0.25">
      <c r="A433" t="s">
        <v>3630</v>
      </c>
      <c r="B433" t="s">
        <v>3631</v>
      </c>
    </row>
    <row r="434" spans="1:2" x14ac:dyDescent="0.25">
      <c r="A434" t="s">
        <v>3632</v>
      </c>
      <c r="B434" t="s">
        <v>3633</v>
      </c>
    </row>
    <row r="435" spans="1:2" x14ac:dyDescent="0.25">
      <c r="A435" t="s">
        <v>3634</v>
      </c>
      <c r="B435" t="s">
        <v>3635</v>
      </c>
    </row>
    <row r="436" spans="1:2" x14ac:dyDescent="0.25">
      <c r="A436" t="s">
        <v>3636</v>
      </c>
      <c r="B436" t="s">
        <v>3637</v>
      </c>
    </row>
    <row r="437" spans="1:2" x14ac:dyDescent="0.25">
      <c r="A437" t="s">
        <v>3638</v>
      </c>
      <c r="B437" t="s">
        <v>3639</v>
      </c>
    </row>
    <row r="438" spans="1:2" x14ac:dyDescent="0.25">
      <c r="A438" t="s">
        <v>3640</v>
      </c>
      <c r="B438" t="s">
        <v>3641</v>
      </c>
    </row>
    <row r="439" spans="1:2" x14ac:dyDescent="0.25">
      <c r="A439" t="s">
        <v>3642</v>
      </c>
      <c r="B439" t="s">
        <v>3643</v>
      </c>
    </row>
    <row r="440" spans="1:2" x14ac:dyDescent="0.25">
      <c r="A440" t="s">
        <v>3644</v>
      </c>
      <c r="B440" t="s">
        <v>3645</v>
      </c>
    </row>
    <row r="441" spans="1:2" x14ac:dyDescent="0.25">
      <c r="A441" t="s">
        <v>3646</v>
      </c>
      <c r="B441" t="s">
        <v>3647</v>
      </c>
    </row>
    <row r="442" spans="1:2" x14ac:dyDescent="0.25">
      <c r="A442" t="s">
        <v>3648</v>
      </c>
      <c r="B442" t="s">
        <v>3649</v>
      </c>
    </row>
    <row r="443" spans="1:2" x14ac:dyDescent="0.25">
      <c r="A443" t="s">
        <v>3650</v>
      </c>
      <c r="B443" t="s">
        <v>3651</v>
      </c>
    </row>
    <row r="444" spans="1:2" x14ac:dyDescent="0.25">
      <c r="A444" t="s">
        <v>3652</v>
      </c>
      <c r="B444" t="s">
        <v>3653</v>
      </c>
    </row>
    <row r="445" spans="1:2" x14ac:dyDescent="0.25">
      <c r="A445" t="s">
        <v>3654</v>
      </c>
      <c r="B445" t="s">
        <v>3655</v>
      </c>
    </row>
    <row r="446" spans="1:2" x14ac:dyDescent="0.25">
      <c r="A446" t="s">
        <v>3656</v>
      </c>
      <c r="B446" t="s">
        <v>3657</v>
      </c>
    </row>
    <row r="447" spans="1:2" x14ac:dyDescent="0.25">
      <c r="A447" t="s">
        <v>3658</v>
      </c>
      <c r="B447" t="s">
        <v>3659</v>
      </c>
    </row>
    <row r="448" spans="1:2" x14ac:dyDescent="0.25">
      <c r="A448" t="s">
        <v>3660</v>
      </c>
      <c r="B448" t="s">
        <v>3661</v>
      </c>
    </row>
    <row r="449" spans="1:2" x14ac:dyDescent="0.25">
      <c r="A449" t="s">
        <v>3662</v>
      </c>
      <c r="B449" t="s">
        <v>3663</v>
      </c>
    </row>
    <row r="450" spans="1:2" x14ac:dyDescent="0.25">
      <c r="A450" t="s">
        <v>3664</v>
      </c>
      <c r="B450" t="s">
        <v>3665</v>
      </c>
    </row>
    <row r="451" spans="1:2" x14ac:dyDescent="0.25">
      <c r="A451" t="s">
        <v>3666</v>
      </c>
      <c r="B451" t="s">
        <v>3667</v>
      </c>
    </row>
    <row r="452" spans="1:2" x14ac:dyDescent="0.25">
      <c r="A452" t="s">
        <v>3668</v>
      </c>
      <c r="B452" t="s">
        <v>3669</v>
      </c>
    </row>
    <row r="453" spans="1:2" x14ac:dyDescent="0.25">
      <c r="A453" t="s">
        <v>3670</v>
      </c>
      <c r="B453" t="s">
        <v>3671</v>
      </c>
    </row>
    <row r="454" spans="1:2" x14ac:dyDescent="0.25">
      <c r="A454" t="s">
        <v>3672</v>
      </c>
      <c r="B454" t="s">
        <v>3673</v>
      </c>
    </row>
    <row r="455" spans="1:2" x14ac:dyDescent="0.25">
      <c r="A455" t="s">
        <v>3674</v>
      </c>
      <c r="B455" t="s">
        <v>3675</v>
      </c>
    </row>
    <row r="456" spans="1:2" x14ac:dyDescent="0.25">
      <c r="A456" t="s">
        <v>3676</v>
      </c>
      <c r="B456" t="s">
        <v>3677</v>
      </c>
    </row>
    <row r="457" spans="1:2" x14ac:dyDescent="0.25">
      <c r="A457" t="s">
        <v>3678</v>
      </c>
      <c r="B457" t="s">
        <v>3679</v>
      </c>
    </row>
    <row r="458" spans="1:2" x14ac:dyDescent="0.25">
      <c r="A458" t="s">
        <v>3680</v>
      </c>
      <c r="B458" t="s">
        <v>3681</v>
      </c>
    </row>
    <row r="459" spans="1:2" x14ac:dyDescent="0.25">
      <c r="A459" t="s">
        <v>3682</v>
      </c>
      <c r="B459" t="s">
        <v>3683</v>
      </c>
    </row>
    <row r="460" spans="1:2" x14ac:dyDescent="0.25">
      <c r="A460" t="s">
        <v>3684</v>
      </c>
      <c r="B460" t="s">
        <v>3685</v>
      </c>
    </row>
    <row r="461" spans="1:2" x14ac:dyDescent="0.25">
      <c r="A461" t="s">
        <v>3686</v>
      </c>
      <c r="B461" t="s">
        <v>3687</v>
      </c>
    </row>
    <row r="462" spans="1:2" x14ac:dyDescent="0.25">
      <c r="A462" t="s">
        <v>3688</v>
      </c>
      <c r="B462" t="s">
        <v>3689</v>
      </c>
    </row>
    <row r="463" spans="1:2" x14ac:dyDescent="0.25">
      <c r="A463" t="s">
        <v>3690</v>
      </c>
      <c r="B463" t="s">
        <v>3691</v>
      </c>
    </row>
    <row r="464" spans="1:2" x14ac:dyDescent="0.25">
      <c r="A464" t="s">
        <v>3692</v>
      </c>
      <c r="B464" t="s">
        <v>3693</v>
      </c>
    </row>
    <row r="465" spans="1:2" x14ac:dyDescent="0.25">
      <c r="A465" t="s">
        <v>3694</v>
      </c>
      <c r="B465" t="s">
        <v>3695</v>
      </c>
    </row>
    <row r="466" spans="1:2" x14ac:dyDescent="0.25">
      <c r="A466" t="s">
        <v>3696</v>
      </c>
      <c r="B466" t="s">
        <v>3697</v>
      </c>
    </row>
    <row r="467" spans="1:2" x14ac:dyDescent="0.25">
      <c r="A467" t="s">
        <v>3698</v>
      </c>
      <c r="B467" t="s">
        <v>3699</v>
      </c>
    </row>
    <row r="468" spans="1:2" x14ac:dyDescent="0.25">
      <c r="A468" t="s">
        <v>3700</v>
      </c>
      <c r="B468" t="s">
        <v>3701</v>
      </c>
    </row>
    <row r="469" spans="1:2" x14ac:dyDescent="0.25">
      <c r="A469" t="s">
        <v>3702</v>
      </c>
      <c r="B469" t="s">
        <v>3703</v>
      </c>
    </row>
    <row r="470" spans="1:2" x14ac:dyDescent="0.25">
      <c r="A470" t="s">
        <v>3704</v>
      </c>
      <c r="B470" t="s">
        <v>3705</v>
      </c>
    </row>
    <row r="471" spans="1:2" x14ac:dyDescent="0.25">
      <c r="A471" t="s">
        <v>3706</v>
      </c>
      <c r="B471" t="s">
        <v>3707</v>
      </c>
    </row>
    <row r="472" spans="1:2" x14ac:dyDescent="0.25">
      <c r="A472" t="s">
        <v>3708</v>
      </c>
      <c r="B472" t="s">
        <v>3709</v>
      </c>
    </row>
    <row r="473" spans="1:2" x14ac:dyDescent="0.25">
      <c r="A473" t="s">
        <v>3710</v>
      </c>
      <c r="B473" t="s">
        <v>3711</v>
      </c>
    </row>
    <row r="474" spans="1:2" x14ac:dyDescent="0.25">
      <c r="A474" t="s">
        <v>3712</v>
      </c>
      <c r="B474" t="s">
        <v>3713</v>
      </c>
    </row>
    <row r="475" spans="1:2" x14ac:dyDescent="0.25">
      <c r="A475" t="s">
        <v>3714</v>
      </c>
      <c r="B475" t="s">
        <v>3715</v>
      </c>
    </row>
    <row r="476" spans="1:2" x14ac:dyDescent="0.25">
      <c r="A476" t="s">
        <v>3716</v>
      </c>
      <c r="B476" t="s">
        <v>3717</v>
      </c>
    </row>
    <row r="477" spans="1:2" x14ac:dyDescent="0.25">
      <c r="A477" t="s">
        <v>3718</v>
      </c>
      <c r="B477" t="s">
        <v>3719</v>
      </c>
    </row>
    <row r="478" spans="1:2" x14ac:dyDescent="0.25">
      <c r="A478" t="s">
        <v>3720</v>
      </c>
      <c r="B478" t="s">
        <v>3721</v>
      </c>
    </row>
    <row r="479" spans="1:2" x14ac:dyDescent="0.25">
      <c r="A479" t="s">
        <v>3722</v>
      </c>
      <c r="B479" t="s">
        <v>3723</v>
      </c>
    </row>
    <row r="480" spans="1:2" x14ac:dyDescent="0.25">
      <c r="A480" t="s">
        <v>3724</v>
      </c>
      <c r="B480" t="s">
        <v>3725</v>
      </c>
    </row>
    <row r="481" spans="1:2" x14ac:dyDescent="0.25">
      <c r="A481" t="s">
        <v>3726</v>
      </c>
      <c r="B481" t="s">
        <v>3727</v>
      </c>
    </row>
    <row r="482" spans="1:2" x14ac:dyDescent="0.25">
      <c r="A482" t="s">
        <v>3728</v>
      </c>
      <c r="B482" t="s">
        <v>3729</v>
      </c>
    </row>
    <row r="483" spans="1:2" x14ac:dyDescent="0.25">
      <c r="A483" t="s">
        <v>3730</v>
      </c>
      <c r="B483" t="s">
        <v>3731</v>
      </c>
    </row>
    <row r="484" spans="1:2" x14ac:dyDescent="0.25">
      <c r="A484" t="s">
        <v>3732</v>
      </c>
      <c r="B484" t="s">
        <v>3733</v>
      </c>
    </row>
    <row r="485" spans="1:2" x14ac:dyDescent="0.25">
      <c r="A485" t="s">
        <v>3734</v>
      </c>
      <c r="B485" t="s">
        <v>3735</v>
      </c>
    </row>
    <row r="486" spans="1:2" x14ac:dyDescent="0.25">
      <c r="A486" t="s">
        <v>3736</v>
      </c>
      <c r="B486" t="s">
        <v>3737</v>
      </c>
    </row>
    <row r="487" spans="1:2" x14ac:dyDescent="0.25">
      <c r="A487" t="s">
        <v>3738</v>
      </c>
      <c r="B487" t="s">
        <v>3739</v>
      </c>
    </row>
    <row r="488" spans="1:2" x14ac:dyDescent="0.25">
      <c r="A488" t="s">
        <v>3740</v>
      </c>
      <c r="B488" t="s">
        <v>3741</v>
      </c>
    </row>
    <row r="489" spans="1:2" x14ac:dyDescent="0.25">
      <c r="A489" t="s">
        <v>3742</v>
      </c>
      <c r="B489" t="s">
        <v>3743</v>
      </c>
    </row>
    <row r="490" spans="1:2" x14ac:dyDescent="0.25">
      <c r="A490" t="s">
        <v>3744</v>
      </c>
      <c r="B490" t="s">
        <v>3745</v>
      </c>
    </row>
    <row r="491" spans="1:2" x14ac:dyDescent="0.25">
      <c r="A491" t="s">
        <v>3746</v>
      </c>
      <c r="B491" t="s">
        <v>3747</v>
      </c>
    </row>
    <row r="492" spans="1:2" x14ac:dyDescent="0.25">
      <c r="A492" t="s">
        <v>3748</v>
      </c>
      <c r="B492" t="s">
        <v>3749</v>
      </c>
    </row>
    <row r="493" spans="1:2" x14ac:dyDescent="0.25">
      <c r="A493" t="s">
        <v>3750</v>
      </c>
      <c r="B493" t="s">
        <v>3751</v>
      </c>
    </row>
    <row r="494" spans="1:2" x14ac:dyDescent="0.25">
      <c r="A494" t="s">
        <v>3752</v>
      </c>
      <c r="B494" t="s">
        <v>3753</v>
      </c>
    </row>
    <row r="495" spans="1:2" x14ac:dyDescent="0.25">
      <c r="A495" t="s">
        <v>3754</v>
      </c>
      <c r="B495" t="s">
        <v>3755</v>
      </c>
    </row>
    <row r="496" spans="1:2" x14ac:dyDescent="0.25">
      <c r="A496" t="s">
        <v>3756</v>
      </c>
      <c r="B496" t="s">
        <v>3757</v>
      </c>
    </row>
    <row r="497" spans="1:2" x14ac:dyDescent="0.25">
      <c r="A497" t="s">
        <v>3758</v>
      </c>
      <c r="B497" t="s">
        <v>3759</v>
      </c>
    </row>
    <row r="498" spans="1:2" x14ac:dyDescent="0.25">
      <c r="A498" t="s">
        <v>3760</v>
      </c>
      <c r="B498" t="s">
        <v>3761</v>
      </c>
    </row>
    <row r="499" spans="1:2" x14ac:dyDescent="0.25">
      <c r="A499" t="s">
        <v>3762</v>
      </c>
      <c r="B499" t="s">
        <v>3763</v>
      </c>
    </row>
    <row r="500" spans="1:2" x14ac:dyDescent="0.25">
      <c r="A500" t="s">
        <v>3764</v>
      </c>
      <c r="B500" t="s">
        <v>3765</v>
      </c>
    </row>
    <row r="501" spans="1:2" x14ac:dyDescent="0.25">
      <c r="A501" t="s">
        <v>3766</v>
      </c>
      <c r="B501" t="s">
        <v>3767</v>
      </c>
    </row>
    <row r="502" spans="1:2" x14ac:dyDescent="0.25">
      <c r="A502" t="s">
        <v>3768</v>
      </c>
      <c r="B502" t="s">
        <v>3769</v>
      </c>
    </row>
    <row r="503" spans="1:2" x14ac:dyDescent="0.25">
      <c r="A503" t="s">
        <v>3770</v>
      </c>
      <c r="B503" t="s">
        <v>3771</v>
      </c>
    </row>
    <row r="504" spans="1:2" x14ac:dyDescent="0.25">
      <c r="A504" t="s">
        <v>3772</v>
      </c>
      <c r="B504" t="s">
        <v>3773</v>
      </c>
    </row>
    <row r="505" spans="1:2" x14ac:dyDescent="0.25">
      <c r="A505" t="s">
        <v>3774</v>
      </c>
      <c r="B505" t="s">
        <v>3775</v>
      </c>
    </row>
    <row r="506" spans="1:2" x14ac:dyDescent="0.25">
      <c r="A506" t="s">
        <v>3776</v>
      </c>
      <c r="B506" t="s">
        <v>3777</v>
      </c>
    </row>
    <row r="507" spans="1:2" x14ac:dyDescent="0.25">
      <c r="A507" t="s">
        <v>1387</v>
      </c>
      <c r="B507" t="s">
        <v>3778</v>
      </c>
    </row>
    <row r="508" spans="1:2" x14ac:dyDescent="0.25">
      <c r="A508" t="s">
        <v>1390</v>
      </c>
      <c r="B508" t="s">
        <v>3779</v>
      </c>
    </row>
    <row r="509" spans="1:2" x14ac:dyDescent="0.25">
      <c r="A509" t="s">
        <v>3780</v>
      </c>
      <c r="B509" t="s">
        <v>3781</v>
      </c>
    </row>
    <row r="510" spans="1:2" x14ac:dyDescent="0.25">
      <c r="A510" t="s">
        <v>3782</v>
      </c>
      <c r="B510" t="s">
        <v>3783</v>
      </c>
    </row>
    <row r="511" spans="1:2" x14ac:dyDescent="0.25">
      <c r="A511" t="s">
        <v>3784</v>
      </c>
      <c r="B511" t="s">
        <v>3785</v>
      </c>
    </row>
    <row r="512" spans="1:2" x14ac:dyDescent="0.25">
      <c r="A512" t="s">
        <v>3786</v>
      </c>
      <c r="B512" t="s">
        <v>3787</v>
      </c>
    </row>
    <row r="513" spans="1:2" x14ac:dyDescent="0.25">
      <c r="A513" t="s">
        <v>3788</v>
      </c>
      <c r="B513" t="s">
        <v>3789</v>
      </c>
    </row>
    <row r="514" spans="1:2" x14ac:dyDescent="0.25">
      <c r="A514" t="s">
        <v>3790</v>
      </c>
      <c r="B514" t="s">
        <v>3791</v>
      </c>
    </row>
    <row r="515" spans="1:2" x14ac:dyDescent="0.25">
      <c r="A515" t="s">
        <v>3792</v>
      </c>
      <c r="B515" t="s">
        <v>3793</v>
      </c>
    </row>
    <row r="516" spans="1:2" x14ac:dyDescent="0.25">
      <c r="A516" t="s">
        <v>3794</v>
      </c>
      <c r="B516" t="s">
        <v>3795</v>
      </c>
    </row>
    <row r="517" spans="1:2" x14ac:dyDescent="0.25">
      <c r="A517" t="s">
        <v>3796</v>
      </c>
      <c r="B517" t="s">
        <v>3797</v>
      </c>
    </row>
    <row r="518" spans="1:2" x14ac:dyDescent="0.25">
      <c r="A518" t="s">
        <v>3798</v>
      </c>
      <c r="B518" t="s">
        <v>3799</v>
      </c>
    </row>
    <row r="519" spans="1:2" x14ac:dyDescent="0.25">
      <c r="A519" t="s">
        <v>3800</v>
      </c>
      <c r="B519" t="s">
        <v>3801</v>
      </c>
    </row>
    <row r="520" spans="1:2" x14ac:dyDescent="0.25">
      <c r="A520" t="s">
        <v>3802</v>
      </c>
      <c r="B520" t="s">
        <v>3803</v>
      </c>
    </row>
    <row r="521" spans="1:2" x14ac:dyDescent="0.25">
      <c r="A521" t="s">
        <v>1392</v>
      </c>
      <c r="B521" t="s">
        <v>3804</v>
      </c>
    </row>
    <row r="522" spans="1:2" x14ac:dyDescent="0.25">
      <c r="A522" t="s">
        <v>3805</v>
      </c>
      <c r="B522" t="s">
        <v>3806</v>
      </c>
    </row>
    <row r="523" spans="1:2" x14ac:dyDescent="0.25">
      <c r="A523" t="s">
        <v>3807</v>
      </c>
      <c r="B523" t="s">
        <v>3808</v>
      </c>
    </row>
    <row r="524" spans="1:2" x14ac:dyDescent="0.25">
      <c r="A524" t="s">
        <v>3809</v>
      </c>
      <c r="B524" t="s">
        <v>3810</v>
      </c>
    </row>
    <row r="525" spans="1:2" x14ac:dyDescent="0.25">
      <c r="A525" t="s">
        <v>3812</v>
      </c>
      <c r="B525" t="s">
        <v>3813</v>
      </c>
    </row>
    <row r="526" spans="1:2" x14ac:dyDescent="0.25">
      <c r="A526" t="s">
        <v>3815</v>
      </c>
      <c r="B526" t="s">
        <v>3816</v>
      </c>
    </row>
    <row r="527" spans="1:2" x14ac:dyDescent="0.25">
      <c r="A527" t="s">
        <v>3818</v>
      </c>
      <c r="B527" t="s">
        <v>3819</v>
      </c>
    </row>
    <row r="528" spans="1:2" x14ac:dyDescent="0.25">
      <c r="A528" t="s">
        <v>3821</v>
      </c>
      <c r="B528" t="s">
        <v>3822</v>
      </c>
    </row>
    <row r="529" spans="1:2" x14ac:dyDescent="0.25">
      <c r="A529" t="s">
        <v>3824</v>
      </c>
      <c r="B529" t="s">
        <v>3825</v>
      </c>
    </row>
    <row r="530" spans="1:2" x14ac:dyDescent="0.25">
      <c r="A530" t="s">
        <v>3827</v>
      </c>
      <c r="B530" t="s">
        <v>3828</v>
      </c>
    </row>
    <row r="531" spans="1:2" x14ac:dyDescent="0.25">
      <c r="A531" t="s">
        <v>3830</v>
      </c>
      <c r="B531" t="s">
        <v>3831</v>
      </c>
    </row>
    <row r="532" spans="1:2" x14ac:dyDescent="0.25">
      <c r="A532" t="s">
        <v>3833</v>
      </c>
      <c r="B532" t="s">
        <v>3834</v>
      </c>
    </row>
    <row r="533" spans="1:2" x14ac:dyDescent="0.25">
      <c r="A533" t="s">
        <v>3836</v>
      </c>
      <c r="B533" t="s">
        <v>3837</v>
      </c>
    </row>
    <row r="534" spans="1:2" x14ac:dyDescent="0.25">
      <c r="A534" t="s">
        <v>3839</v>
      </c>
      <c r="B534" t="s">
        <v>3840</v>
      </c>
    </row>
    <row r="535" spans="1:2" x14ac:dyDescent="0.25">
      <c r="A535" t="s">
        <v>3842</v>
      </c>
      <c r="B535" t="s">
        <v>3843</v>
      </c>
    </row>
    <row r="536" spans="1:2" x14ac:dyDescent="0.25">
      <c r="A536" t="s">
        <v>3845</v>
      </c>
      <c r="B536" t="s">
        <v>3846</v>
      </c>
    </row>
    <row r="537" spans="1:2" x14ac:dyDescent="0.25">
      <c r="A537" t="s">
        <v>3848</v>
      </c>
      <c r="B537" t="s">
        <v>3849</v>
      </c>
    </row>
    <row r="538" spans="1:2" x14ac:dyDescent="0.25">
      <c r="A538" t="s">
        <v>3851</v>
      </c>
      <c r="B538" t="s">
        <v>3852</v>
      </c>
    </row>
    <row r="539" spans="1:2" x14ac:dyDescent="0.25">
      <c r="A539" t="s">
        <v>3854</v>
      </c>
      <c r="B539" t="s">
        <v>3855</v>
      </c>
    </row>
    <row r="540" spans="1:2" x14ac:dyDescent="0.25">
      <c r="A540" t="s">
        <v>3857</v>
      </c>
      <c r="B540" t="s">
        <v>3858</v>
      </c>
    </row>
    <row r="541" spans="1:2" x14ac:dyDescent="0.25">
      <c r="A541" t="s">
        <v>3860</v>
      </c>
      <c r="B541" t="s">
        <v>3861</v>
      </c>
    </row>
    <row r="542" spans="1:2" x14ac:dyDescent="0.25">
      <c r="A542" t="s">
        <v>3863</v>
      </c>
      <c r="B542" t="s">
        <v>3864</v>
      </c>
    </row>
    <row r="543" spans="1:2" x14ac:dyDescent="0.25">
      <c r="A543" t="s">
        <v>3866</v>
      </c>
      <c r="B543" t="s">
        <v>3867</v>
      </c>
    </row>
    <row r="544" spans="1:2" x14ac:dyDescent="0.25">
      <c r="A544" t="s">
        <v>3869</v>
      </c>
      <c r="B544" t="s">
        <v>3870</v>
      </c>
    </row>
    <row r="545" spans="1:2" x14ac:dyDescent="0.25">
      <c r="A545" t="s">
        <v>3872</v>
      </c>
      <c r="B545" t="s">
        <v>3873</v>
      </c>
    </row>
    <row r="546" spans="1:2" x14ac:dyDescent="0.25">
      <c r="A546" t="s">
        <v>3875</v>
      </c>
      <c r="B546" t="s">
        <v>3876</v>
      </c>
    </row>
    <row r="547" spans="1:2" x14ac:dyDescent="0.25">
      <c r="A547" t="s">
        <v>3878</v>
      </c>
      <c r="B547" t="s">
        <v>3879</v>
      </c>
    </row>
    <row r="548" spans="1:2" x14ac:dyDescent="0.25">
      <c r="A548" t="s">
        <v>3881</v>
      </c>
      <c r="B548" t="s">
        <v>3882</v>
      </c>
    </row>
    <row r="549" spans="1:2" x14ac:dyDescent="0.25">
      <c r="A549" t="s">
        <v>3884</v>
      </c>
      <c r="B549" t="s">
        <v>3885</v>
      </c>
    </row>
    <row r="550" spans="1:2" x14ac:dyDescent="0.25">
      <c r="A550" t="s">
        <v>3887</v>
      </c>
      <c r="B550" t="s">
        <v>3888</v>
      </c>
    </row>
    <row r="551" spans="1:2" x14ac:dyDescent="0.25">
      <c r="A551" t="s">
        <v>3890</v>
      </c>
      <c r="B551" t="s">
        <v>3891</v>
      </c>
    </row>
    <row r="552" spans="1:2" x14ac:dyDescent="0.25">
      <c r="A552" t="s">
        <v>3893</v>
      </c>
      <c r="B552" t="s">
        <v>3894</v>
      </c>
    </row>
    <row r="553" spans="1:2" x14ac:dyDescent="0.25">
      <c r="A553" t="s">
        <v>3896</v>
      </c>
      <c r="B553" t="s">
        <v>3897</v>
      </c>
    </row>
    <row r="554" spans="1:2" x14ac:dyDescent="0.25">
      <c r="A554" t="s">
        <v>3899</v>
      </c>
      <c r="B554" t="s">
        <v>3900</v>
      </c>
    </row>
    <row r="555" spans="1:2" x14ac:dyDescent="0.25">
      <c r="A555" t="s">
        <v>3902</v>
      </c>
      <c r="B555" t="s">
        <v>3903</v>
      </c>
    </row>
    <row r="556" spans="1:2" x14ac:dyDescent="0.25">
      <c r="A556" t="s">
        <v>3905</v>
      </c>
      <c r="B556" t="s">
        <v>3906</v>
      </c>
    </row>
    <row r="557" spans="1:2" x14ac:dyDescent="0.25">
      <c r="A557" t="s">
        <v>3908</v>
      </c>
      <c r="B557" t="s">
        <v>3909</v>
      </c>
    </row>
    <row r="558" spans="1:2" x14ac:dyDescent="0.25">
      <c r="A558" t="s">
        <v>3911</v>
      </c>
      <c r="B558" t="s">
        <v>3912</v>
      </c>
    </row>
    <row r="559" spans="1:2" x14ac:dyDescent="0.25">
      <c r="A559" t="s">
        <v>3914</v>
      </c>
      <c r="B559" t="s">
        <v>3915</v>
      </c>
    </row>
    <row r="560" spans="1:2" x14ac:dyDescent="0.25">
      <c r="A560" t="s">
        <v>3917</v>
      </c>
      <c r="B560" t="s">
        <v>3918</v>
      </c>
    </row>
    <row r="561" spans="1:2" x14ac:dyDescent="0.25">
      <c r="A561" t="s">
        <v>3920</v>
      </c>
      <c r="B561" t="s">
        <v>3921</v>
      </c>
    </row>
    <row r="562" spans="1:2" x14ac:dyDescent="0.25">
      <c r="A562" t="s">
        <v>3923</v>
      </c>
      <c r="B562" t="s">
        <v>3924</v>
      </c>
    </row>
    <row r="563" spans="1:2" x14ac:dyDescent="0.25">
      <c r="A563" t="s">
        <v>3926</v>
      </c>
      <c r="B563" t="s">
        <v>3927</v>
      </c>
    </row>
    <row r="564" spans="1:2" x14ac:dyDescent="0.25">
      <c r="A564" t="s">
        <v>1764</v>
      </c>
      <c r="B564" t="s">
        <v>3928</v>
      </c>
    </row>
    <row r="565" spans="1:2" x14ac:dyDescent="0.25">
      <c r="A565" t="s">
        <v>3929</v>
      </c>
      <c r="B565" t="s">
        <v>3930</v>
      </c>
    </row>
    <row r="566" spans="1:2" x14ac:dyDescent="0.25">
      <c r="A566" t="s">
        <v>3931</v>
      </c>
      <c r="B566" t="s">
        <v>3932</v>
      </c>
    </row>
    <row r="567" spans="1:2" x14ac:dyDescent="0.25">
      <c r="A567" t="s">
        <v>3933</v>
      </c>
      <c r="B567" t="s">
        <v>3934</v>
      </c>
    </row>
    <row r="568" spans="1:2" x14ac:dyDescent="0.25">
      <c r="A568" t="s">
        <v>3935</v>
      </c>
      <c r="B568" t="s">
        <v>3936</v>
      </c>
    </row>
    <row r="569" spans="1:2" x14ac:dyDescent="0.25">
      <c r="A569" t="s">
        <v>3937</v>
      </c>
      <c r="B569" t="s">
        <v>3938</v>
      </c>
    </row>
    <row r="570" spans="1:2" x14ac:dyDescent="0.25">
      <c r="A570" t="s">
        <v>3939</v>
      </c>
      <c r="B570" t="s">
        <v>3940</v>
      </c>
    </row>
    <row r="571" spans="1:2" x14ac:dyDescent="0.25">
      <c r="A571" t="s">
        <v>3941</v>
      </c>
      <c r="B571" t="s">
        <v>3942</v>
      </c>
    </row>
    <row r="572" spans="1:2" x14ac:dyDescent="0.25">
      <c r="A572" t="s">
        <v>3943</v>
      </c>
      <c r="B572" t="s">
        <v>3944</v>
      </c>
    </row>
    <row r="573" spans="1:2" x14ac:dyDescent="0.25">
      <c r="A573" t="s">
        <v>3945</v>
      </c>
      <c r="B573" t="s">
        <v>3946</v>
      </c>
    </row>
    <row r="574" spans="1:2" x14ac:dyDescent="0.25">
      <c r="A574" t="s">
        <v>3947</v>
      </c>
      <c r="B574" t="s">
        <v>3948</v>
      </c>
    </row>
    <row r="575" spans="1:2" x14ac:dyDescent="0.25">
      <c r="A575" t="s">
        <v>3949</v>
      </c>
      <c r="B575" t="s">
        <v>3950</v>
      </c>
    </row>
    <row r="576" spans="1:2" x14ac:dyDescent="0.25">
      <c r="A576" t="s">
        <v>3951</v>
      </c>
      <c r="B576" t="s">
        <v>3952</v>
      </c>
    </row>
    <row r="577" spans="1:2" x14ac:dyDescent="0.25">
      <c r="A577" t="s">
        <v>3953</v>
      </c>
      <c r="B577" t="s">
        <v>3954</v>
      </c>
    </row>
    <row r="578" spans="1:2" x14ac:dyDescent="0.25">
      <c r="A578" t="s">
        <v>3955</v>
      </c>
      <c r="B578" t="s">
        <v>3956</v>
      </c>
    </row>
    <row r="579" spans="1:2" x14ac:dyDescent="0.25">
      <c r="A579" t="s">
        <v>3957</v>
      </c>
      <c r="B579" t="s">
        <v>3958</v>
      </c>
    </row>
    <row r="580" spans="1:2" x14ac:dyDescent="0.25">
      <c r="A580" t="s">
        <v>3959</v>
      </c>
      <c r="B580" t="s">
        <v>3960</v>
      </c>
    </row>
    <row r="581" spans="1:2" x14ac:dyDescent="0.25">
      <c r="A581" t="s">
        <v>3959</v>
      </c>
      <c r="B581" t="s">
        <v>3961</v>
      </c>
    </row>
    <row r="582" spans="1:2" x14ac:dyDescent="0.25">
      <c r="A582" t="s">
        <v>3959</v>
      </c>
      <c r="B582" t="s">
        <v>3962</v>
      </c>
    </row>
    <row r="583" spans="1:2" x14ac:dyDescent="0.25">
      <c r="A583" t="s">
        <v>3959</v>
      </c>
      <c r="B583" t="s">
        <v>3963</v>
      </c>
    </row>
    <row r="584" spans="1:2" x14ac:dyDescent="0.25">
      <c r="A584" t="s">
        <v>3964</v>
      </c>
      <c r="B584" t="s">
        <v>3965</v>
      </c>
    </row>
    <row r="585" spans="1:2" x14ac:dyDescent="0.25">
      <c r="A585" t="s">
        <v>3966</v>
      </c>
      <c r="B585" t="s">
        <v>3967</v>
      </c>
    </row>
    <row r="586" spans="1:2" x14ac:dyDescent="0.25">
      <c r="A586" t="s">
        <v>3968</v>
      </c>
      <c r="B586" t="s">
        <v>3969</v>
      </c>
    </row>
    <row r="587" spans="1:2" x14ac:dyDescent="0.25">
      <c r="A587" t="s">
        <v>3970</v>
      </c>
      <c r="B587" t="s">
        <v>3971</v>
      </c>
    </row>
    <row r="588" spans="1:2" x14ac:dyDescent="0.25">
      <c r="A588" t="s">
        <v>3970</v>
      </c>
      <c r="B588" t="s">
        <v>3972</v>
      </c>
    </row>
    <row r="589" spans="1:2" x14ac:dyDescent="0.25">
      <c r="A589" t="s">
        <v>3973</v>
      </c>
      <c r="B589" t="s">
        <v>3974</v>
      </c>
    </row>
    <row r="590" spans="1:2" x14ac:dyDescent="0.25">
      <c r="A590" t="s">
        <v>3975</v>
      </c>
      <c r="B590" t="s">
        <v>3976</v>
      </c>
    </row>
    <row r="591" spans="1:2" x14ac:dyDescent="0.25">
      <c r="A591" t="s">
        <v>3977</v>
      </c>
      <c r="B591" t="s">
        <v>3978</v>
      </c>
    </row>
    <row r="592" spans="1:2" x14ac:dyDescent="0.25">
      <c r="A592" t="s">
        <v>3979</v>
      </c>
      <c r="B592" t="s">
        <v>3980</v>
      </c>
    </row>
    <row r="593" spans="1:2" x14ac:dyDescent="0.25">
      <c r="A593" t="s">
        <v>3981</v>
      </c>
      <c r="B593" t="s">
        <v>3982</v>
      </c>
    </row>
    <row r="594" spans="1:2" x14ac:dyDescent="0.25">
      <c r="A594" t="s">
        <v>3983</v>
      </c>
      <c r="B594" t="s">
        <v>3984</v>
      </c>
    </row>
    <row r="595" spans="1:2" x14ac:dyDescent="0.25">
      <c r="A595" t="s">
        <v>3985</v>
      </c>
      <c r="B595" t="s">
        <v>3986</v>
      </c>
    </row>
    <row r="596" spans="1:2" x14ac:dyDescent="0.25">
      <c r="A596" t="s">
        <v>3987</v>
      </c>
      <c r="B596" t="s">
        <v>3988</v>
      </c>
    </row>
    <row r="597" spans="1:2" x14ac:dyDescent="0.25">
      <c r="A597" t="s">
        <v>3989</v>
      </c>
      <c r="B597" t="s">
        <v>3990</v>
      </c>
    </row>
    <row r="598" spans="1:2" x14ac:dyDescent="0.25">
      <c r="A598" t="s">
        <v>3991</v>
      </c>
      <c r="B598" t="s">
        <v>3992</v>
      </c>
    </row>
    <row r="599" spans="1:2" x14ac:dyDescent="0.25">
      <c r="A599" t="s">
        <v>3993</v>
      </c>
      <c r="B599" t="s">
        <v>3994</v>
      </c>
    </row>
    <row r="600" spans="1:2" x14ac:dyDescent="0.25">
      <c r="A600" t="s">
        <v>3995</v>
      </c>
      <c r="B600" t="s">
        <v>3996</v>
      </c>
    </row>
    <row r="601" spans="1:2" x14ac:dyDescent="0.25">
      <c r="A601" t="s">
        <v>3997</v>
      </c>
      <c r="B601" t="s">
        <v>3998</v>
      </c>
    </row>
    <row r="602" spans="1:2" x14ac:dyDescent="0.25">
      <c r="A602" t="s">
        <v>3999</v>
      </c>
      <c r="B602" t="s">
        <v>4000</v>
      </c>
    </row>
    <row r="603" spans="1:2" x14ac:dyDescent="0.25">
      <c r="A603" t="s">
        <v>4001</v>
      </c>
      <c r="B603" t="s">
        <v>4002</v>
      </c>
    </row>
    <row r="604" spans="1:2" x14ac:dyDescent="0.25">
      <c r="A604" t="s">
        <v>4003</v>
      </c>
      <c r="B604" t="s">
        <v>4004</v>
      </c>
    </row>
    <row r="605" spans="1:2" x14ac:dyDescent="0.25">
      <c r="A605" t="s">
        <v>4005</v>
      </c>
      <c r="B605" t="s">
        <v>4006</v>
      </c>
    </row>
    <row r="606" spans="1:2" x14ac:dyDescent="0.25">
      <c r="A606" t="s">
        <v>4007</v>
      </c>
      <c r="B606" t="s">
        <v>4008</v>
      </c>
    </row>
    <row r="607" spans="1:2" x14ac:dyDescent="0.25">
      <c r="A607" t="s">
        <v>4009</v>
      </c>
      <c r="B607" t="s">
        <v>4010</v>
      </c>
    </row>
    <row r="608" spans="1:2" x14ac:dyDescent="0.25">
      <c r="A608" t="s">
        <v>4011</v>
      </c>
      <c r="B608" t="s">
        <v>4012</v>
      </c>
    </row>
    <row r="609" spans="1:2" x14ac:dyDescent="0.25">
      <c r="A609" t="s">
        <v>4013</v>
      </c>
      <c r="B609" t="s">
        <v>4014</v>
      </c>
    </row>
    <row r="610" spans="1:2" x14ac:dyDescent="0.25">
      <c r="A610" t="s">
        <v>4015</v>
      </c>
      <c r="B610" t="s">
        <v>4016</v>
      </c>
    </row>
    <row r="611" spans="1:2" x14ac:dyDescent="0.25">
      <c r="A611" t="s">
        <v>4017</v>
      </c>
      <c r="B611" t="s">
        <v>4018</v>
      </c>
    </row>
    <row r="612" spans="1:2" x14ac:dyDescent="0.25">
      <c r="A612" t="s">
        <v>4019</v>
      </c>
      <c r="B612" t="s">
        <v>4020</v>
      </c>
    </row>
    <row r="613" spans="1:2" x14ac:dyDescent="0.25">
      <c r="A613" t="s">
        <v>4021</v>
      </c>
      <c r="B613" t="s">
        <v>4022</v>
      </c>
    </row>
    <row r="614" spans="1:2" x14ac:dyDescent="0.25">
      <c r="A614" t="s">
        <v>4023</v>
      </c>
      <c r="B614" t="s">
        <v>4024</v>
      </c>
    </row>
    <row r="615" spans="1:2" x14ac:dyDescent="0.25">
      <c r="A615" t="s">
        <v>4025</v>
      </c>
      <c r="B615" t="s">
        <v>4026</v>
      </c>
    </row>
    <row r="616" spans="1:2" x14ac:dyDescent="0.25">
      <c r="A616" t="s">
        <v>4027</v>
      </c>
      <c r="B616" t="s">
        <v>4028</v>
      </c>
    </row>
    <row r="617" spans="1:2" x14ac:dyDescent="0.25">
      <c r="A617" t="s">
        <v>4029</v>
      </c>
      <c r="B617" t="s">
        <v>4030</v>
      </c>
    </row>
    <row r="618" spans="1:2" x14ac:dyDescent="0.25">
      <c r="A618" t="s">
        <v>4031</v>
      </c>
      <c r="B618" t="s">
        <v>4032</v>
      </c>
    </row>
    <row r="619" spans="1:2" x14ac:dyDescent="0.25">
      <c r="A619" t="s">
        <v>4033</v>
      </c>
      <c r="B619" t="s">
        <v>4034</v>
      </c>
    </row>
    <row r="620" spans="1:2" x14ac:dyDescent="0.25">
      <c r="A620" t="s">
        <v>4035</v>
      </c>
      <c r="B620" t="s">
        <v>4036</v>
      </c>
    </row>
    <row r="621" spans="1:2" x14ac:dyDescent="0.25">
      <c r="A621" t="s">
        <v>4037</v>
      </c>
      <c r="B621" t="s">
        <v>4038</v>
      </c>
    </row>
    <row r="622" spans="1:2" x14ac:dyDescent="0.25">
      <c r="A622" t="s">
        <v>4039</v>
      </c>
      <c r="B622" t="s">
        <v>4040</v>
      </c>
    </row>
    <row r="623" spans="1:2" x14ac:dyDescent="0.25">
      <c r="A623" t="s">
        <v>4041</v>
      </c>
      <c r="B623" t="s">
        <v>4042</v>
      </c>
    </row>
    <row r="624" spans="1:2" x14ac:dyDescent="0.25">
      <c r="A624" t="s">
        <v>4043</v>
      </c>
      <c r="B624" t="s">
        <v>4044</v>
      </c>
    </row>
    <row r="625" spans="1:2" x14ac:dyDescent="0.25">
      <c r="A625" t="s">
        <v>4045</v>
      </c>
      <c r="B625" t="s">
        <v>4046</v>
      </c>
    </row>
    <row r="626" spans="1:2" x14ac:dyDescent="0.25">
      <c r="A626" t="s">
        <v>4047</v>
      </c>
      <c r="B626" t="s">
        <v>4048</v>
      </c>
    </row>
    <row r="627" spans="1:2" x14ac:dyDescent="0.25">
      <c r="A627" t="s">
        <v>4049</v>
      </c>
      <c r="B627" t="s">
        <v>4050</v>
      </c>
    </row>
    <row r="628" spans="1:2" x14ac:dyDescent="0.25">
      <c r="A628" t="s">
        <v>4051</v>
      </c>
      <c r="B628" t="s">
        <v>4052</v>
      </c>
    </row>
    <row r="629" spans="1:2" x14ac:dyDescent="0.25">
      <c r="A629" t="s">
        <v>4053</v>
      </c>
      <c r="B629" t="s">
        <v>4054</v>
      </c>
    </row>
    <row r="630" spans="1:2" x14ac:dyDescent="0.25">
      <c r="A630" t="s">
        <v>4055</v>
      </c>
      <c r="B630" t="s">
        <v>4056</v>
      </c>
    </row>
    <row r="631" spans="1:2" x14ac:dyDescent="0.25">
      <c r="A631" t="s">
        <v>4057</v>
      </c>
      <c r="B631" t="s">
        <v>4058</v>
      </c>
    </row>
    <row r="632" spans="1:2" x14ac:dyDescent="0.25">
      <c r="A632" t="s">
        <v>4059</v>
      </c>
      <c r="B632" t="s">
        <v>4060</v>
      </c>
    </row>
    <row r="633" spans="1:2" x14ac:dyDescent="0.25">
      <c r="A633" t="s">
        <v>4061</v>
      </c>
      <c r="B633" t="s">
        <v>4062</v>
      </c>
    </row>
    <row r="634" spans="1:2" x14ac:dyDescent="0.25">
      <c r="A634" t="s">
        <v>4063</v>
      </c>
      <c r="B634" t="s">
        <v>4064</v>
      </c>
    </row>
    <row r="635" spans="1:2" x14ac:dyDescent="0.25">
      <c r="A635" t="s">
        <v>4063</v>
      </c>
      <c r="B635" t="s">
        <v>4065</v>
      </c>
    </row>
    <row r="636" spans="1:2" x14ac:dyDescent="0.25">
      <c r="A636" t="s">
        <v>4066</v>
      </c>
      <c r="B636" t="s">
        <v>4067</v>
      </c>
    </row>
    <row r="637" spans="1:2" x14ac:dyDescent="0.25">
      <c r="A637" t="s">
        <v>4068</v>
      </c>
      <c r="B637" t="s">
        <v>4069</v>
      </c>
    </row>
    <row r="638" spans="1:2" x14ac:dyDescent="0.25">
      <c r="A638" t="s">
        <v>4070</v>
      </c>
      <c r="B638" t="s">
        <v>4071</v>
      </c>
    </row>
    <row r="639" spans="1:2" x14ac:dyDescent="0.25">
      <c r="A639" t="s">
        <v>4072</v>
      </c>
      <c r="B639" t="s">
        <v>4073</v>
      </c>
    </row>
    <row r="640" spans="1:2" x14ac:dyDescent="0.25">
      <c r="A640" t="s">
        <v>4074</v>
      </c>
      <c r="B640" t="s">
        <v>4075</v>
      </c>
    </row>
    <row r="641" spans="1:2" x14ac:dyDescent="0.25">
      <c r="A641" t="s">
        <v>4076</v>
      </c>
      <c r="B641" t="s">
        <v>4077</v>
      </c>
    </row>
    <row r="642" spans="1:2" x14ac:dyDescent="0.25">
      <c r="A642" t="s">
        <v>4078</v>
      </c>
      <c r="B642" t="s">
        <v>4079</v>
      </c>
    </row>
    <row r="643" spans="1:2" x14ac:dyDescent="0.25">
      <c r="A643" t="s">
        <v>4080</v>
      </c>
      <c r="B643" t="s">
        <v>4081</v>
      </c>
    </row>
    <row r="644" spans="1:2" x14ac:dyDescent="0.25">
      <c r="A644" t="s">
        <v>4082</v>
      </c>
      <c r="B644" t="s">
        <v>4083</v>
      </c>
    </row>
    <row r="645" spans="1:2" x14ac:dyDescent="0.25">
      <c r="A645" t="s">
        <v>4084</v>
      </c>
      <c r="B645" t="s">
        <v>4085</v>
      </c>
    </row>
    <row r="646" spans="1:2" x14ac:dyDescent="0.25">
      <c r="A646" t="s">
        <v>4086</v>
      </c>
      <c r="B646" t="s">
        <v>4087</v>
      </c>
    </row>
    <row r="647" spans="1:2" x14ac:dyDescent="0.25">
      <c r="A647" t="s">
        <v>4086</v>
      </c>
      <c r="B647" t="s">
        <v>4088</v>
      </c>
    </row>
    <row r="648" spans="1:2" x14ac:dyDescent="0.25">
      <c r="A648" t="s">
        <v>4089</v>
      </c>
      <c r="B648" t="s">
        <v>4090</v>
      </c>
    </row>
    <row r="649" spans="1:2" x14ac:dyDescent="0.25">
      <c r="A649" t="s">
        <v>4091</v>
      </c>
      <c r="B649" t="s">
        <v>4092</v>
      </c>
    </row>
    <row r="650" spans="1:2" x14ac:dyDescent="0.25">
      <c r="A650" t="s">
        <v>4093</v>
      </c>
      <c r="B650" t="s">
        <v>4094</v>
      </c>
    </row>
    <row r="651" spans="1:2" x14ac:dyDescent="0.25">
      <c r="A651" t="s">
        <v>4095</v>
      </c>
      <c r="B651" t="s">
        <v>4096</v>
      </c>
    </row>
    <row r="652" spans="1:2" x14ac:dyDescent="0.25">
      <c r="A652" t="s">
        <v>4097</v>
      </c>
      <c r="B652" t="s">
        <v>4098</v>
      </c>
    </row>
    <row r="653" spans="1:2" x14ac:dyDescent="0.25">
      <c r="A653" t="s">
        <v>4099</v>
      </c>
      <c r="B653" t="s">
        <v>4100</v>
      </c>
    </row>
    <row r="654" spans="1:2" x14ac:dyDescent="0.25">
      <c r="A654" t="s">
        <v>4101</v>
      </c>
      <c r="B654" t="s">
        <v>4102</v>
      </c>
    </row>
    <row r="655" spans="1:2" x14ac:dyDescent="0.25">
      <c r="A655" t="s">
        <v>4103</v>
      </c>
      <c r="B655" t="s">
        <v>4104</v>
      </c>
    </row>
    <row r="656" spans="1:2" x14ac:dyDescent="0.25">
      <c r="A656" t="s">
        <v>4105</v>
      </c>
      <c r="B656" t="s">
        <v>4106</v>
      </c>
    </row>
    <row r="657" spans="1:2" x14ac:dyDescent="0.25">
      <c r="A657" t="s">
        <v>4107</v>
      </c>
      <c r="B657" t="s">
        <v>4108</v>
      </c>
    </row>
    <row r="658" spans="1:2" x14ac:dyDescent="0.25">
      <c r="A658" t="s">
        <v>4109</v>
      </c>
      <c r="B658" t="s">
        <v>4110</v>
      </c>
    </row>
    <row r="659" spans="1:2" x14ac:dyDescent="0.25">
      <c r="A659" t="s">
        <v>4111</v>
      </c>
      <c r="B659" t="s">
        <v>4112</v>
      </c>
    </row>
    <row r="660" spans="1:2" x14ac:dyDescent="0.25">
      <c r="A660" t="s">
        <v>4113</v>
      </c>
      <c r="B660" t="s">
        <v>4114</v>
      </c>
    </row>
    <row r="661" spans="1:2" x14ac:dyDescent="0.25">
      <c r="A661" t="s">
        <v>4115</v>
      </c>
      <c r="B661" t="s">
        <v>4116</v>
      </c>
    </row>
    <row r="662" spans="1:2" x14ac:dyDescent="0.25">
      <c r="A662" t="s">
        <v>4117</v>
      </c>
      <c r="B662" t="s">
        <v>4118</v>
      </c>
    </row>
    <row r="663" spans="1:2" x14ac:dyDescent="0.25">
      <c r="A663" t="s">
        <v>4119</v>
      </c>
      <c r="B663" t="s">
        <v>4120</v>
      </c>
    </row>
    <row r="664" spans="1:2" x14ac:dyDescent="0.25">
      <c r="A664" t="s">
        <v>4121</v>
      </c>
      <c r="B664" t="s">
        <v>4122</v>
      </c>
    </row>
    <row r="665" spans="1:2" x14ac:dyDescent="0.25">
      <c r="A665" t="s">
        <v>4123</v>
      </c>
      <c r="B665" t="s">
        <v>4124</v>
      </c>
    </row>
    <row r="666" spans="1:2" x14ac:dyDescent="0.25">
      <c r="A666" t="s">
        <v>4125</v>
      </c>
      <c r="B666" t="s">
        <v>4126</v>
      </c>
    </row>
    <row r="667" spans="1:2" x14ac:dyDescent="0.25">
      <c r="A667" t="s">
        <v>4127</v>
      </c>
      <c r="B667" t="s">
        <v>4128</v>
      </c>
    </row>
    <row r="668" spans="1:2" x14ac:dyDescent="0.25">
      <c r="A668" t="s">
        <v>4129</v>
      </c>
      <c r="B668" t="s">
        <v>4130</v>
      </c>
    </row>
    <row r="669" spans="1:2" x14ac:dyDescent="0.25">
      <c r="A669" t="s">
        <v>4131</v>
      </c>
      <c r="B669" t="s">
        <v>4132</v>
      </c>
    </row>
    <row r="670" spans="1:2" x14ac:dyDescent="0.25">
      <c r="A670" t="s">
        <v>4133</v>
      </c>
      <c r="B670" t="s">
        <v>4134</v>
      </c>
    </row>
    <row r="671" spans="1:2" x14ac:dyDescent="0.25">
      <c r="A671" t="s">
        <v>4135</v>
      </c>
      <c r="B671" t="s">
        <v>4136</v>
      </c>
    </row>
    <row r="672" spans="1:2" x14ac:dyDescent="0.25">
      <c r="A672" t="s">
        <v>4137</v>
      </c>
      <c r="B672" t="s">
        <v>4138</v>
      </c>
    </row>
    <row r="673" spans="1:2" x14ac:dyDescent="0.25">
      <c r="A673" t="s">
        <v>4139</v>
      </c>
      <c r="B673" t="s">
        <v>4140</v>
      </c>
    </row>
    <row r="674" spans="1:2" x14ac:dyDescent="0.25">
      <c r="A674" t="s">
        <v>4141</v>
      </c>
      <c r="B674" t="s">
        <v>4142</v>
      </c>
    </row>
    <row r="675" spans="1:2" x14ac:dyDescent="0.25">
      <c r="A675" t="s">
        <v>4143</v>
      </c>
      <c r="B675" t="s">
        <v>4144</v>
      </c>
    </row>
    <row r="676" spans="1:2" x14ac:dyDescent="0.25">
      <c r="A676" t="s">
        <v>4143</v>
      </c>
      <c r="B676" t="s">
        <v>4144</v>
      </c>
    </row>
    <row r="677" spans="1:2" x14ac:dyDescent="0.25">
      <c r="A677" t="s">
        <v>4145</v>
      </c>
      <c r="B677" t="s">
        <v>4146</v>
      </c>
    </row>
    <row r="678" spans="1:2" x14ac:dyDescent="0.25">
      <c r="A678" t="s">
        <v>4147</v>
      </c>
      <c r="B678" t="s">
        <v>4148</v>
      </c>
    </row>
    <row r="679" spans="1:2" x14ac:dyDescent="0.25">
      <c r="A679" t="s">
        <v>4149</v>
      </c>
      <c r="B679" t="s">
        <v>4150</v>
      </c>
    </row>
    <row r="680" spans="1:2" x14ac:dyDescent="0.25">
      <c r="A680" t="s">
        <v>4151</v>
      </c>
      <c r="B680" t="s">
        <v>4152</v>
      </c>
    </row>
    <row r="681" spans="1:2" x14ac:dyDescent="0.25">
      <c r="A681" t="s">
        <v>4153</v>
      </c>
      <c r="B681" t="s">
        <v>4154</v>
      </c>
    </row>
    <row r="682" spans="1:2" x14ac:dyDescent="0.25">
      <c r="A682" t="s">
        <v>4155</v>
      </c>
      <c r="B682" t="s">
        <v>4156</v>
      </c>
    </row>
    <row r="683" spans="1:2" x14ac:dyDescent="0.25">
      <c r="A683" t="s">
        <v>4157</v>
      </c>
      <c r="B683" t="s">
        <v>4158</v>
      </c>
    </row>
    <row r="684" spans="1:2" x14ac:dyDescent="0.25">
      <c r="A684" t="s">
        <v>4159</v>
      </c>
      <c r="B684" t="s">
        <v>4160</v>
      </c>
    </row>
    <row r="685" spans="1:2" x14ac:dyDescent="0.25">
      <c r="A685" t="s">
        <v>4161</v>
      </c>
      <c r="B685" t="s">
        <v>4162</v>
      </c>
    </row>
    <row r="686" spans="1:2" x14ac:dyDescent="0.25">
      <c r="A686" t="s">
        <v>1772</v>
      </c>
      <c r="B686" t="s">
        <v>4163</v>
      </c>
    </row>
    <row r="687" spans="1:2" x14ac:dyDescent="0.25">
      <c r="A687" t="s">
        <v>4164</v>
      </c>
      <c r="B687" t="s">
        <v>4165</v>
      </c>
    </row>
    <row r="688" spans="1:2" x14ac:dyDescent="0.25">
      <c r="A688" t="s">
        <v>4166</v>
      </c>
      <c r="B688" t="s">
        <v>4167</v>
      </c>
    </row>
    <row r="689" spans="1:2" x14ac:dyDescent="0.25">
      <c r="A689" t="s">
        <v>4168</v>
      </c>
      <c r="B689" t="s">
        <v>4169</v>
      </c>
    </row>
    <row r="690" spans="1:2" x14ac:dyDescent="0.25">
      <c r="A690" t="s">
        <v>4170</v>
      </c>
      <c r="B690" t="s">
        <v>4171</v>
      </c>
    </row>
    <row r="691" spans="1:2" x14ac:dyDescent="0.25">
      <c r="A691" t="s">
        <v>4172</v>
      </c>
      <c r="B691" t="s">
        <v>4173</v>
      </c>
    </row>
    <row r="692" spans="1:2" x14ac:dyDescent="0.25">
      <c r="A692" t="s">
        <v>4174</v>
      </c>
      <c r="B692" t="s">
        <v>4175</v>
      </c>
    </row>
    <row r="693" spans="1:2" x14ac:dyDescent="0.25">
      <c r="A693" t="s">
        <v>4176</v>
      </c>
      <c r="B693" t="s">
        <v>4177</v>
      </c>
    </row>
    <row r="694" spans="1:2" x14ac:dyDescent="0.25">
      <c r="A694" t="s">
        <v>4178</v>
      </c>
      <c r="B694" t="s">
        <v>4179</v>
      </c>
    </row>
    <row r="695" spans="1:2" x14ac:dyDescent="0.25">
      <c r="A695" t="s">
        <v>4180</v>
      </c>
      <c r="B695" t="s">
        <v>4181</v>
      </c>
    </row>
    <row r="696" spans="1:2" x14ac:dyDescent="0.25">
      <c r="A696" t="s">
        <v>4182</v>
      </c>
      <c r="B696" t="s">
        <v>4183</v>
      </c>
    </row>
    <row r="697" spans="1:2" x14ac:dyDescent="0.25">
      <c r="A697" t="s">
        <v>4184</v>
      </c>
      <c r="B697" t="s">
        <v>4185</v>
      </c>
    </row>
    <row r="698" spans="1:2" x14ac:dyDescent="0.25">
      <c r="A698" t="s">
        <v>4186</v>
      </c>
      <c r="B698" t="s">
        <v>4187</v>
      </c>
    </row>
    <row r="699" spans="1:2" x14ac:dyDescent="0.25">
      <c r="A699" t="s">
        <v>4188</v>
      </c>
      <c r="B699" t="s">
        <v>4189</v>
      </c>
    </row>
    <row r="700" spans="1:2" x14ac:dyDescent="0.25">
      <c r="A700" t="s">
        <v>4190</v>
      </c>
      <c r="B700" t="s">
        <v>4191</v>
      </c>
    </row>
    <row r="701" spans="1:2" x14ac:dyDescent="0.25">
      <c r="A701" t="s">
        <v>4192</v>
      </c>
      <c r="B701" t="s">
        <v>4193</v>
      </c>
    </row>
    <row r="702" spans="1:2" x14ac:dyDescent="0.25">
      <c r="A702" t="s">
        <v>4194</v>
      </c>
      <c r="B702" t="s">
        <v>4195</v>
      </c>
    </row>
    <row r="703" spans="1:2" x14ac:dyDescent="0.25">
      <c r="A703" t="s">
        <v>4196</v>
      </c>
      <c r="B703" t="s">
        <v>4197</v>
      </c>
    </row>
    <row r="704" spans="1:2" x14ac:dyDescent="0.25">
      <c r="A704" t="s">
        <v>4198</v>
      </c>
      <c r="B704" t="s">
        <v>4199</v>
      </c>
    </row>
    <row r="705" spans="1:2" x14ac:dyDescent="0.25">
      <c r="A705" t="s">
        <v>4200</v>
      </c>
      <c r="B705" t="s">
        <v>4201</v>
      </c>
    </row>
    <row r="706" spans="1:2" x14ac:dyDescent="0.25">
      <c r="A706" t="s">
        <v>4202</v>
      </c>
      <c r="B706" t="s">
        <v>4203</v>
      </c>
    </row>
    <row r="707" spans="1:2" x14ac:dyDescent="0.25">
      <c r="A707" t="s">
        <v>4204</v>
      </c>
      <c r="B707" t="s">
        <v>4205</v>
      </c>
    </row>
    <row r="708" spans="1:2" x14ac:dyDescent="0.25">
      <c r="A708" t="s">
        <v>4206</v>
      </c>
      <c r="B708" t="s">
        <v>4207</v>
      </c>
    </row>
    <row r="709" spans="1:2" x14ac:dyDescent="0.25">
      <c r="A709" t="s">
        <v>4208</v>
      </c>
      <c r="B709" t="s">
        <v>4209</v>
      </c>
    </row>
    <row r="710" spans="1:2" x14ac:dyDescent="0.25">
      <c r="A710" t="s">
        <v>4210</v>
      </c>
      <c r="B710" t="s">
        <v>4211</v>
      </c>
    </row>
    <row r="711" spans="1:2" x14ac:dyDescent="0.25">
      <c r="A711" t="s">
        <v>4212</v>
      </c>
      <c r="B711" t="s">
        <v>4213</v>
      </c>
    </row>
    <row r="712" spans="1:2" x14ac:dyDescent="0.25">
      <c r="A712" t="s">
        <v>4214</v>
      </c>
      <c r="B712" t="s">
        <v>4215</v>
      </c>
    </row>
    <row r="713" spans="1:2" x14ac:dyDescent="0.25">
      <c r="A713" t="s">
        <v>4216</v>
      </c>
      <c r="B713" t="s">
        <v>4217</v>
      </c>
    </row>
    <row r="714" spans="1:2" x14ac:dyDescent="0.25">
      <c r="A714" t="s">
        <v>4218</v>
      </c>
      <c r="B714" t="s">
        <v>4219</v>
      </c>
    </row>
    <row r="715" spans="1:2" x14ac:dyDescent="0.25">
      <c r="A715" t="s">
        <v>4220</v>
      </c>
      <c r="B715" t="s">
        <v>4221</v>
      </c>
    </row>
    <row r="716" spans="1:2" x14ac:dyDescent="0.25">
      <c r="A716" t="s">
        <v>4222</v>
      </c>
      <c r="B716" t="s">
        <v>4223</v>
      </c>
    </row>
    <row r="717" spans="1:2" x14ac:dyDescent="0.25">
      <c r="A717" t="s">
        <v>1778</v>
      </c>
      <c r="B717" t="s">
        <v>4224</v>
      </c>
    </row>
    <row r="718" spans="1:2" x14ac:dyDescent="0.25">
      <c r="A718" t="s">
        <v>4225</v>
      </c>
      <c r="B718" t="s">
        <v>4226</v>
      </c>
    </row>
    <row r="719" spans="1:2" x14ac:dyDescent="0.25">
      <c r="A719" t="s">
        <v>1780</v>
      </c>
      <c r="B719" t="s">
        <v>4227</v>
      </c>
    </row>
    <row r="720" spans="1:2" x14ac:dyDescent="0.25">
      <c r="A720" t="s">
        <v>1782</v>
      </c>
      <c r="B720" t="s">
        <v>4228</v>
      </c>
    </row>
    <row r="721" spans="1:2" x14ac:dyDescent="0.25">
      <c r="A721" t="s">
        <v>4229</v>
      </c>
      <c r="B721" t="s">
        <v>4230</v>
      </c>
    </row>
    <row r="722" spans="1:2" x14ac:dyDescent="0.25">
      <c r="A722" t="s">
        <v>1784</v>
      </c>
      <c r="B722" t="s">
        <v>4231</v>
      </c>
    </row>
    <row r="723" spans="1:2" x14ac:dyDescent="0.25">
      <c r="A723" t="s">
        <v>4232</v>
      </c>
      <c r="B723" t="s">
        <v>4233</v>
      </c>
    </row>
    <row r="724" spans="1:2" x14ac:dyDescent="0.25">
      <c r="A724" t="s">
        <v>4234</v>
      </c>
      <c r="B724" t="s">
        <v>4235</v>
      </c>
    </row>
    <row r="725" spans="1:2" x14ac:dyDescent="0.25">
      <c r="A725" t="s">
        <v>4236</v>
      </c>
      <c r="B725" t="s">
        <v>4237</v>
      </c>
    </row>
    <row r="726" spans="1:2" x14ac:dyDescent="0.25">
      <c r="A726" t="s">
        <v>4238</v>
      </c>
      <c r="B726" t="s">
        <v>4239</v>
      </c>
    </row>
    <row r="727" spans="1:2" x14ac:dyDescent="0.25">
      <c r="A727" t="s">
        <v>4240</v>
      </c>
      <c r="B727" t="s">
        <v>4241</v>
      </c>
    </row>
    <row r="728" spans="1:2" x14ac:dyDescent="0.25">
      <c r="A728" t="s">
        <v>4242</v>
      </c>
      <c r="B728" t="s">
        <v>4243</v>
      </c>
    </row>
    <row r="729" spans="1:2" x14ac:dyDescent="0.25">
      <c r="A729" t="s">
        <v>4244</v>
      </c>
      <c r="B729" t="s">
        <v>4245</v>
      </c>
    </row>
    <row r="730" spans="1:2" x14ac:dyDescent="0.25">
      <c r="A730" t="s">
        <v>4246</v>
      </c>
      <c r="B730" t="s">
        <v>4247</v>
      </c>
    </row>
    <row r="731" spans="1:2" x14ac:dyDescent="0.25">
      <c r="A731" t="s">
        <v>4248</v>
      </c>
      <c r="B731" t="s">
        <v>4249</v>
      </c>
    </row>
    <row r="732" spans="1:2" x14ac:dyDescent="0.25">
      <c r="A732" t="s">
        <v>4250</v>
      </c>
      <c r="B732" t="s">
        <v>4251</v>
      </c>
    </row>
    <row r="733" spans="1:2" x14ac:dyDescent="0.25">
      <c r="A733" t="s">
        <v>4252</v>
      </c>
      <c r="B733" t="s">
        <v>4253</v>
      </c>
    </row>
    <row r="734" spans="1:2" x14ac:dyDescent="0.25">
      <c r="A734" t="s">
        <v>4254</v>
      </c>
      <c r="B734" t="s">
        <v>4255</v>
      </c>
    </row>
    <row r="735" spans="1:2" x14ac:dyDescent="0.25">
      <c r="A735" t="s">
        <v>4256</v>
      </c>
      <c r="B735" t="s">
        <v>4257</v>
      </c>
    </row>
    <row r="736" spans="1:2" x14ac:dyDescent="0.25">
      <c r="A736" t="s">
        <v>4258</v>
      </c>
      <c r="B736" t="s">
        <v>4259</v>
      </c>
    </row>
    <row r="737" spans="1:2" x14ac:dyDescent="0.25">
      <c r="A737" t="s">
        <v>4260</v>
      </c>
      <c r="B737" t="s">
        <v>4261</v>
      </c>
    </row>
    <row r="738" spans="1:2" x14ac:dyDescent="0.25">
      <c r="A738" t="s">
        <v>4262</v>
      </c>
      <c r="B738" t="s">
        <v>4263</v>
      </c>
    </row>
    <row r="739" spans="1:2" x14ac:dyDescent="0.25">
      <c r="A739" t="s">
        <v>4264</v>
      </c>
      <c r="B739" t="s">
        <v>4265</v>
      </c>
    </row>
    <row r="740" spans="1:2" x14ac:dyDescent="0.25">
      <c r="A740" t="s">
        <v>4266</v>
      </c>
      <c r="B740" t="s">
        <v>4267</v>
      </c>
    </row>
    <row r="741" spans="1:2" x14ac:dyDescent="0.25">
      <c r="A741" t="s">
        <v>4268</v>
      </c>
      <c r="B741" t="s">
        <v>4269</v>
      </c>
    </row>
    <row r="742" spans="1:2" x14ac:dyDescent="0.25">
      <c r="A742" t="s">
        <v>4270</v>
      </c>
      <c r="B742" t="s">
        <v>4271</v>
      </c>
    </row>
    <row r="743" spans="1:2" x14ac:dyDescent="0.25">
      <c r="A743" t="s">
        <v>4272</v>
      </c>
      <c r="B743" t="s">
        <v>4273</v>
      </c>
    </row>
    <row r="744" spans="1:2" x14ac:dyDescent="0.25">
      <c r="A744" t="s">
        <v>4274</v>
      </c>
      <c r="B744" t="s">
        <v>4275</v>
      </c>
    </row>
    <row r="745" spans="1:2" x14ac:dyDescent="0.25">
      <c r="A745" t="s">
        <v>4276</v>
      </c>
      <c r="B745" t="s">
        <v>4277</v>
      </c>
    </row>
    <row r="746" spans="1:2" x14ac:dyDescent="0.25">
      <c r="A746" t="s">
        <v>4278</v>
      </c>
      <c r="B746" t="s">
        <v>4279</v>
      </c>
    </row>
    <row r="747" spans="1:2" x14ac:dyDescent="0.25">
      <c r="A747" t="s">
        <v>4280</v>
      </c>
      <c r="B747" t="s">
        <v>4281</v>
      </c>
    </row>
    <row r="748" spans="1:2" x14ac:dyDescent="0.25">
      <c r="A748" t="s">
        <v>4282</v>
      </c>
      <c r="B748" t="s">
        <v>4283</v>
      </c>
    </row>
    <row r="749" spans="1:2" x14ac:dyDescent="0.25">
      <c r="A749" t="s">
        <v>4284</v>
      </c>
      <c r="B749" t="s">
        <v>4285</v>
      </c>
    </row>
    <row r="750" spans="1:2" x14ac:dyDescent="0.25">
      <c r="A750" t="s">
        <v>4286</v>
      </c>
      <c r="B750" t="s">
        <v>4287</v>
      </c>
    </row>
    <row r="751" spans="1:2" x14ac:dyDescent="0.25">
      <c r="A751" t="s">
        <v>4288</v>
      </c>
      <c r="B751" t="s">
        <v>4289</v>
      </c>
    </row>
    <row r="752" spans="1:2" x14ac:dyDescent="0.25">
      <c r="A752" t="s">
        <v>4288</v>
      </c>
      <c r="B752" t="s">
        <v>4290</v>
      </c>
    </row>
    <row r="753" spans="1:2" x14ac:dyDescent="0.25">
      <c r="A753" t="s">
        <v>4291</v>
      </c>
      <c r="B753" t="s">
        <v>4292</v>
      </c>
    </row>
    <row r="754" spans="1:2" x14ac:dyDescent="0.25">
      <c r="A754" t="s">
        <v>4293</v>
      </c>
      <c r="B754" t="s">
        <v>4294</v>
      </c>
    </row>
    <row r="755" spans="1:2" x14ac:dyDescent="0.25">
      <c r="A755" t="s">
        <v>4295</v>
      </c>
      <c r="B755" t="s">
        <v>4296</v>
      </c>
    </row>
    <row r="756" spans="1:2" x14ac:dyDescent="0.25">
      <c r="A756" t="s">
        <v>4297</v>
      </c>
      <c r="B756" t="s">
        <v>4298</v>
      </c>
    </row>
    <row r="757" spans="1:2" x14ac:dyDescent="0.25">
      <c r="A757" t="s">
        <v>4299</v>
      </c>
      <c r="B757" t="s">
        <v>4300</v>
      </c>
    </row>
    <row r="758" spans="1:2" x14ac:dyDescent="0.25">
      <c r="A758" t="s">
        <v>4301</v>
      </c>
      <c r="B758" t="s">
        <v>4302</v>
      </c>
    </row>
    <row r="759" spans="1:2" x14ac:dyDescent="0.25">
      <c r="A759" t="s">
        <v>4303</v>
      </c>
      <c r="B759" t="s">
        <v>4304</v>
      </c>
    </row>
    <row r="760" spans="1:2" x14ac:dyDescent="0.25">
      <c r="A760" t="s">
        <v>4305</v>
      </c>
      <c r="B760" t="s">
        <v>4306</v>
      </c>
    </row>
    <row r="761" spans="1:2" x14ac:dyDescent="0.25">
      <c r="A761" t="s">
        <v>4307</v>
      </c>
      <c r="B761" t="s">
        <v>4308</v>
      </c>
    </row>
    <row r="762" spans="1:2" x14ac:dyDescent="0.25">
      <c r="A762" t="s">
        <v>4309</v>
      </c>
      <c r="B762" t="s">
        <v>4310</v>
      </c>
    </row>
    <row r="763" spans="1:2" x14ac:dyDescent="0.25">
      <c r="A763" t="s">
        <v>4311</v>
      </c>
      <c r="B763" t="s">
        <v>4312</v>
      </c>
    </row>
    <row r="764" spans="1:2" x14ac:dyDescent="0.25">
      <c r="A764" t="s">
        <v>4313</v>
      </c>
      <c r="B764" t="s">
        <v>4314</v>
      </c>
    </row>
    <row r="765" spans="1:2" x14ac:dyDescent="0.25">
      <c r="A765" t="s">
        <v>4315</v>
      </c>
      <c r="B765" t="s">
        <v>4316</v>
      </c>
    </row>
    <row r="766" spans="1:2" x14ac:dyDescent="0.25">
      <c r="A766" t="s">
        <v>4317</v>
      </c>
      <c r="B766" t="s">
        <v>4318</v>
      </c>
    </row>
    <row r="767" spans="1:2" x14ac:dyDescent="0.25">
      <c r="A767" t="s">
        <v>4319</v>
      </c>
      <c r="B767" t="s">
        <v>4320</v>
      </c>
    </row>
    <row r="768" spans="1:2" x14ac:dyDescent="0.25">
      <c r="A768" t="s">
        <v>4321</v>
      </c>
      <c r="B768" t="s">
        <v>4322</v>
      </c>
    </row>
    <row r="769" spans="1:2" x14ac:dyDescent="0.25">
      <c r="A769" t="s">
        <v>4323</v>
      </c>
      <c r="B769" t="s">
        <v>4324</v>
      </c>
    </row>
    <row r="770" spans="1:2" x14ac:dyDescent="0.25">
      <c r="A770" t="s">
        <v>1791</v>
      </c>
      <c r="B770" t="s">
        <v>4325</v>
      </c>
    </row>
    <row r="771" spans="1:2" x14ac:dyDescent="0.25">
      <c r="A771" t="s">
        <v>4326</v>
      </c>
      <c r="B771" t="s">
        <v>4327</v>
      </c>
    </row>
    <row r="772" spans="1:2" x14ac:dyDescent="0.25">
      <c r="A772" t="s">
        <v>4328</v>
      </c>
      <c r="B772" t="s">
        <v>4329</v>
      </c>
    </row>
    <row r="773" spans="1:2" x14ac:dyDescent="0.25">
      <c r="A773" t="s">
        <v>4330</v>
      </c>
      <c r="B773" t="s">
        <v>4331</v>
      </c>
    </row>
    <row r="774" spans="1:2" x14ac:dyDescent="0.25">
      <c r="A774" t="s">
        <v>4332</v>
      </c>
      <c r="B774" t="s">
        <v>4333</v>
      </c>
    </row>
    <row r="775" spans="1:2" x14ac:dyDescent="0.25">
      <c r="A775" t="s">
        <v>4334</v>
      </c>
      <c r="B775" t="s">
        <v>4335</v>
      </c>
    </row>
    <row r="776" spans="1:2" x14ac:dyDescent="0.25">
      <c r="A776" t="s">
        <v>4336</v>
      </c>
      <c r="B776" t="s">
        <v>4337</v>
      </c>
    </row>
    <row r="777" spans="1:2" x14ac:dyDescent="0.25">
      <c r="A777" t="s">
        <v>4338</v>
      </c>
      <c r="B777" t="s">
        <v>4339</v>
      </c>
    </row>
    <row r="778" spans="1:2" x14ac:dyDescent="0.25">
      <c r="A778" t="s">
        <v>4340</v>
      </c>
      <c r="B778" t="s">
        <v>4341</v>
      </c>
    </row>
    <row r="779" spans="1:2" x14ac:dyDescent="0.25">
      <c r="A779" t="s">
        <v>4342</v>
      </c>
      <c r="B779" t="s">
        <v>4343</v>
      </c>
    </row>
    <row r="780" spans="1:2" x14ac:dyDescent="0.25">
      <c r="A780" t="s">
        <v>4344</v>
      </c>
      <c r="B780" t="s">
        <v>4345</v>
      </c>
    </row>
    <row r="781" spans="1:2" x14ac:dyDescent="0.25">
      <c r="A781" t="s">
        <v>4346</v>
      </c>
      <c r="B781" t="s">
        <v>4347</v>
      </c>
    </row>
    <row r="782" spans="1:2" x14ac:dyDescent="0.25">
      <c r="A782" t="s">
        <v>4284</v>
      </c>
      <c r="B782" t="s">
        <v>4348</v>
      </c>
    </row>
    <row r="783" spans="1:2" x14ac:dyDescent="0.25">
      <c r="A783" t="s">
        <v>4338</v>
      </c>
      <c r="B783" t="s">
        <v>4350</v>
      </c>
    </row>
    <row r="784" spans="1:2" x14ac:dyDescent="0.25">
      <c r="A784" t="s">
        <v>4218</v>
      </c>
      <c r="B784" t="s">
        <v>4352</v>
      </c>
    </row>
    <row r="785" spans="1:2" x14ac:dyDescent="0.25">
      <c r="A785" t="s">
        <v>4258</v>
      </c>
      <c r="B785" t="s">
        <v>4354</v>
      </c>
    </row>
    <row r="786" spans="1:2" x14ac:dyDescent="0.25">
      <c r="A786" t="s">
        <v>4356</v>
      </c>
      <c r="B786" t="s">
        <v>4357</v>
      </c>
    </row>
    <row r="787" spans="1:2" x14ac:dyDescent="0.25">
      <c r="A787" t="s">
        <v>4359</v>
      </c>
      <c r="B787" t="s">
        <v>4360</v>
      </c>
    </row>
    <row r="788" spans="1:2" x14ac:dyDescent="0.25">
      <c r="A788" t="s">
        <v>4194</v>
      </c>
      <c r="B788" t="s">
        <v>4362</v>
      </c>
    </row>
    <row r="789" spans="1:2" x14ac:dyDescent="0.25">
      <c r="A789" t="s">
        <v>4250</v>
      </c>
      <c r="B789" t="s">
        <v>4364</v>
      </c>
    </row>
    <row r="790" spans="1:2" x14ac:dyDescent="0.25">
      <c r="A790" t="s">
        <v>4366</v>
      </c>
      <c r="B790" t="s">
        <v>4367</v>
      </c>
    </row>
    <row r="791" spans="1:2" x14ac:dyDescent="0.25">
      <c r="A791" t="s">
        <v>4369</v>
      </c>
      <c r="B791" t="s">
        <v>4370</v>
      </c>
    </row>
    <row r="792" spans="1:2" x14ac:dyDescent="0.25">
      <c r="A792" t="s">
        <v>4372</v>
      </c>
      <c r="B792" t="s">
        <v>4373</v>
      </c>
    </row>
    <row r="793" spans="1:2" x14ac:dyDescent="0.25">
      <c r="A793" t="s">
        <v>4151</v>
      </c>
      <c r="B793" t="s">
        <v>4375</v>
      </c>
    </row>
    <row r="794" spans="1:2" x14ac:dyDescent="0.25">
      <c r="A794" t="s">
        <v>3941</v>
      </c>
      <c r="B794" t="s">
        <v>4377</v>
      </c>
    </row>
    <row r="795" spans="1:2" x14ac:dyDescent="0.25">
      <c r="A795" t="s">
        <v>4379</v>
      </c>
      <c r="B795" t="s">
        <v>4380</v>
      </c>
    </row>
    <row r="796" spans="1:2" x14ac:dyDescent="0.25">
      <c r="A796" t="s">
        <v>4035</v>
      </c>
      <c r="B796" t="s">
        <v>4382</v>
      </c>
    </row>
    <row r="797" spans="1:2" x14ac:dyDescent="0.25">
      <c r="A797" t="s">
        <v>4176</v>
      </c>
      <c r="B797" t="s">
        <v>4384</v>
      </c>
    </row>
    <row r="798" spans="1:2" x14ac:dyDescent="0.25">
      <c r="A798" t="s">
        <v>3951</v>
      </c>
      <c r="B798" t="s">
        <v>4386</v>
      </c>
    </row>
    <row r="799" spans="1:2" x14ac:dyDescent="0.25">
      <c r="A799" t="s">
        <v>3931</v>
      </c>
      <c r="B799" t="s">
        <v>4388</v>
      </c>
    </row>
    <row r="800" spans="1:2" x14ac:dyDescent="0.25">
      <c r="A800" t="s">
        <v>4198</v>
      </c>
      <c r="B800" t="s">
        <v>4390</v>
      </c>
    </row>
    <row r="801" spans="1:2" x14ac:dyDescent="0.25">
      <c r="A801" t="s">
        <v>4392</v>
      </c>
      <c r="B801" t="s">
        <v>4393</v>
      </c>
    </row>
    <row r="802" spans="1:2" x14ac:dyDescent="0.25">
      <c r="A802" t="s">
        <v>4395</v>
      </c>
      <c r="B802" t="s">
        <v>4396</v>
      </c>
    </row>
    <row r="803" spans="1:2" x14ac:dyDescent="0.25">
      <c r="A803" t="s">
        <v>4398</v>
      </c>
      <c r="B803" t="s">
        <v>4399</v>
      </c>
    </row>
    <row r="804" spans="1:2" x14ac:dyDescent="0.25">
      <c r="A804" t="s">
        <v>4401</v>
      </c>
      <c r="B804" t="s">
        <v>4402</v>
      </c>
    </row>
    <row r="805" spans="1:2" x14ac:dyDescent="0.25">
      <c r="A805" t="s">
        <v>4404</v>
      </c>
      <c r="B805" t="s">
        <v>4405</v>
      </c>
    </row>
    <row r="806" spans="1:2" x14ac:dyDescent="0.25">
      <c r="A806" t="s">
        <v>4047</v>
      </c>
      <c r="B806" t="s">
        <v>4407</v>
      </c>
    </row>
    <row r="807" spans="1:2" x14ac:dyDescent="0.25">
      <c r="A807" t="s">
        <v>4266</v>
      </c>
      <c r="B807" t="s">
        <v>4409</v>
      </c>
    </row>
    <row r="808" spans="1:2" x14ac:dyDescent="0.25">
      <c r="A808" t="s">
        <v>3957</v>
      </c>
      <c r="B808" t="s">
        <v>4411</v>
      </c>
    </row>
    <row r="809" spans="1:2" x14ac:dyDescent="0.25">
      <c r="A809" t="s">
        <v>4166</v>
      </c>
      <c r="B809" t="s">
        <v>4413</v>
      </c>
    </row>
    <row r="810" spans="1:2" x14ac:dyDescent="0.25">
      <c r="A810" t="s">
        <v>4244</v>
      </c>
      <c r="B810" t="s">
        <v>4415</v>
      </c>
    </row>
    <row r="811" spans="1:2" x14ac:dyDescent="0.25">
      <c r="A811" t="s">
        <v>4262</v>
      </c>
      <c r="B811" t="s">
        <v>4417</v>
      </c>
    </row>
    <row r="812" spans="1:2" x14ac:dyDescent="0.25">
      <c r="A812" t="s">
        <v>4204</v>
      </c>
      <c r="B812" t="s">
        <v>4419</v>
      </c>
    </row>
    <row r="813" spans="1:2" x14ac:dyDescent="0.25">
      <c r="A813" t="s">
        <v>4421</v>
      </c>
      <c r="B813" t="s">
        <v>4422</v>
      </c>
    </row>
    <row r="814" spans="1:2" x14ac:dyDescent="0.25">
      <c r="A814" t="s">
        <v>4424</v>
      </c>
      <c r="B814" t="s">
        <v>4425</v>
      </c>
    </row>
    <row r="815" spans="1:2" x14ac:dyDescent="0.25">
      <c r="A815" t="s">
        <v>4196</v>
      </c>
      <c r="B815" t="s">
        <v>4427</v>
      </c>
    </row>
    <row r="816" spans="1:2" x14ac:dyDescent="0.25">
      <c r="A816" t="s">
        <v>3955</v>
      </c>
      <c r="B816" t="s">
        <v>4429</v>
      </c>
    </row>
    <row r="817" spans="1:2" x14ac:dyDescent="0.25">
      <c r="A817" t="s">
        <v>4045</v>
      </c>
      <c r="B817" t="s">
        <v>4431</v>
      </c>
    </row>
    <row r="818" spans="1:2" x14ac:dyDescent="0.25">
      <c r="A818" t="s">
        <v>4266</v>
      </c>
      <c r="B818" t="s">
        <v>4433</v>
      </c>
    </row>
    <row r="819" spans="1:2" x14ac:dyDescent="0.25">
      <c r="A819" t="s">
        <v>4435</v>
      </c>
      <c r="B819" t="s">
        <v>4436</v>
      </c>
    </row>
    <row r="820" spans="1:2" x14ac:dyDescent="0.25">
      <c r="A820" t="s">
        <v>3959</v>
      </c>
      <c r="B820" t="s">
        <v>4438</v>
      </c>
    </row>
    <row r="821" spans="1:2" x14ac:dyDescent="0.25">
      <c r="A821" t="s">
        <v>4051</v>
      </c>
      <c r="B821" t="s">
        <v>4440</v>
      </c>
    </row>
    <row r="822" spans="1:2" x14ac:dyDescent="0.25">
      <c r="A822" t="s">
        <v>4442</v>
      </c>
      <c r="B822" t="s">
        <v>4443</v>
      </c>
    </row>
    <row r="823" spans="1:2" x14ac:dyDescent="0.25">
      <c r="A823" t="s">
        <v>4445</v>
      </c>
      <c r="B823" t="s">
        <v>4446</v>
      </c>
    </row>
    <row r="824" spans="1:2" x14ac:dyDescent="0.25">
      <c r="A824" t="s">
        <v>4252</v>
      </c>
      <c r="B824" t="s">
        <v>4448</v>
      </c>
    </row>
    <row r="825" spans="1:2" x14ac:dyDescent="0.25">
      <c r="A825" t="s">
        <v>4003</v>
      </c>
      <c r="B825" t="s">
        <v>4450</v>
      </c>
    </row>
    <row r="826" spans="1:2" x14ac:dyDescent="0.25">
      <c r="A826" t="s">
        <v>4049</v>
      </c>
      <c r="B826" t="s">
        <v>4452</v>
      </c>
    </row>
    <row r="827" spans="1:2" x14ac:dyDescent="0.25">
      <c r="A827" t="s">
        <v>4454</v>
      </c>
      <c r="B827" t="s">
        <v>4455</v>
      </c>
    </row>
    <row r="828" spans="1:2" x14ac:dyDescent="0.25">
      <c r="A828" t="s">
        <v>4288</v>
      </c>
      <c r="B828" t="s">
        <v>4457</v>
      </c>
    </row>
    <row r="829" spans="1:2" x14ac:dyDescent="0.25">
      <c r="A829" t="s">
        <v>4246</v>
      </c>
      <c r="B829" t="s">
        <v>4459</v>
      </c>
    </row>
    <row r="830" spans="1:2" x14ac:dyDescent="0.25">
      <c r="A830" t="s">
        <v>4291</v>
      </c>
      <c r="B830" t="s">
        <v>4461</v>
      </c>
    </row>
    <row r="831" spans="1:2" x14ac:dyDescent="0.25">
      <c r="A831" t="s">
        <v>4288</v>
      </c>
      <c r="B831" t="s">
        <v>4463</v>
      </c>
    </row>
    <row r="832" spans="1:2" x14ac:dyDescent="0.25">
      <c r="A832" t="s">
        <v>4465</v>
      </c>
      <c r="B832" t="s">
        <v>4466</v>
      </c>
    </row>
    <row r="833" spans="1:2" x14ac:dyDescent="0.25">
      <c r="A833" t="s">
        <v>4240</v>
      </c>
      <c r="B833" t="s">
        <v>4468</v>
      </c>
    </row>
    <row r="834" spans="1:2" x14ac:dyDescent="0.25">
      <c r="A834" t="s">
        <v>4328</v>
      </c>
      <c r="B834" t="s">
        <v>4470</v>
      </c>
    </row>
    <row r="835" spans="1:2" x14ac:dyDescent="0.25">
      <c r="A835" t="s">
        <v>3991</v>
      </c>
      <c r="B835" t="s">
        <v>4472</v>
      </c>
    </row>
    <row r="836" spans="1:2" x14ac:dyDescent="0.25">
      <c r="A836" t="s">
        <v>4474</v>
      </c>
      <c r="B836" t="s">
        <v>4475</v>
      </c>
    </row>
    <row r="837" spans="1:2" x14ac:dyDescent="0.25">
      <c r="A837" t="s">
        <v>4340</v>
      </c>
      <c r="B837" t="s">
        <v>4477</v>
      </c>
    </row>
    <row r="838" spans="1:2" x14ac:dyDescent="0.25">
      <c r="A838" t="s">
        <v>4256</v>
      </c>
      <c r="B838" t="s">
        <v>4479</v>
      </c>
    </row>
    <row r="839" spans="1:2" x14ac:dyDescent="0.25">
      <c r="A839" t="s">
        <v>4481</v>
      </c>
      <c r="B839" t="s">
        <v>4482</v>
      </c>
    </row>
    <row r="840" spans="1:2" x14ac:dyDescent="0.25">
      <c r="A840" t="s">
        <v>4149</v>
      </c>
      <c r="B840" t="s">
        <v>4484</v>
      </c>
    </row>
    <row r="841" spans="1:2" x14ac:dyDescent="0.25">
      <c r="A841" t="s">
        <v>4206</v>
      </c>
      <c r="B841" t="s">
        <v>4486</v>
      </c>
    </row>
    <row r="842" spans="1:2" x14ac:dyDescent="0.25">
      <c r="A842" t="s">
        <v>4164</v>
      </c>
      <c r="B842" t="s">
        <v>4488</v>
      </c>
    </row>
    <row r="843" spans="1:2" x14ac:dyDescent="0.25">
      <c r="A843" t="s">
        <v>4490</v>
      </c>
      <c r="B843" t="s">
        <v>4491</v>
      </c>
    </row>
    <row r="844" spans="1:2" x14ac:dyDescent="0.25">
      <c r="A844" t="s">
        <v>4272</v>
      </c>
      <c r="B844" t="s">
        <v>4493</v>
      </c>
    </row>
    <row r="845" spans="1:2" x14ac:dyDescent="0.25">
      <c r="A845" t="s">
        <v>4495</v>
      </c>
      <c r="B845" t="s">
        <v>4496</v>
      </c>
    </row>
    <row r="846" spans="1:2" x14ac:dyDescent="0.25">
      <c r="A846" t="s">
        <v>4498</v>
      </c>
      <c r="B846" t="s">
        <v>4499</v>
      </c>
    </row>
    <row r="847" spans="1:2" x14ac:dyDescent="0.25">
      <c r="A847" t="s">
        <v>4286</v>
      </c>
      <c r="B847" t="s">
        <v>4501</v>
      </c>
    </row>
    <row r="848" spans="1:2" x14ac:dyDescent="0.25">
      <c r="A848" t="s">
        <v>4503</v>
      </c>
      <c r="B848" t="s">
        <v>4504</v>
      </c>
    </row>
    <row r="849" spans="1:2" x14ac:dyDescent="0.25">
      <c r="A849" t="s">
        <v>4101</v>
      </c>
      <c r="B849" t="s">
        <v>4506</v>
      </c>
    </row>
    <row r="850" spans="1:2" x14ac:dyDescent="0.25">
      <c r="A850" t="s">
        <v>4186</v>
      </c>
      <c r="B850" t="s">
        <v>4508</v>
      </c>
    </row>
    <row r="851" spans="1:2" x14ac:dyDescent="0.25">
      <c r="A851" t="s">
        <v>4510</v>
      </c>
      <c r="B851" t="s">
        <v>4511</v>
      </c>
    </row>
    <row r="852" spans="1:2" x14ac:dyDescent="0.25">
      <c r="A852" t="s">
        <v>4513</v>
      </c>
      <c r="B852" t="s">
        <v>4514</v>
      </c>
    </row>
    <row r="853" spans="1:2" x14ac:dyDescent="0.25">
      <c r="A853" t="s">
        <v>4516</v>
      </c>
      <c r="B853" t="s">
        <v>4517</v>
      </c>
    </row>
    <row r="854" spans="1:2" x14ac:dyDescent="0.25">
      <c r="A854" t="s">
        <v>4519</v>
      </c>
      <c r="B854" t="s">
        <v>4520</v>
      </c>
    </row>
    <row r="855" spans="1:2" x14ac:dyDescent="0.25">
      <c r="A855" t="s">
        <v>4522</v>
      </c>
      <c r="B855" t="s">
        <v>4523</v>
      </c>
    </row>
    <row r="856" spans="1:2" x14ac:dyDescent="0.25">
      <c r="A856" t="s">
        <v>4525</v>
      </c>
      <c r="B856" t="s">
        <v>4526</v>
      </c>
    </row>
    <row r="857" spans="1:2" x14ac:dyDescent="0.25">
      <c r="A857" t="s">
        <v>4055</v>
      </c>
      <c r="B857" t="s">
        <v>4528</v>
      </c>
    </row>
    <row r="858" spans="1:2" x14ac:dyDescent="0.25">
      <c r="A858" t="s">
        <v>4037</v>
      </c>
      <c r="B858" t="s">
        <v>4530</v>
      </c>
    </row>
    <row r="859" spans="1:2" x14ac:dyDescent="0.25">
      <c r="A859" t="s">
        <v>4532</v>
      </c>
      <c r="B859" t="s">
        <v>4533</v>
      </c>
    </row>
    <row r="860" spans="1:2" x14ac:dyDescent="0.25">
      <c r="A860" t="s">
        <v>4184</v>
      </c>
      <c r="B860" t="s">
        <v>4535</v>
      </c>
    </row>
    <row r="861" spans="1:2" x14ac:dyDescent="0.25">
      <c r="A861" t="s">
        <v>4537</v>
      </c>
      <c r="B861" t="s">
        <v>4538</v>
      </c>
    </row>
    <row r="862" spans="1:2" x14ac:dyDescent="0.25">
      <c r="A862" t="s">
        <v>4540</v>
      </c>
      <c r="B862" t="s">
        <v>4541</v>
      </c>
    </row>
    <row r="863" spans="1:2" x14ac:dyDescent="0.25">
      <c r="A863" t="s">
        <v>4543</v>
      </c>
      <c r="B863" t="s">
        <v>4544</v>
      </c>
    </row>
    <row r="864" spans="1:2" x14ac:dyDescent="0.25">
      <c r="A864" t="s">
        <v>4546</v>
      </c>
      <c r="B864" t="s">
        <v>4547</v>
      </c>
    </row>
    <row r="865" spans="1:2" x14ac:dyDescent="0.25">
      <c r="A865" t="s">
        <v>4549</v>
      </c>
      <c r="B865" t="s">
        <v>4550</v>
      </c>
    </row>
    <row r="866" spans="1:2" x14ac:dyDescent="0.25">
      <c r="A866" t="s">
        <v>4552</v>
      </c>
      <c r="B866" t="s">
        <v>4553</v>
      </c>
    </row>
    <row r="867" spans="1:2" x14ac:dyDescent="0.25">
      <c r="A867" t="s">
        <v>4555</v>
      </c>
      <c r="B867" t="s">
        <v>4556</v>
      </c>
    </row>
    <row r="868" spans="1:2" x14ac:dyDescent="0.25">
      <c r="A868" t="s">
        <v>4558</v>
      </c>
      <c r="B868" t="s">
        <v>4559</v>
      </c>
    </row>
    <row r="869" spans="1:2" x14ac:dyDescent="0.25">
      <c r="A869" t="s">
        <v>4161</v>
      </c>
      <c r="B869" t="s">
        <v>4561</v>
      </c>
    </row>
    <row r="870" spans="1:2" x14ac:dyDescent="0.25">
      <c r="A870" t="s">
        <v>4216</v>
      </c>
      <c r="B870" t="s">
        <v>4563</v>
      </c>
    </row>
    <row r="871" spans="1:2" x14ac:dyDescent="0.25">
      <c r="A871" t="s">
        <v>4214</v>
      </c>
      <c r="B871" t="s">
        <v>4565</v>
      </c>
    </row>
    <row r="872" spans="1:2" x14ac:dyDescent="0.25">
      <c r="A872" t="s">
        <v>4212</v>
      </c>
      <c r="B872" t="s">
        <v>4567</v>
      </c>
    </row>
    <row r="873" spans="1:2" x14ac:dyDescent="0.25">
      <c r="A873" t="s">
        <v>4057</v>
      </c>
      <c r="B873" t="s">
        <v>4569</v>
      </c>
    </row>
    <row r="874" spans="1:2" x14ac:dyDescent="0.25">
      <c r="A874" t="s">
        <v>4238</v>
      </c>
      <c r="B874" t="s">
        <v>4571</v>
      </c>
    </row>
    <row r="875" spans="1:2" x14ac:dyDescent="0.25">
      <c r="A875" t="s">
        <v>4236</v>
      </c>
      <c r="B875" t="s">
        <v>4573</v>
      </c>
    </row>
    <row r="876" spans="1:2" x14ac:dyDescent="0.25">
      <c r="A876" t="s">
        <v>4234</v>
      </c>
      <c r="B876" t="s">
        <v>4575</v>
      </c>
    </row>
    <row r="877" spans="1:2" x14ac:dyDescent="0.25">
      <c r="A877" t="s">
        <v>4061</v>
      </c>
      <c r="B877" t="s">
        <v>4577</v>
      </c>
    </row>
    <row r="878" spans="1:2" x14ac:dyDescent="0.25">
      <c r="A878" t="s">
        <v>4254</v>
      </c>
      <c r="B878" t="s">
        <v>4579</v>
      </c>
    </row>
    <row r="879" spans="1:2" x14ac:dyDescent="0.25">
      <c r="A879" t="s">
        <v>3953</v>
      </c>
      <c r="B879" t="s">
        <v>4581</v>
      </c>
    </row>
    <row r="880" spans="1:2" x14ac:dyDescent="0.25">
      <c r="A880" t="s">
        <v>3947</v>
      </c>
      <c r="B880" t="s">
        <v>4583</v>
      </c>
    </row>
    <row r="881" spans="1:2" x14ac:dyDescent="0.25">
      <c r="A881" t="s">
        <v>4005</v>
      </c>
      <c r="B881" t="s">
        <v>4585</v>
      </c>
    </row>
    <row r="882" spans="1:2" x14ac:dyDescent="0.25">
      <c r="A882" t="s">
        <v>3973</v>
      </c>
      <c r="B882" t="s">
        <v>4587</v>
      </c>
    </row>
    <row r="883" spans="1:2" x14ac:dyDescent="0.25">
      <c r="A883" t="s">
        <v>4589</v>
      </c>
      <c r="B883" t="s">
        <v>4590</v>
      </c>
    </row>
    <row r="884" spans="1:2" x14ac:dyDescent="0.25">
      <c r="A884" t="s">
        <v>4592</v>
      </c>
      <c r="B884" t="s">
        <v>4593</v>
      </c>
    </row>
    <row r="885" spans="1:2" x14ac:dyDescent="0.25">
      <c r="A885" t="s">
        <v>4157</v>
      </c>
      <c r="B885" t="s">
        <v>4595</v>
      </c>
    </row>
    <row r="886" spans="1:2" x14ac:dyDescent="0.25">
      <c r="A886" t="s">
        <v>4159</v>
      </c>
      <c r="B886" t="s">
        <v>4597</v>
      </c>
    </row>
    <row r="887" spans="1:2" x14ac:dyDescent="0.25">
      <c r="A887" t="s">
        <v>4155</v>
      </c>
      <c r="B887" t="s">
        <v>4599</v>
      </c>
    </row>
    <row r="888" spans="1:2" x14ac:dyDescent="0.25">
      <c r="A888" t="s">
        <v>4153</v>
      </c>
      <c r="B888" t="s">
        <v>4601</v>
      </c>
    </row>
    <row r="889" spans="1:2" x14ac:dyDescent="0.25">
      <c r="A889" t="s">
        <v>4603</v>
      </c>
      <c r="B889" t="s">
        <v>4604</v>
      </c>
    </row>
    <row r="890" spans="1:2" x14ac:dyDescent="0.25">
      <c r="A890" t="s">
        <v>4606</v>
      </c>
      <c r="B890" t="s">
        <v>4607</v>
      </c>
    </row>
    <row r="891" spans="1:2" x14ac:dyDescent="0.25">
      <c r="A891" t="s">
        <v>4609</v>
      </c>
      <c r="B891" t="s">
        <v>4610</v>
      </c>
    </row>
    <row r="892" spans="1:2" x14ac:dyDescent="0.25">
      <c r="A892" t="s">
        <v>4068</v>
      </c>
      <c r="B892" t="s">
        <v>4612</v>
      </c>
    </row>
    <row r="893" spans="1:2" x14ac:dyDescent="0.25">
      <c r="A893" t="s">
        <v>4066</v>
      </c>
      <c r="B893" t="s">
        <v>4614</v>
      </c>
    </row>
    <row r="894" spans="1:2" x14ac:dyDescent="0.25">
      <c r="A894" t="s">
        <v>4311</v>
      </c>
      <c r="B894" t="s">
        <v>4616</v>
      </c>
    </row>
    <row r="895" spans="1:2" x14ac:dyDescent="0.25">
      <c r="A895" t="s">
        <v>4618</v>
      </c>
      <c r="B895" t="s">
        <v>4619</v>
      </c>
    </row>
    <row r="896" spans="1:2" x14ac:dyDescent="0.25">
      <c r="A896" t="s">
        <v>4621</v>
      </c>
      <c r="B896" t="s">
        <v>4622</v>
      </c>
    </row>
    <row r="897" spans="1:2" x14ac:dyDescent="0.25">
      <c r="A897" t="s">
        <v>4624</v>
      </c>
      <c r="B897" t="s">
        <v>4625</v>
      </c>
    </row>
    <row r="898" spans="1:2" x14ac:dyDescent="0.25">
      <c r="A898" t="s">
        <v>4103</v>
      </c>
      <c r="B898" t="s">
        <v>4627</v>
      </c>
    </row>
    <row r="899" spans="1:2" x14ac:dyDescent="0.25">
      <c r="A899" t="s">
        <v>4629</v>
      </c>
      <c r="B899" t="s">
        <v>4630</v>
      </c>
    </row>
    <row r="900" spans="1:2" x14ac:dyDescent="0.25">
      <c r="A900" t="s">
        <v>4631</v>
      </c>
      <c r="B900" t="s">
        <v>4632</v>
      </c>
    </row>
    <row r="901" spans="1:2" x14ac:dyDescent="0.25">
      <c r="A901" t="s">
        <v>4633</v>
      </c>
      <c r="B901" t="s">
        <v>4634</v>
      </c>
    </row>
    <row r="902" spans="1:2" x14ac:dyDescent="0.25">
      <c r="A902" t="s">
        <v>4635</v>
      </c>
      <c r="B902" t="s">
        <v>4636</v>
      </c>
    </row>
    <row r="903" spans="1:2" x14ac:dyDescent="0.25">
      <c r="A903" t="s">
        <v>4637</v>
      </c>
      <c r="B903" t="s">
        <v>4638</v>
      </c>
    </row>
    <row r="904" spans="1:2" x14ac:dyDescent="0.25">
      <c r="A904" t="s">
        <v>4639</v>
      </c>
      <c r="B904" t="s">
        <v>4640</v>
      </c>
    </row>
    <row r="905" spans="1:2" x14ac:dyDescent="0.25">
      <c r="A905" t="s">
        <v>4641</v>
      </c>
      <c r="B905" t="s">
        <v>4642</v>
      </c>
    </row>
    <row r="906" spans="1:2" x14ac:dyDescent="0.25">
      <c r="A906" t="s">
        <v>4643</v>
      </c>
      <c r="B906" t="s">
        <v>4644</v>
      </c>
    </row>
    <row r="907" spans="1:2" x14ac:dyDescent="0.25">
      <c r="A907" t="s">
        <v>4645</v>
      </c>
      <c r="B907" t="s">
        <v>4646</v>
      </c>
    </row>
    <row r="908" spans="1:2" x14ac:dyDescent="0.25">
      <c r="A908" t="s">
        <v>1794</v>
      </c>
      <c r="B908" t="s">
        <v>4647</v>
      </c>
    </row>
    <row r="909" spans="1:2" x14ac:dyDescent="0.25">
      <c r="A909" t="s">
        <v>1422</v>
      </c>
      <c r="B909" t="s">
        <v>4648</v>
      </c>
    </row>
    <row r="910" spans="1:2" x14ac:dyDescent="0.25">
      <c r="A910" t="s">
        <v>1425</v>
      </c>
      <c r="B910" t="s">
        <v>4649</v>
      </c>
    </row>
    <row r="911" spans="1:2" x14ac:dyDescent="0.25">
      <c r="A911" t="s">
        <v>4650</v>
      </c>
      <c r="B911" t="s">
        <v>4651</v>
      </c>
    </row>
    <row r="912" spans="1:2" x14ac:dyDescent="0.25">
      <c r="A912" t="s">
        <v>4652</v>
      </c>
      <c r="B912" t="s">
        <v>4653</v>
      </c>
    </row>
    <row r="913" spans="1:2" x14ac:dyDescent="0.25">
      <c r="A913" t="s">
        <v>4654</v>
      </c>
      <c r="B913" t="s">
        <v>4655</v>
      </c>
    </row>
    <row r="914" spans="1:2" x14ac:dyDescent="0.25">
      <c r="A914" t="s">
        <v>4656</v>
      </c>
      <c r="B914" t="s">
        <v>4657</v>
      </c>
    </row>
    <row r="915" spans="1:2" x14ac:dyDescent="0.25">
      <c r="A915" t="s">
        <v>4658</v>
      </c>
      <c r="B915" t="s">
        <v>4659</v>
      </c>
    </row>
    <row r="916" spans="1:2" x14ac:dyDescent="0.25">
      <c r="A916" t="s">
        <v>4660</v>
      </c>
      <c r="B916" t="s">
        <v>4661</v>
      </c>
    </row>
    <row r="917" spans="1:2" x14ac:dyDescent="0.25">
      <c r="A917" t="s">
        <v>4662</v>
      </c>
      <c r="B917" t="s">
        <v>4663</v>
      </c>
    </row>
    <row r="918" spans="1:2" x14ac:dyDescent="0.25">
      <c r="A918" t="s">
        <v>4664</v>
      </c>
      <c r="B918" t="s">
        <v>4665</v>
      </c>
    </row>
    <row r="919" spans="1:2" x14ac:dyDescent="0.25">
      <c r="A919" t="s">
        <v>4666</v>
      </c>
      <c r="B919" t="s">
        <v>4667</v>
      </c>
    </row>
    <row r="920" spans="1:2" x14ac:dyDescent="0.25">
      <c r="A920" t="s">
        <v>4668</v>
      </c>
      <c r="B920" t="s">
        <v>4669</v>
      </c>
    </row>
    <row r="921" spans="1:2" x14ac:dyDescent="0.25">
      <c r="A921" t="s">
        <v>4670</v>
      </c>
      <c r="B921" t="s">
        <v>4671</v>
      </c>
    </row>
    <row r="922" spans="1:2" x14ac:dyDescent="0.25">
      <c r="A922" t="s">
        <v>4672</v>
      </c>
      <c r="B922" t="s">
        <v>4673</v>
      </c>
    </row>
    <row r="923" spans="1:2" x14ac:dyDescent="0.25">
      <c r="A923" t="s">
        <v>4674</v>
      </c>
      <c r="B923" t="s">
        <v>4675</v>
      </c>
    </row>
    <row r="924" spans="1:2" x14ac:dyDescent="0.25">
      <c r="A924" t="s">
        <v>4676</v>
      </c>
      <c r="B924" t="s">
        <v>4677</v>
      </c>
    </row>
    <row r="925" spans="1:2" x14ac:dyDescent="0.25">
      <c r="A925" t="s">
        <v>4678</v>
      </c>
      <c r="B925" t="s">
        <v>4679</v>
      </c>
    </row>
    <row r="926" spans="1:2" x14ac:dyDescent="0.25">
      <c r="A926" t="s">
        <v>4680</v>
      </c>
      <c r="B926" t="s">
        <v>4681</v>
      </c>
    </row>
    <row r="927" spans="1:2" x14ac:dyDescent="0.25">
      <c r="A927" t="s">
        <v>4682</v>
      </c>
      <c r="B927" t="s">
        <v>4683</v>
      </c>
    </row>
    <row r="928" spans="1:2" x14ac:dyDescent="0.25">
      <c r="A928" t="s">
        <v>4676</v>
      </c>
      <c r="B928" t="s">
        <v>4685</v>
      </c>
    </row>
    <row r="929" spans="1:2" x14ac:dyDescent="0.25">
      <c r="A929" t="s">
        <v>2826</v>
      </c>
      <c r="B929" t="s">
        <v>4687</v>
      </c>
    </row>
    <row r="930" spans="1:2" x14ac:dyDescent="0.25">
      <c r="A930" t="s">
        <v>4689</v>
      </c>
      <c r="B930" t="s">
        <v>4690</v>
      </c>
    </row>
    <row r="931" spans="1:2" x14ac:dyDescent="0.25">
      <c r="A931" t="s">
        <v>4641</v>
      </c>
      <c r="B931" t="s">
        <v>4692</v>
      </c>
    </row>
    <row r="932" spans="1:2" x14ac:dyDescent="0.25">
      <c r="A932" t="s">
        <v>4694</v>
      </c>
      <c r="B932" t="s">
        <v>4695</v>
      </c>
    </row>
    <row r="933" spans="1:2" x14ac:dyDescent="0.25">
      <c r="A933" t="s">
        <v>4697</v>
      </c>
      <c r="B933" t="s">
        <v>4698</v>
      </c>
    </row>
    <row r="934" spans="1:2" x14ac:dyDescent="0.25">
      <c r="A934" t="s">
        <v>4660</v>
      </c>
      <c r="B934" t="s">
        <v>4700</v>
      </c>
    </row>
    <row r="935" spans="1:2" x14ac:dyDescent="0.25">
      <c r="A935" t="s">
        <v>4668</v>
      </c>
      <c r="B935" t="s">
        <v>4702</v>
      </c>
    </row>
    <row r="936" spans="1:2" x14ac:dyDescent="0.25">
      <c r="A936" t="s">
        <v>4654</v>
      </c>
      <c r="B936" t="s">
        <v>4704</v>
      </c>
    </row>
    <row r="937" spans="1:2" x14ac:dyDescent="0.25">
      <c r="A937" t="s">
        <v>4706</v>
      </c>
      <c r="B937" t="s">
        <v>4707</v>
      </c>
    </row>
    <row r="938" spans="1:2" x14ac:dyDescent="0.25">
      <c r="A938" t="s">
        <v>4709</v>
      </c>
      <c r="B938" t="s">
        <v>4710</v>
      </c>
    </row>
    <row r="939" spans="1:2" x14ac:dyDescent="0.25">
      <c r="A939" t="s">
        <v>4629</v>
      </c>
      <c r="B939" t="s">
        <v>4712</v>
      </c>
    </row>
    <row r="940" spans="1:2" x14ac:dyDescent="0.25">
      <c r="A940" t="s">
        <v>4714</v>
      </c>
      <c r="B940" t="s">
        <v>4715</v>
      </c>
    </row>
    <row r="941" spans="1:2" x14ac:dyDescent="0.25">
      <c r="A941" t="s">
        <v>4717</v>
      </c>
      <c r="B941" t="s">
        <v>4718</v>
      </c>
    </row>
    <row r="942" spans="1:2" x14ac:dyDescent="0.25">
      <c r="A942" t="s">
        <v>4720</v>
      </c>
      <c r="B942" t="s">
        <v>4721</v>
      </c>
    </row>
    <row r="943" spans="1:2" x14ac:dyDescent="0.25">
      <c r="A943" t="s">
        <v>4635</v>
      </c>
      <c r="B943" t="s">
        <v>4723</v>
      </c>
    </row>
    <row r="944" spans="1:2" x14ac:dyDescent="0.25">
      <c r="A944" t="s">
        <v>4725</v>
      </c>
      <c r="B944" t="s">
        <v>4726</v>
      </c>
    </row>
    <row r="945" spans="1:2" x14ac:dyDescent="0.25">
      <c r="A945" t="s">
        <v>4728</v>
      </c>
      <c r="B945" t="s">
        <v>4729</v>
      </c>
    </row>
    <row r="946" spans="1:2" x14ac:dyDescent="0.25">
      <c r="A946" t="s">
        <v>4731</v>
      </c>
      <c r="B946" t="s">
        <v>4732</v>
      </c>
    </row>
    <row r="947" spans="1:2" x14ac:dyDescent="0.25">
      <c r="A947" t="s">
        <v>4734</v>
      </c>
      <c r="B947" t="s">
        <v>4735</v>
      </c>
    </row>
    <row r="948" spans="1:2" x14ac:dyDescent="0.25">
      <c r="A948" t="s">
        <v>4737</v>
      </c>
      <c r="B948" t="s">
        <v>4738</v>
      </c>
    </row>
    <row r="949" spans="1:2" x14ac:dyDescent="0.25">
      <c r="A949" t="s">
        <v>4739</v>
      </c>
      <c r="B949" t="s">
        <v>4740</v>
      </c>
    </row>
    <row r="950" spans="1:2" x14ac:dyDescent="0.25">
      <c r="A950" t="s">
        <v>4741</v>
      </c>
      <c r="B950" t="s">
        <v>4742</v>
      </c>
    </row>
    <row r="951" spans="1:2" x14ac:dyDescent="0.25">
      <c r="A951" t="s">
        <v>4743</v>
      </c>
      <c r="B951" t="s">
        <v>4744</v>
      </c>
    </row>
    <row r="952" spans="1:2" x14ac:dyDescent="0.25">
      <c r="A952" t="s">
        <v>4745</v>
      </c>
      <c r="B952" t="s">
        <v>4746</v>
      </c>
    </row>
    <row r="953" spans="1:2" x14ac:dyDescent="0.25">
      <c r="A953" t="s">
        <v>4747</v>
      </c>
      <c r="B953" t="s">
        <v>4748</v>
      </c>
    </row>
    <row r="954" spans="1:2" x14ac:dyDescent="0.25">
      <c r="A954" t="s">
        <v>4749</v>
      </c>
      <c r="B954" t="s">
        <v>4750</v>
      </c>
    </row>
    <row r="955" spans="1:2" x14ac:dyDescent="0.25">
      <c r="A955" t="s">
        <v>4752</v>
      </c>
      <c r="B955" t="s">
        <v>4753</v>
      </c>
    </row>
    <row r="956" spans="1:2" x14ac:dyDescent="0.25">
      <c r="A956" t="s">
        <v>4755</v>
      </c>
      <c r="B956" t="s">
        <v>4756</v>
      </c>
    </row>
    <row r="957" spans="1:2" x14ac:dyDescent="0.25">
      <c r="A957" t="s">
        <v>4758</v>
      </c>
      <c r="B957" t="s">
        <v>4759</v>
      </c>
    </row>
    <row r="958" spans="1:2" x14ac:dyDescent="0.25">
      <c r="A958" t="s">
        <v>4761</v>
      </c>
      <c r="B958" t="s">
        <v>4762</v>
      </c>
    </row>
    <row r="959" spans="1:2" x14ac:dyDescent="0.25">
      <c r="A959" t="s">
        <v>4764</v>
      </c>
      <c r="B959" t="s">
        <v>4765</v>
      </c>
    </row>
    <row r="960" spans="1:2" x14ac:dyDescent="0.25">
      <c r="A960" t="s">
        <v>4767</v>
      </c>
      <c r="B960" t="s">
        <v>4768</v>
      </c>
    </row>
    <row r="961" spans="1:2" x14ac:dyDescent="0.25">
      <c r="A961" t="s">
        <v>4770</v>
      </c>
      <c r="B961" t="s">
        <v>4771</v>
      </c>
    </row>
    <row r="962" spans="1:2" x14ac:dyDescent="0.25">
      <c r="A962" t="s">
        <v>4743</v>
      </c>
      <c r="B962" t="s">
        <v>4773</v>
      </c>
    </row>
    <row r="963" spans="1:2" x14ac:dyDescent="0.25">
      <c r="A963" t="s">
        <v>4775</v>
      </c>
      <c r="B963" t="s">
        <v>4776</v>
      </c>
    </row>
    <row r="964" spans="1:2" x14ac:dyDescent="0.25">
      <c r="A964" t="s">
        <v>4778</v>
      </c>
      <c r="B964" t="s">
        <v>4779</v>
      </c>
    </row>
    <row r="965" spans="1:2" x14ac:dyDescent="0.25">
      <c r="A965" t="s">
        <v>4781</v>
      </c>
      <c r="B965" t="s">
        <v>4782</v>
      </c>
    </row>
    <row r="966" spans="1:2" x14ac:dyDescent="0.25">
      <c r="A966" t="s">
        <v>4784</v>
      </c>
      <c r="B966" t="s">
        <v>4785</v>
      </c>
    </row>
    <row r="967" spans="1:2" x14ac:dyDescent="0.25">
      <c r="A967" t="s">
        <v>4787</v>
      </c>
      <c r="B967" t="s">
        <v>4788</v>
      </c>
    </row>
    <row r="968" spans="1:2" x14ac:dyDescent="0.25">
      <c r="A968" t="s">
        <v>4790</v>
      </c>
      <c r="B968" t="s">
        <v>4791</v>
      </c>
    </row>
    <row r="969" spans="1:2" x14ac:dyDescent="0.25">
      <c r="A969" t="s">
        <v>4793</v>
      </c>
      <c r="B969" t="s">
        <v>4794</v>
      </c>
    </row>
    <row r="970" spans="1:2" x14ac:dyDescent="0.25">
      <c r="A970" t="s">
        <v>4795</v>
      </c>
      <c r="B970" t="s">
        <v>4796</v>
      </c>
    </row>
    <row r="971" spans="1:2" x14ac:dyDescent="0.25">
      <c r="A971" t="s">
        <v>4797</v>
      </c>
      <c r="B971" t="s">
        <v>4798</v>
      </c>
    </row>
    <row r="972" spans="1:2" x14ac:dyDescent="0.25">
      <c r="A972" t="s">
        <v>4799</v>
      </c>
      <c r="B972" t="s">
        <v>4800</v>
      </c>
    </row>
    <row r="973" spans="1:2" x14ac:dyDescent="0.25">
      <c r="A973" t="s">
        <v>1139</v>
      </c>
      <c r="B973" t="s">
        <v>1140</v>
      </c>
    </row>
    <row r="974" spans="1:2" x14ac:dyDescent="0.25">
      <c r="A974" t="s">
        <v>1148</v>
      </c>
      <c r="B974" t="s">
        <v>1149</v>
      </c>
    </row>
    <row r="975" spans="1:2" x14ac:dyDescent="0.25">
      <c r="A975" t="s">
        <v>1145</v>
      </c>
      <c r="B975" t="s">
        <v>1146</v>
      </c>
    </row>
    <row r="976" spans="1:2" x14ac:dyDescent="0.25">
      <c r="A976" t="s">
        <v>1154</v>
      </c>
      <c r="B976" t="s">
        <v>1155</v>
      </c>
    </row>
    <row r="977" spans="1:2" x14ac:dyDescent="0.25">
      <c r="A977" t="s">
        <v>1160</v>
      </c>
      <c r="B977" t="s">
        <v>1161</v>
      </c>
    </row>
    <row r="978" spans="1:2" x14ac:dyDescent="0.25">
      <c r="A978" t="s">
        <v>4801</v>
      </c>
      <c r="B978" t="s">
        <v>4802</v>
      </c>
    </row>
    <row r="979" spans="1:2" x14ac:dyDescent="0.25">
      <c r="A979" t="s">
        <v>4803</v>
      </c>
      <c r="B979" t="s">
        <v>4804</v>
      </c>
    </row>
    <row r="980" spans="1:2" x14ac:dyDescent="0.25">
      <c r="A980" t="s">
        <v>4805</v>
      </c>
      <c r="B980" t="s">
        <v>4806</v>
      </c>
    </row>
    <row r="981" spans="1:2" x14ac:dyDescent="0.25">
      <c r="A981" t="s">
        <v>1172</v>
      </c>
      <c r="B981" t="s">
        <v>1173</v>
      </c>
    </row>
    <row r="982" spans="1:2" x14ac:dyDescent="0.25">
      <c r="A982" t="s">
        <v>1166</v>
      </c>
      <c r="B982" t="s">
        <v>1167</v>
      </c>
    </row>
    <row r="983" spans="1:2" x14ac:dyDescent="0.25">
      <c r="A983" t="s">
        <v>4807</v>
      </c>
      <c r="B983" t="s">
        <v>4808</v>
      </c>
    </row>
    <row r="984" spans="1:2" x14ac:dyDescent="0.25">
      <c r="A984" t="s">
        <v>4809</v>
      </c>
      <c r="B984" t="s">
        <v>4810</v>
      </c>
    </row>
    <row r="985" spans="1:2" x14ac:dyDescent="0.25">
      <c r="A985" t="s">
        <v>4811</v>
      </c>
      <c r="B985" t="s">
        <v>4812</v>
      </c>
    </row>
    <row r="986" spans="1:2" x14ac:dyDescent="0.25">
      <c r="A986" t="s">
        <v>4813</v>
      </c>
      <c r="B986" t="s">
        <v>4814</v>
      </c>
    </row>
    <row r="987" spans="1:2" x14ac:dyDescent="0.25">
      <c r="A987" t="s">
        <v>4815</v>
      </c>
      <c r="B987" t="s">
        <v>4816</v>
      </c>
    </row>
    <row r="988" spans="1:2" x14ac:dyDescent="0.25">
      <c r="A988" t="s">
        <v>1157</v>
      </c>
      <c r="B988" t="s">
        <v>1158</v>
      </c>
    </row>
    <row r="989" spans="1:2" x14ac:dyDescent="0.25">
      <c r="A989" t="s">
        <v>1142</v>
      </c>
      <c r="B989" t="s">
        <v>1143</v>
      </c>
    </row>
    <row r="990" spans="1:2" x14ac:dyDescent="0.25">
      <c r="A990" t="s">
        <v>4817</v>
      </c>
      <c r="B990" t="s">
        <v>4818</v>
      </c>
    </row>
    <row r="991" spans="1:2" x14ac:dyDescent="0.25">
      <c r="A991" t="s">
        <v>4819</v>
      </c>
      <c r="B991" t="s">
        <v>4820</v>
      </c>
    </row>
    <row r="992" spans="1:2" x14ac:dyDescent="0.25">
      <c r="A992" t="s">
        <v>4821</v>
      </c>
      <c r="B992" t="s">
        <v>4822</v>
      </c>
    </row>
    <row r="993" spans="1:2" x14ac:dyDescent="0.25">
      <c r="A993" t="s">
        <v>1169</v>
      </c>
      <c r="B993" t="s">
        <v>1170</v>
      </c>
    </row>
    <row r="994" spans="1:2" x14ac:dyDescent="0.25">
      <c r="A994" t="s">
        <v>4823</v>
      </c>
      <c r="B994" t="s">
        <v>4824</v>
      </c>
    </row>
    <row r="995" spans="1:2" x14ac:dyDescent="0.25">
      <c r="A995" t="s">
        <v>4825</v>
      </c>
      <c r="B995" t="s">
        <v>4826</v>
      </c>
    </row>
    <row r="996" spans="1:2" x14ac:dyDescent="0.25">
      <c r="A996" t="s">
        <v>1184</v>
      </c>
      <c r="B996" t="s">
        <v>1185</v>
      </c>
    </row>
    <row r="997" spans="1:2" x14ac:dyDescent="0.25">
      <c r="A997" t="s">
        <v>1187</v>
      </c>
      <c r="B997" t="s">
        <v>1188</v>
      </c>
    </row>
    <row r="998" spans="1:2" x14ac:dyDescent="0.25">
      <c r="A998" t="s">
        <v>1193</v>
      </c>
      <c r="B998" t="s">
        <v>1194</v>
      </c>
    </row>
    <row r="999" spans="1:2" x14ac:dyDescent="0.25">
      <c r="A999" t="s">
        <v>1175</v>
      </c>
      <c r="B999" t="s">
        <v>1176</v>
      </c>
    </row>
    <row r="1000" spans="1:2" x14ac:dyDescent="0.25">
      <c r="A1000" t="s">
        <v>1163</v>
      </c>
      <c r="B1000" t="s">
        <v>1164</v>
      </c>
    </row>
    <row r="1001" spans="1:2" x14ac:dyDescent="0.25">
      <c r="A1001" t="s">
        <v>1202</v>
      </c>
      <c r="B1001" t="s">
        <v>1203</v>
      </c>
    </row>
    <row r="1002" spans="1:2" x14ac:dyDescent="0.25">
      <c r="A1002" t="s">
        <v>1199</v>
      </c>
      <c r="B1002" t="s">
        <v>1200</v>
      </c>
    </row>
    <row r="1003" spans="1:2" x14ac:dyDescent="0.25">
      <c r="A1003" t="s">
        <v>1190</v>
      </c>
      <c r="B1003" t="s">
        <v>1191</v>
      </c>
    </row>
    <row r="1004" spans="1:2" x14ac:dyDescent="0.25">
      <c r="A1004" t="s">
        <v>4827</v>
      </c>
      <c r="B1004" t="s">
        <v>4828</v>
      </c>
    </row>
    <row r="1005" spans="1:2" x14ac:dyDescent="0.25">
      <c r="A1005" t="s">
        <v>1151</v>
      </c>
      <c r="B1005" t="s">
        <v>1152</v>
      </c>
    </row>
    <row r="1006" spans="1:2" x14ac:dyDescent="0.25">
      <c r="A1006" t="s">
        <v>4829</v>
      </c>
      <c r="B1006" t="s">
        <v>4830</v>
      </c>
    </row>
    <row r="1007" spans="1:2" x14ac:dyDescent="0.25">
      <c r="A1007" t="s">
        <v>4831</v>
      </c>
      <c r="B1007" t="s">
        <v>4832</v>
      </c>
    </row>
    <row r="1008" spans="1:2" x14ac:dyDescent="0.25">
      <c r="A1008" t="s">
        <v>4833</v>
      </c>
      <c r="B1008" t="s">
        <v>4834</v>
      </c>
    </row>
    <row r="1009" spans="1:2" x14ac:dyDescent="0.25">
      <c r="A1009" t="s">
        <v>1178</v>
      </c>
      <c r="B1009" t="s">
        <v>1179</v>
      </c>
    </row>
    <row r="1010" spans="1:2" x14ac:dyDescent="0.25">
      <c r="A1010" t="s">
        <v>4835</v>
      </c>
      <c r="B1010" t="s">
        <v>4836</v>
      </c>
    </row>
    <row r="1011" spans="1:2" x14ac:dyDescent="0.25">
      <c r="A1011" t="s">
        <v>4837</v>
      </c>
      <c r="B1011" t="s">
        <v>4838</v>
      </c>
    </row>
    <row r="1012" spans="1:2" x14ac:dyDescent="0.25">
      <c r="A1012" t="s">
        <v>4839</v>
      </c>
      <c r="B1012" t="s">
        <v>4840</v>
      </c>
    </row>
    <row r="1013" spans="1:2" x14ac:dyDescent="0.25">
      <c r="A1013" t="s">
        <v>4841</v>
      </c>
      <c r="B1013" t="s">
        <v>4842</v>
      </c>
    </row>
    <row r="1014" spans="1:2" x14ac:dyDescent="0.25">
      <c r="A1014" t="s">
        <v>4843</v>
      </c>
      <c r="B1014" t="s">
        <v>4844</v>
      </c>
    </row>
    <row r="1015" spans="1:2" x14ac:dyDescent="0.25">
      <c r="A1015" t="s">
        <v>1196</v>
      </c>
      <c r="B1015" t="s">
        <v>1197</v>
      </c>
    </row>
    <row r="1016" spans="1:2" x14ac:dyDescent="0.25">
      <c r="A1016" t="s">
        <v>1181</v>
      </c>
      <c r="B1016" t="s">
        <v>1182</v>
      </c>
    </row>
    <row r="1017" spans="1:2" x14ac:dyDescent="0.25">
      <c r="A1017" t="s">
        <v>1205</v>
      </c>
      <c r="B1017" t="s">
        <v>1206</v>
      </c>
    </row>
    <row r="1018" spans="1:2" x14ac:dyDescent="0.25">
      <c r="A1018" t="s">
        <v>1208</v>
      </c>
      <c r="B1018" t="s">
        <v>1209</v>
      </c>
    </row>
    <row r="1019" spans="1:2" x14ac:dyDescent="0.25">
      <c r="A1019" t="s">
        <v>1211</v>
      </c>
      <c r="B1019" t="s">
        <v>1212</v>
      </c>
    </row>
    <row r="1020" spans="1:2" x14ac:dyDescent="0.25">
      <c r="A1020" t="s">
        <v>1214</v>
      </c>
      <c r="B1020" t="s">
        <v>1215</v>
      </c>
    </row>
    <row r="1021" spans="1:2" x14ac:dyDescent="0.25">
      <c r="A1021" t="s">
        <v>1217</v>
      </c>
      <c r="B1021" t="s">
        <v>1218</v>
      </c>
    </row>
    <row r="1022" spans="1:2" x14ac:dyDescent="0.25">
      <c r="A1022" t="s">
        <v>1220</v>
      </c>
      <c r="B1022" t="s">
        <v>1221</v>
      </c>
    </row>
    <row r="1023" spans="1:2" x14ac:dyDescent="0.25">
      <c r="A1023" t="s">
        <v>1223</v>
      </c>
      <c r="B1023" t="s">
        <v>1224</v>
      </c>
    </row>
    <row r="1024" spans="1:2" x14ac:dyDescent="0.25">
      <c r="A1024" t="s">
        <v>1226</v>
      </c>
      <c r="B1024" t="s">
        <v>1227</v>
      </c>
    </row>
    <row r="1025" spans="1:2" x14ac:dyDescent="0.25">
      <c r="A1025" t="s">
        <v>1229</v>
      </c>
      <c r="B1025" t="s">
        <v>1230</v>
      </c>
    </row>
    <row r="1026" spans="1:2" x14ac:dyDescent="0.25">
      <c r="A1026" t="s">
        <v>1232</v>
      </c>
      <c r="B1026" t="s">
        <v>1233</v>
      </c>
    </row>
    <row r="1027" spans="1:2" x14ac:dyDescent="0.25">
      <c r="A1027" t="s">
        <v>1235</v>
      </c>
      <c r="B1027" t="s">
        <v>1236</v>
      </c>
    </row>
    <row r="1028" spans="1:2" x14ac:dyDescent="0.25">
      <c r="A1028" t="s">
        <v>1238</v>
      </c>
      <c r="B1028" t="s">
        <v>1239</v>
      </c>
    </row>
    <row r="1029" spans="1:2" x14ac:dyDescent="0.25">
      <c r="A1029" t="s">
        <v>1241</v>
      </c>
      <c r="B1029" t="s">
        <v>1242</v>
      </c>
    </row>
    <row r="1030" spans="1:2" x14ac:dyDescent="0.25">
      <c r="A1030" t="s">
        <v>1244</v>
      </c>
      <c r="B1030" t="s">
        <v>1245</v>
      </c>
    </row>
    <row r="1031" spans="1:2" x14ac:dyDescent="0.25">
      <c r="A1031" t="s">
        <v>1247</v>
      </c>
      <c r="B1031" t="s">
        <v>1248</v>
      </c>
    </row>
    <row r="1032" spans="1:2" x14ac:dyDescent="0.25">
      <c r="A1032" t="s">
        <v>4845</v>
      </c>
      <c r="B1032" t="s">
        <v>4846</v>
      </c>
    </row>
    <row r="1033" spans="1:2" x14ac:dyDescent="0.25">
      <c r="A1033" t="s">
        <v>4847</v>
      </c>
      <c r="B1033" t="s">
        <v>4848</v>
      </c>
    </row>
    <row r="1034" spans="1:2" x14ac:dyDescent="0.25">
      <c r="A1034" t="s">
        <v>4849</v>
      </c>
      <c r="B1034" t="s">
        <v>4850</v>
      </c>
    </row>
    <row r="1035" spans="1:2" x14ac:dyDescent="0.25">
      <c r="A1035" t="s">
        <v>4851</v>
      </c>
      <c r="B1035" t="s">
        <v>4852</v>
      </c>
    </row>
    <row r="1036" spans="1:2" x14ac:dyDescent="0.25">
      <c r="A1036" t="s">
        <v>1253</v>
      </c>
      <c r="B1036" t="s">
        <v>1254</v>
      </c>
    </row>
    <row r="1037" spans="1:2" x14ac:dyDescent="0.25">
      <c r="A1037" t="s">
        <v>1256</v>
      </c>
      <c r="B1037" t="s">
        <v>1257</v>
      </c>
    </row>
    <row r="1038" spans="1:2" x14ac:dyDescent="0.25">
      <c r="A1038" t="s">
        <v>1259</v>
      </c>
      <c r="B1038" t="s">
        <v>1260</v>
      </c>
    </row>
    <row r="1039" spans="1:2" x14ac:dyDescent="0.25">
      <c r="A1039" t="s">
        <v>1262</v>
      </c>
      <c r="B1039" t="s">
        <v>1263</v>
      </c>
    </row>
    <row r="1040" spans="1:2" x14ac:dyDescent="0.25">
      <c r="A1040" t="s">
        <v>1265</v>
      </c>
      <c r="B1040" t="s">
        <v>1266</v>
      </c>
    </row>
    <row r="1041" spans="1:2" x14ac:dyDescent="0.25">
      <c r="A1041" t="s">
        <v>1250</v>
      </c>
      <c r="B1041" t="s">
        <v>1251</v>
      </c>
    </row>
    <row r="1042" spans="1:2" x14ac:dyDescent="0.25">
      <c r="A1042" t="s">
        <v>4853</v>
      </c>
      <c r="B1042" t="s">
        <v>4854</v>
      </c>
    </row>
    <row r="1043" spans="1:2" x14ac:dyDescent="0.25">
      <c r="A1043" t="s">
        <v>4856</v>
      </c>
      <c r="B1043" t="s">
        <v>4857</v>
      </c>
    </row>
    <row r="1044" spans="1:2" x14ac:dyDescent="0.25">
      <c r="A1044" t="s">
        <v>4858</v>
      </c>
      <c r="B1044" t="s">
        <v>4859</v>
      </c>
    </row>
    <row r="1045" spans="1:2" x14ac:dyDescent="0.25">
      <c r="A1045" t="s">
        <v>4860</v>
      </c>
      <c r="B1045" t="s">
        <v>4861</v>
      </c>
    </row>
    <row r="1046" spans="1:2" x14ac:dyDescent="0.25">
      <c r="A1046" t="s">
        <v>4862</v>
      </c>
      <c r="B1046" t="s">
        <v>4863</v>
      </c>
    </row>
    <row r="1047" spans="1:2" x14ac:dyDescent="0.25">
      <c r="A1047" t="s">
        <v>4864</v>
      </c>
      <c r="B1047" t="s">
        <v>4865</v>
      </c>
    </row>
    <row r="1048" spans="1:2" x14ac:dyDescent="0.25">
      <c r="A1048" t="s">
        <v>4866</v>
      </c>
      <c r="B1048" t="s">
        <v>4867</v>
      </c>
    </row>
    <row r="1049" spans="1:2" x14ac:dyDescent="0.25">
      <c r="A1049" t="s">
        <v>4868</v>
      </c>
      <c r="B1049" t="s">
        <v>4869</v>
      </c>
    </row>
    <row r="1050" spans="1:2" x14ac:dyDescent="0.25">
      <c r="A1050" t="s">
        <v>4870</v>
      </c>
      <c r="B1050" t="s">
        <v>4871</v>
      </c>
    </row>
    <row r="1051" spans="1:2" x14ac:dyDescent="0.25">
      <c r="A1051" t="s">
        <v>4109</v>
      </c>
      <c r="B1051" t="s">
        <v>4872</v>
      </c>
    </row>
    <row r="1052" spans="1:2" x14ac:dyDescent="0.25">
      <c r="A1052" t="s">
        <v>4864</v>
      </c>
      <c r="B1052" t="s">
        <v>4874</v>
      </c>
    </row>
    <row r="1053" spans="1:2" x14ac:dyDescent="0.25">
      <c r="A1053" t="s">
        <v>4876</v>
      </c>
      <c r="B1053" t="s">
        <v>4877</v>
      </c>
    </row>
    <row r="1054" spans="1:2" x14ac:dyDescent="0.25">
      <c r="A1054" t="s">
        <v>3935</v>
      </c>
      <c r="B1054" t="s">
        <v>4879</v>
      </c>
    </row>
    <row r="1055" spans="1:2" x14ac:dyDescent="0.25">
      <c r="A1055" t="s">
        <v>4043</v>
      </c>
      <c r="B1055" t="s">
        <v>4881</v>
      </c>
    </row>
    <row r="1056" spans="1:2" x14ac:dyDescent="0.25">
      <c r="A1056" t="s">
        <v>4015</v>
      </c>
      <c r="B1056" t="s">
        <v>4883</v>
      </c>
    </row>
    <row r="1057" spans="1:2" x14ac:dyDescent="0.25">
      <c r="A1057" t="s">
        <v>4885</v>
      </c>
      <c r="B1057" t="s">
        <v>4886</v>
      </c>
    </row>
    <row r="1058" spans="1:2" x14ac:dyDescent="0.25">
      <c r="A1058" t="s">
        <v>4856</v>
      </c>
      <c r="B1058" t="s">
        <v>4888</v>
      </c>
    </row>
    <row r="1059" spans="1:2" x14ac:dyDescent="0.25">
      <c r="A1059" t="s">
        <v>4890</v>
      </c>
      <c r="B1059" t="s">
        <v>4891</v>
      </c>
    </row>
    <row r="1060" spans="1:2" x14ac:dyDescent="0.25">
      <c r="A1060" t="s">
        <v>4041</v>
      </c>
      <c r="B1060" t="s">
        <v>4893</v>
      </c>
    </row>
    <row r="1061" spans="1:2" x14ac:dyDescent="0.25">
      <c r="A1061" t="s">
        <v>4866</v>
      </c>
      <c r="B1061" t="s">
        <v>4895</v>
      </c>
    </row>
    <row r="1062" spans="1:2" x14ac:dyDescent="0.25">
      <c r="A1062" t="s">
        <v>4897</v>
      </c>
      <c r="B1062" t="s">
        <v>4898</v>
      </c>
    </row>
    <row r="1063" spans="1:2" x14ac:dyDescent="0.25">
      <c r="A1063" t="s">
        <v>4900</v>
      </c>
      <c r="B1063" t="s">
        <v>4901</v>
      </c>
    </row>
    <row r="1064" spans="1:2" x14ac:dyDescent="0.25">
      <c r="A1064" t="s">
        <v>4013</v>
      </c>
      <c r="B1064" t="s">
        <v>4903</v>
      </c>
    </row>
    <row r="1065" spans="1:2" x14ac:dyDescent="0.25">
      <c r="A1065" t="s">
        <v>3937</v>
      </c>
      <c r="B1065" t="s">
        <v>4905</v>
      </c>
    </row>
    <row r="1066" spans="1:2" x14ac:dyDescent="0.25">
      <c r="A1066" t="s">
        <v>4907</v>
      </c>
      <c r="B1066" t="s">
        <v>4908</v>
      </c>
    </row>
    <row r="1067" spans="1:2" x14ac:dyDescent="0.25">
      <c r="A1067" t="s">
        <v>4910</v>
      </c>
      <c r="B1067" t="s">
        <v>4911</v>
      </c>
    </row>
    <row r="1068" spans="1:2" x14ac:dyDescent="0.25">
      <c r="A1068" t="s">
        <v>4913</v>
      </c>
      <c r="B1068" t="s">
        <v>4914</v>
      </c>
    </row>
    <row r="1069" spans="1:2" x14ac:dyDescent="0.25">
      <c r="A1069" t="s">
        <v>4916</v>
      </c>
      <c r="B1069" t="s">
        <v>4917</v>
      </c>
    </row>
    <row r="1070" spans="1:2" x14ac:dyDescent="0.25">
      <c r="A1070" t="s">
        <v>4918</v>
      </c>
      <c r="B1070" t="s">
        <v>4919</v>
      </c>
    </row>
    <row r="1071" spans="1:2" x14ac:dyDescent="0.25">
      <c r="A1071" t="s">
        <v>4920</v>
      </c>
      <c r="B1071" t="s">
        <v>4921</v>
      </c>
    </row>
    <row r="1072" spans="1:2" x14ac:dyDescent="0.25">
      <c r="A1072" t="s">
        <v>4922</v>
      </c>
      <c r="B1072" t="s">
        <v>4923</v>
      </c>
    </row>
    <row r="1073" spans="1:2" x14ac:dyDescent="0.25">
      <c r="A1073" t="s">
        <v>4924</v>
      </c>
      <c r="B1073" t="s">
        <v>4925</v>
      </c>
    </row>
    <row r="1074" spans="1:2" x14ac:dyDescent="0.25">
      <c r="A1074" t="s">
        <v>4926</v>
      </c>
      <c r="B1074" t="s">
        <v>4927</v>
      </c>
    </row>
    <row r="1075" spans="1:2" x14ac:dyDescent="0.25">
      <c r="A1075" t="s">
        <v>4928</v>
      </c>
      <c r="B1075" t="s">
        <v>4929</v>
      </c>
    </row>
    <row r="1076" spans="1:2" x14ac:dyDescent="0.25">
      <c r="A1076" t="s">
        <v>4930</v>
      </c>
      <c r="B1076" t="s">
        <v>4931</v>
      </c>
    </row>
    <row r="1077" spans="1:2" x14ac:dyDescent="0.25">
      <c r="A1077" t="s">
        <v>4932</v>
      </c>
      <c r="B1077" t="s">
        <v>4933</v>
      </c>
    </row>
    <row r="1078" spans="1:2" x14ac:dyDescent="0.25">
      <c r="A1078" t="s">
        <v>4934</v>
      </c>
      <c r="B1078" t="s">
        <v>4935</v>
      </c>
    </row>
    <row r="1079" spans="1:2" x14ac:dyDescent="0.25">
      <c r="A1079" t="s">
        <v>4936</v>
      </c>
      <c r="B1079" t="s">
        <v>4937</v>
      </c>
    </row>
    <row r="1080" spans="1:2" x14ac:dyDescent="0.25">
      <c r="A1080" t="s">
        <v>4938</v>
      </c>
      <c r="B1080" t="s">
        <v>4939</v>
      </c>
    </row>
    <row r="1081" spans="1:2" x14ac:dyDescent="0.25">
      <c r="A1081" t="s">
        <v>4940</v>
      </c>
      <c r="B1081" t="s">
        <v>4941</v>
      </c>
    </row>
    <row r="1082" spans="1:2" x14ac:dyDescent="0.25">
      <c r="A1082" t="s">
        <v>4942</v>
      </c>
      <c r="B1082" t="s">
        <v>4943</v>
      </c>
    </row>
    <row r="1083" spans="1:2" x14ac:dyDescent="0.25">
      <c r="A1083" t="s">
        <v>4862</v>
      </c>
      <c r="B1083" t="s">
        <v>4944</v>
      </c>
    </row>
    <row r="1084" spans="1:2" x14ac:dyDescent="0.25">
      <c r="A1084" t="s">
        <v>4946</v>
      </c>
      <c r="B1084" t="s">
        <v>4947</v>
      </c>
    </row>
    <row r="1085" spans="1:2" x14ac:dyDescent="0.25">
      <c r="A1085" t="s">
        <v>4949</v>
      </c>
      <c r="B1085" t="s">
        <v>4950</v>
      </c>
    </row>
    <row r="1086" spans="1:2" x14ac:dyDescent="0.25">
      <c r="A1086" t="s">
        <v>4932</v>
      </c>
      <c r="B1086" t="s">
        <v>4952</v>
      </c>
    </row>
    <row r="1087" spans="1:2" x14ac:dyDescent="0.25">
      <c r="A1087" t="s">
        <v>4954</v>
      </c>
      <c r="B1087" t="s">
        <v>4955</v>
      </c>
    </row>
    <row r="1088" spans="1:2" x14ac:dyDescent="0.25">
      <c r="A1088" t="s">
        <v>4957</v>
      </c>
      <c r="B1088" t="s">
        <v>4958</v>
      </c>
    </row>
    <row r="1089" spans="1:2" x14ac:dyDescent="0.25">
      <c r="A1089" t="s">
        <v>4960</v>
      </c>
      <c r="B1089" t="s">
        <v>4961</v>
      </c>
    </row>
    <row r="1090" spans="1:2" x14ac:dyDescent="0.25">
      <c r="A1090" t="s">
        <v>4928</v>
      </c>
      <c r="B1090" t="s">
        <v>4963</v>
      </c>
    </row>
    <row r="1091" spans="1:2" x14ac:dyDescent="0.25">
      <c r="A1091" t="s">
        <v>4930</v>
      </c>
      <c r="B1091" t="s">
        <v>4965</v>
      </c>
    </row>
    <row r="1092" spans="1:2" x14ac:dyDescent="0.25">
      <c r="A1092" t="s">
        <v>4918</v>
      </c>
      <c r="B1092" t="s">
        <v>4967</v>
      </c>
    </row>
    <row r="1093" spans="1:2" x14ac:dyDescent="0.25">
      <c r="A1093" t="s">
        <v>4969</v>
      </c>
      <c r="B1093" t="s">
        <v>4970</v>
      </c>
    </row>
    <row r="1094" spans="1:2" x14ac:dyDescent="0.25">
      <c r="A1094" t="s">
        <v>4971</v>
      </c>
      <c r="B1094" t="s">
        <v>4972</v>
      </c>
    </row>
    <row r="1095" spans="1:2" x14ac:dyDescent="0.25">
      <c r="A1095" t="s">
        <v>4973</v>
      </c>
      <c r="B1095" t="s">
        <v>4974</v>
      </c>
    </row>
    <row r="1096" spans="1:2" x14ac:dyDescent="0.25">
      <c r="A1096" t="s">
        <v>4975</v>
      </c>
      <c r="B1096" t="s">
        <v>4976</v>
      </c>
    </row>
    <row r="1097" spans="1:2" x14ac:dyDescent="0.25">
      <c r="A1097" t="s">
        <v>1714</v>
      </c>
      <c r="B1097" t="s">
        <v>4977</v>
      </c>
    </row>
    <row r="1098" spans="1:2" x14ac:dyDescent="0.25">
      <c r="A1098" t="s">
        <v>4978</v>
      </c>
      <c r="B1098" t="s">
        <v>4979</v>
      </c>
    </row>
    <row r="1099" spans="1:2" x14ac:dyDescent="0.25">
      <c r="A1099" t="s">
        <v>4980</v>
      </c>
      <c r="B1099" t="s">
        <v>4981</v>
      </c>
    </row>
    <row r="1100" spans="1:2" x14ac:dyDescent="0.25">
      <c r="A1100" t="s">
        <v>4982</v>
      </c>
      <c r="B1100" t="s">
        <v>4983</v>
      </c>
    </row>
    <row r="1101" spans="1:2" x14ac:dyDescent="0.25">
      <c r="A1101" t="s">
        <v>4984</v>
      </c>
      <c r="B1101" t="s">
        <v>4985</v>
      </c>
    </row>
    <row r="1102" spans="1:2" x14ac:dyDescent="0.25">
      <c r="A1102" t="s">
        <v>4984</v>
      </c>
      <c r="B1102" t="s">
        <v>4986</v>
      </c>
    </row>
    <row r="1103" spans="1:2" x14ac:dyDescent="0.25">
      <c r="A1103" t="s">
        <v>4987</v>
      </c>
      <c r="B1103" t="s">
        <v>4988</v>
      </c>
    </row>
    <row r="1104" spans="1:2" x14ac:dyDescent="0.25">
      <c r="A1104" t="s">
        <v>4989</v>
      </c>
      <c r="B1104" t="s">
        <v>4990</v>
      </c>
    </row>
    <row r="1105" spans="1:2" x14ac:dyDescent="0.25">
      <c r="A1105" t="s">
        <v>4991</v>
      </c>
      <c r="B1105" t="s">
        <v>4992</v>
      </c>
    </row>
    <row r="1106" spans="1:2" x14ac:dyDescent="0.25">
      <c r="A1106" t="s">
        <v>4993</v>
      </c>
      <c r="B1106" t="s">
        <v>4994</v>
      </c>
    </row>
    <row r="1107" spans="1:2" x14ac:dyDescent="0.25">
      <c r="A1107" t="s">
        <v>4995</v>
      </c>
      <c r="B1107" t="s">
        <v>4996</v>
      </c>
    </row>
    <row r="1108" spans="1:2" x14ac:dyDescent="0.25">
      <c r="A1108" t="s">
        <v>4997</v>
      </c>
      <c r="B1108" t="s">
        <v>4998</v>
      </c>
    </row>
    <row r="1109" spans="1:2" x14ac:dyDescent="0.25">
      <c r="A1109" t="s">
        <v>4999</v>
      </c>
      <c r="B1109" t="s">
        <v>5000</v>
      </c>
    </row>
    <row r="1110" spans="1:2" x14ac:dyDescent="0.25">
      <c r="A1110" t="s">
        <v>5001</v>
      </c>
      <c r="B1110" t="s">
        <v>5002</v>
      </c>
    </row>
    <row r="1111" spans="1:2" x14ac:dyDescent="0.25">
      <c r="A1111" t="s">
        <v>5003</v>
      </c>
      <c r="B1111" t="s">
        <v>5004</v>
      </c>
    </row>
    <row r="1112" spans="1:2" x14ac:dyDescent="0.25">
      <c r="A1112" t="s">
        <v>5005</v>
      </c>
      <c r="B1112" t="s">
        <v>5006</v>
      </c>
    </row>
    <row r="1113" spans="1:2" x14ac:dyDescent="0.25">
      <c r="A1113" t="s">
        <v>5007</v>
      </c>
      <c r="B1113" t="s">
        <v>5008</v>
      </c>
    </row>
    <row r="1114" spans="1:2" x14ac:dyDescent="0.25">
      <c r="A1114" t="s">
        <v>5009</v>
      </c>
      <c r="B1114" t="s">
        <v>5010</v>
      </c>
    </row>
    <row r="1115" spans="1:2" x14ac:dyDescent="0.25">
      <c r="A1115" t="s">
        <v>4999</v>
      </c>
      <c r="B1115" t="s">
        <v>5011</v>
      </c>
    </row>
    <row r="1116" spans="1:2" x14ac:dyDescent="0.25">
      <c r="A1116" t="s">
        <v>5001</v>
      </c>
      <c r="B1116" t="s">
        <v>5013</v>
      </c>
    </row>
    <row r="1117" spans="1:2" x14ac:dyDescent="0.25">
      <c r="A1117" t="s">
        <v>4973</v>
      </c>
      <c r="B1117" t="s">
        <v>5015</v>
      </c>
    </row>
    <row r="1118" spans="1:2" x14ac:dyDescent="0.25">
      <c r="A1118" t="s">
        <v>5017</v>
      </c>
      <c r="B1118" t="s">
        <v>5018</v>
      </c>
    </row>
    <row r="1119" spans="1:2" x14ac:dyDescent="0.25">
      <c r="A1119" t="s">
        <v>5020</v>
      </c>
      <c r="B1119" t="s">
        <v>5021</v>
      </c>
    </row>
    <row r="1120" spans="1:2" x14ac:dyDescent="0.25">
      <c r="A1120" t="s">
        <v>5023</v>
      </c>
      <c r="B1120" t="s">
        <v>5024</v>
      </c>
    </row>
    <row r="1121" spans="1:2" x14ac:dyDescent="0.25">
      <c r="A1121" t="s">
        <v>4975</v>
      </c>
      <c r="B1121" t="s">
        <v>5026</v>
      </c>
    </row>
    <row r="1122" spans="1:2" x14ac:dyDescent="0.25">
      <c r="A1122" t="s">
        <v>5003</v>
      </c>
      <c r="B1122" t="s">
        <v>5028</v>
      </c>
    </row>
    <row r="1123" spans="1:2" x14ac:dyDescent="0.25">
      <c r="A1123" t="s">
        <v>5030</v>
      </c>
      <c r="B1123" t="s">
        <v>5031</v>
      </c>
    </row>
    <row r="1124" spans="1:2" x14ac:dyDescent="0.25">
      <c r="A1124" t="s">
        <v>4969</v>
      </c>
      <c r="B1124" t="s">
        <v>5033</v>
      </c>
    </row>
    <row r="1125" spans="1:2" x14ac:dyDescent="0.25">
      <c r="A1125" t="s">
        <v>4993</v>
      </c>
      <c r="B1125" t="s">
        <v>5035</v>
      </c>
    </row>
    <row r="1126" spans="1:2" x14ac:dyDescent="0.25">
      <c r="A1126" t="s">
        <v>5009</v>
      </c>
      <c r="B1126" t="s">
        <v>5037</v>
      </c>
    </row>
    <row r="1127" spans="1:2" x14ac:dyDescent="0.25">
      <c r="A1127" t="s">
        <v>4980</v>
      </c>
      <c r="B1127" t="s">
        <v>5039</v>
      </c>
    </row>
    <row r="1128" spans="1:2" x14ac:dyDescent="0.25">
      <c r="A1128" t="s">
        <v>4997</v>
      </c>
      <c r="B1128" t="s">
        <v>5041</v>
      </c>
    </row>
    <row r="1129" spans="1:2" x14ac:dyDescent="0.25">
      <c r="A1129" t="s">
        <v>5043</v>
      </c>
      <c r="B1129" t="s">
        <v>5044</v>
      </c>
    </row>
    <row r="1130" spans="1:2" x14ac:dyDescent="0.25">
      <c r="A1130" t="s">
        <v>5046</v>
      </c>
      <c r="B1130" t="s">
        <v>5047</v>
      </c>
    </row>
    <row r="1131" spans="1:2" x14ac:dyDescent="0.25">
      <c r="A1131" t="s">
        <v>4922</v>
      </c>
      <c r="B1131" t="s">
        <v>5048</v>
      </c>
    </row>
    <row r="1132" spans="1:2" x14ac:dyDescent="0.25">
      <c r="A1132" t="s">
        <v>5049</v>
      </c>
      <c r="B1132" t="s">
        <v>5050</v>
      </c>
    </row>
    <row r="1133" spans="1:2" x14ac:dyDescent="0.25">
      <c r="A1133" t="s">
        <v>5051</v>
      </c>
      <c r="B1133" t="s">
        <v>5052</v>
      </c>
    </row>
    <row r="1134" spans="1:2" x14ac:dyDescent="0.25">
      <c r="A1134" t="s">
        <v>5053</v>
      </c>
      <c r="B1134" t="s">
        <v>5054</v>
      </c>
    </row>
    <row r="1135" spans="1:2" x14ac:dyDescent="0.25">
      <c r="A1135" t="s">
        <v>5055</v>
      </c>
      <c r="B1135" t="s">
        <v>5056</v>
      </c>
    </row>
    <row r="1136" spans="1:2" x14ac:dyDescent="0.25">
      <c r="A1136" t="s">
        <v>5057</v>
      </c>
      <c r="B1136" t="s">
        <v>5058</v>
      </c>
    </row>
    <row r="1137" spans="1:2" x14ac:dyDescent="0.25">
      <c r="A1137" t="s">
        <v>5059</v>
      </c>
      <c r="B1137" t="s">
        <v>5060</v>
      </c>
    </row>
    <row r="1138" spans="1:2" x14ac:dyDescent="0.25">
      <c r="A1138" t="s">
        <v>5061</v>
      </c>
      <c r="B1138" t="s">
        <v>5062</v>
      </c>
    </row>
    <row r="1139" spans="1:2" x14ac:dyDescent="0.25">
      <c r="A1139" t="s">
        <v>5063</v>
      </c>
      <c r="B1139" t="s">
        <v>5064</v>
      </c>
    </row>
    <row r="1140" spans="1:2" x14ac:dyDescent="0.25">
      <c r="A1140" t="s">
        <v>5065</v>
      </c>
      <c r="B1140" t="s">
        <v>5066</v>
      </c>
    </row>
    <row r="1141" spans="1:2" x14ac:dyDescent="0.25">
      <c r="A1141" t="s">
        <v>5067</v>
      </c>
      <c r="B1141" t="s">
        <v>5068</v>
      </c>
    </row>
    <row r="1142" spans="1:2" x14ac:dyDescent="0.25">
      <c r="A1142" t="s">
        <v>5069</v>
      </c>
      <c r="B1142" t="s">
        <v>5070</v>
      </c>
    </row>
    <row r="1143" spans="1:2" x14ac:dyDescent="0.25">
      <c r="A1143" t="s">
        <v>5071</v>
      </c>
      <c r="B1143" t="s">
        <v>5072</v>
      </c>
    </row>
    <row r="1144" spans="1:2" x14ac:dyDescent="0.25">
      <c r="A1144" t="s">
        <v>5073</v>
      </c>
      <c r="B1144" t="s">
        <v>5074</v>
      </c>
    </row>
    <row r="1145" spans="1:2" x14ac:dyDescent="0.25">
      <c r="A1145" t="s">
        <v>5075</v>
      </c>
      <c r="B1145" t="s">
        <v>5076</v>
      </c>
    </row>
    <row r="1146" spans="1:2" x14ac:dyDescent="0.25">
      <c r="A1146" t="s">
        <v>5077</v>
      </c>
      <c r="B1146" t="s">
        <v>5078</v>
      </c>
    </row>
    <row r="1147" spans="1:2" x14ac:dyDescent="0.25">
      <c r="A1147" t="s">
        <v>1374</v>
      </c>
      <c r="B1147" t="s">
        <v>5079</v>
      </c>
    </row>
    <row r="1148" spans="1:2" x14ac:dyDescent="0.25">
      <c r="A1148" t="s">
        <v>5080</v>
      </c>
      <c r="B1148" t="s">
        <v>5081</v>
      </c>
    </row>
    <row r="1149" spans="1:2" x14ac:dyDescent="0.25">
      <c r="A1149" t="s">
        <v>5082</v>
      </c>
      <c r="B1149" t="s">
        <v>5083</v>
      </c>
    </row>
    <row r="1150" spans="1:2" x14ac:dyDescent="0.25">
      <c r="A1150" t="s">
        <v>5084</v>
      </c>
      <c r="B1150" t="s">
        <v>5085</v>
      </c>
    </row>
    <row r="1151" spans="1:2" x14ac:dyDescent="0.25">
      <c r="A1151" t="s">
        <v>5086</v>
      </c>
      <c r="B1151" t="s">
        <v>5087</v>
      </c>
    </row>
    <row r="1152" spans="1:2" x14ac:dyDescent="0.25">
      <c r="A1152" t="s">
        <v>5088</v>
      </c>
      <c r="B1152" t="s">
        <v>5089</v>
      </c>
    </row>
    <row r="1153" spans="1:2" x14ac:dyDescent="0.25">
      <c r="A1153" t="s">
        <v>5090</v>
      </c>
      <c r="B1153" t="s">
        <v>5091</v>
      </c>
    </row>
    <row r="1154" spans="1:2" x14ac:dyDescent="0.25">
      <c r="A1154" t="s">
        <v>5092</v>
      </c>
      <c r="B1154" t="s">
        <v>5093</v>
      </c>
    </row>
    <row r="1155" spans="1:2" x14ac:dyDescent="0.25">
      <c r="A1155" t="s">
        <v>5094</v>
      </c>
      <c r="B1155" t="s">
        <v>5095</v>
      </c>
    </row>
    <row r="1156" spans="1:2" x14ac:dyDescent="0.25">
      <c r="A1156" t="s">
        <v>5096</v>
      </c>
      <c r="B1156" t="s">
        <v>5097</v>
      </c>
    </row>
    <row r="1157" spans="1:2" x14ac:dyDescent="0.25">
      <c r="A1157" t="s">
        <v>5043</v>
      </c>
      <c r="B1157" t="s">
        <v>5098</v>
      </c>
    </row>
    <row r="1158" spans="1:2" x14ac:dyDescent="0.25">
      <c r="A1158" t="s">
        <v>5099</v>
      </c>
      <c r="B1158" t="s">
        <v>5100</v>
      </c>
    </row>
    <row r="1159" spans="1:2" x14ac:dyDescent="0.25">
      <c r="A1159" t="s">
        <v>1586</v>
      </c>
      <c r="B1159" t="s">
        <v>5101</v>
      </c>
    </row>
    <row r="1160" spans="1:2" x14ac:dyDescent="0.25">
      <c r="A1160" t="s">
        <v>5102</v>
      </c>
      <c r="B1160" t="s">
        <v>5103</v>
      </c>
    </row>
    <row r="1161" spans="1:2" x14ac:dyDescent="0.25">
      <c r="A1161" t="s">
        <v>5104</v>
      </c>
      <c r="B1161" t="s">
        <v>5105</v>
      </c>
    </row>
    <row r="1162" spans="1:2" x14ac:dyDescent="0.25">
      <c r="A1162" t="s">
        <v>5106</v>
      </c>
      <c r="B1162" t="s">
        <v>5107</v>
      </c>
    </row>
    <row r="1163" spans="1:2" x14ac:dyDescent="0.25">
      <c r="A1163" t="s">
        <v>1377</v>
      </c>
      <c r="B1163" t="s">
        <v>5108</v>
      </c>
    </row>
    <row r="1164" spans="1:2" x14ac:dyDescent="0.25">
      <c r="A1164" t="s">
        <v>1379</v>
      </c>
      <c r="B1164" t="s">
        <v>5109</v>
      </c>
    </row>
    <row r="1165" spans="1:2" x14ac:dyDescent="0.25">
      <c r="A1165" t="s">
        <v>5110</v>
      </c>
      <c r="B1165" t="s">
        <v>5111</v>
      </c>
    </row>
    <row r="1166" spans="1:2" x14ac:dyDescent="0.25">
      <c r="A1166" t="s">
        <v>1381</v>
      </c>
      <c r="B1166" t="s">
        <v>5112</v>
      </c>
    </row>
    <row r="1167" spans="1:2" x14ac:dyDescent="0.25">
      <c r="A1167" t="s">
        <v>5113</v>
      </c>
      <c r="B1167" t="s">
        <v>5114</v>
      </c>
    </row>
    <row r="1168" spans="1:2" x14ac:dyDescent="0.25">
      <c r="A1168" t="s">
        <v>5115</v>
      </c>
      <c r="B1168" t="s">
        <v>5116</v>
      </c>
    </row>
    <row r="1169" spans="1:2" x14ac:dyDescent="0.25">
      <c r="A1169" t="s">
        <v>5117</v>
      </c>
      <c r="B1169" t="s">
        <v>5118</v>
      </c>
    </row>
    <row r="1170" spans="1:2" x14ac:dyDescent="0.25">
      <c r="A1170" t="s">
        <v>5119</v>
      </c>
      <c r="B1170" t="s">
        <v>5120</v>
      </c>
    </row>
    <row r="1171" spans="1:2" x14ac:dyDescent="0.25">
      <c r="A1171" t="s">
        <v>5121</v>
      </c>
      <c r="B1171" t="s">
        <v>5122</v>
      </c>
    </row>
    <row r="1172" spans="1:2" x14ac:dyDescent="0.25">
      <c r="A1172" t="s">
        <v>5123</v>
      </c>
      <c r="B1172" t="s">
        <v>5124</v>
      </c>
    </row>
    <row r="1173" spans="1:2" x14ac:dyDescent="0.25">
      <c r="A1173" t="s">
        <v>5125</v>
      </c>
      <c r="B1173" t="s">
        <v>5126</v>
      </c>
    </row>
    <row r="1174" spans="1:2" x14ac:dyDescent="0.25">
      <c r="A1174" t="s">
        <v>5127</v>
      </c>
      <c r="B1174" t="s">
        <v>5128</v>
      </c>
    </row>
    <row r="1175" spans="1:2" x14ac:dyDescent="0.25">
      <c r="A1175" t="s">
        <v>5129</v>
      </c>
      <c r="B1175" t="s">
        <v>5130</v>
      </c>
    </row>
    <row r="1176" spans="1:2" x14ac:dyDescent="0.25">
      <c r="A1176" t="s">
        <v>5131</v>
      </c>
      <c r="B1176" t="s">
        <v>5132</v>
      </c>
    </row>
    <row r="1177" spans="1:2" x14ac:dyDescent="0.25">
      <c r="A1177" t="s">
        <v>5133</v>
      </c>
      <c r="B1177" t="s">
        <v>5134</v>
      </c>
    </row>
    <row r="1178" spans="1:2" x14ac:dyDescent="0.25">
      <c r="A1178" t="s">
        <v>5135</v>
      </c>
      <c r="B1178" t="s">
        <v>5136</v>
      </c>
    </row>
    <row r="1179" spans="1:2" x14ac:dyDescent="0.25">
      <c r="A1179" t="s">
        <v>5137</v>
      </c>
      <c r="B1179" t="s">
        <v>5138</v>
      </c>
    </row>
    <row r="1180" spans="1:2" x14ac:dyDescent="0.25">
      <c r="A1180" t="s">
        <v>5139</v>
      </c>
      <c r="B1180" t="s">
        <v>5140</v>
      </c>
    </row>
    <row r="1181" spans="1:2" x14ac:dyDescent="0.25">
      <c r="A1181" t="s">
        <v>5139</v>
      </c>
      <c r="B1181" t="s">
        <v>5141</v>
      </c>
    </row>
    <row r="1182" spans="1:2" x14ac:dyDescent="0.25">
      <c r="A1182" t="s">
        <v>1383</v>
      </c>
      <c r="B1182" t="s">
        <v>5142</v>
      </c>
    </row>
    <row r="1183" spans="1:2" x14ac:dyDescent="0.25">
      <c r="A1183" t="s">
        <v>5143</v>
      </c>
      <c r="B1183" t="s">
        <v>5144</v>
      </c>
    </row>
    <row r="1184" spans="1:2" x14ac:dyDescent="0.25">
      <c r="A1184" t="s">
        <v>5145</v>
      </c>
      <c r="B1184" t="s">
        <v>5146</v>
      </c>
    </row>
    <row r="1185" spans="1:2" x14ac:dyDescent="0.25">
      <c r="A1185" t="s">
        <v>5147</v>
      </c>
      <c r="B1185" t="s">
        <v>5148</v>
      </c>
    </row>
    <row r="1186" spans="1:2" x14ac:dyDescent="0.25">
      <c r="A1186" t="s">
        <v>5149</v>
      </c>
      <c r="B1186" t="s">
        <v>5150</v>
      </c>
    </row>
    <row r="1187" spans="1:2" x14ac:dyDescent="0.25">
      <c r="A1187" t="s">
        <v>5151</v>
      </c>
      <c r="B1187" t="s">
        <v>5152</v>
      </c>
    </row>
    <row r="1188" spans="1:2" x14ac:dyDescent="0.25">
      <c r="A1188" t="s">
        <v>5153</v>
      </c>
      <c r="B1188" t="s">
        <v>5154</v>
      </c>
    </row>
    <row r="1189" spans="1:2" x14ac:dyDescent="0.25">
      <c r="A1189" t="s">
        <v>5155</v>
      </c>
      <c r="B1189" t="s">
        <v>5156</v>
      </c>
    </row>
    <row r="1190" spans="1:2" x14ac:dyDescent="0.25">
      <c r="A1190" t="s">
        <v>5157</v>
      </c>
      <c r="B1190" t="s">
        <v>5158</v>
      </c>
    </row>
    <row r="1191" spans="1:2" x14ac:dyDescent="0.25">
      <c r="A1191" t="s">
        <v>5159</v>
      </c>
      <c r="B1191" t="s">
        <v>5160</v>
      </c>
    </row>
    <row r="1192" spans="1:2" x14ac:dyDescent="0.25">
      <c r="A1192" t="s">
        <v>5161</v>
      </c>
      <c r="B1192" t="s">
        <v>5162</v>
      </c>
    </row>
    <row r="1193" spans="1:2" x14ac:dyDescent="0.25">
      <c r="A1193" t="s">
        <v>5163</v>
      </c>
      <c r="B1193" t="s">
        <v>5164</v>
      </c>
    </row>
    <row r="1194" spans="1:2" x14ac:dyDescent="0.25">
      <c r="A1194" t="s">
        <v>5165</v>
      </c>
      <c r="B1194" t="s">
        <v>5166</v>
      </c>
    </row>
    <row r="1195" spans="1:2" x14ac:dyDescent="0.25">
      <c r="A1195" t="s">
        <v>5167</v>
      </c>
      <c r="B1195" t="s">
        <v>5168</v>
      </c>
    </row>
    <row r="1196" spans="1:2" x14ac:dyDescent="0.25">
      <c r="A1196" t="s">
        <v>5169</v>
      </c>
      <c r="B1196" t="s">
        <v>5170</v>
      </c>
    </row>
    <row r="1197" spans="1:2" x14ac:dyDescent="0.25">
      <c r="A1197" t="s">
        <v>5171</v>
      </c>
      <c r="B1197" t="s">
        <v>5172</v>
      </c>
    </row>
    <row r="1198" spans="1:2" x14ac:dyDescent="0.25">
      <c r="A1198" t="s">
        <v>5173</v>
      </c>
      <c r="B1198" t="s">
        <v>5174</v>
      </c>
    </row>
    <row r="1199" spans="1:2" x14ac:dyDescent="0.25">
      <c r="A1199" t="s">
        <v>5175</v>
      </c>
      <c r="B1199" t="s">
        <v>5176</v>
      </c>
    </row>
    <row r="1200" spans="1:2" x14ac:dyDescent="0.25">
      <c r="A1200" t="s">
        <v>1600</v>
      </c>
      <c r="B1200" t="s">
        <v>5177</v>
      </c>
    </row>
    <row r="1201" spans="1:2" x14ac:dyDescent="0.25">
      <c r="A1201" t="s">
        <v>5178</v>
      </c>
      <c r="B1201" t="s">
        <v>5179</v>
      </c>
    </row>
    <row r="1202" spans="1:2" x14ac:dyDescent="0.25">
      <c r="A1202" t="s">
        <v>5180</v>
      </c>
      <c r="B1202" t="s">
        <v>5181</v>
      </c>
    </row>
    <row r="1203" spans="1:2" x14ac:dyDescent="0.25">
      <c r="A1203" t="s">
        <v>5182</v>
      </c>
      <c r="B1203" t="s">
        <v>5183</v>
      </c>
    </row>
    <row r="1204" spans="1:2" x14ac:dyDescent="0.25">
      <c r="A1204" t="s">
        <v>5184</v>
      </c>
      <c r="B1204" t="s">
        <v>5185</v>
      </c>
    </row>
    <row r="1205" spans="1:2" x14ac:dyDescent="0.25">
      <c r="A1205" t="s">
        <v>5186</v>
      </c>
      <c r="B1205" t="s">
        <v>5187</v>
      </c>
    </row>
    <row r="1206" spans="1:2" x14ac:dyDescent="0.25">
      <c r="A1206" t="s">
        <v>5188</v>
      </c>
      <c r="B1206" t="s">
        <v>5189</v>
      </c>
    </row>
    <row r="1207" spans="1:2" x14ac:dyDescent="0.25">
      <c r="A1207" t="s">
        <v>5190</v>
      </c>
      <c r="B1207" t="s">
        <v>5191</v>
      </c>
    </row>
    <row r="1208" spans="1:2" x14ac:dyDescent="0.25">
      <c r="A1208" t="s">
        <v>5192</v>
      </c>
      <c r="B1208" t="s">
        <v>5193</v>
      </c>
    </row>
    <row r="1209" spans="1:2" x14ac:dyDescent="0.25">
      <c r="A1209" t="s">
        <v>5194</v>
      </c>
      <c r="B1209" t="s">
        <v>5195</v>
      </c>
    </row>
    <row r="1210" spans="1:2" x14ac:dyDescent="0.25">
      <c r="A1210" t="s">
        <v>5196</v>
      </c>
      <c r="B1210" t="s">
        <v>5197</v>
      </c>
    </row>
    <row r="1211" spans="1:2" x14ac:dyDescent="0.25">
      <c r="A1211" t="s">
        <v>5198</v>
      </c>
      <c r="B1211" t="s">
        <v>5199</v>
      </c>
    </row>
    <row r="1212" spans="1:2" x14ac:dyDescent="0.25">
      <c r="A1212" t="s">
        <v>5200</v>
      </c>
      <c r="B1212" t="s">
        <v>5201</v>
      </c>
    </row>
    <row r="1213" spans="1:2" x14ac:dyDescent="0.25">
      <c r="A1213" t="s">
        <v>5202</v>
      </c>
      <c r="B1213" t="s">
        <v>5203</v>
      </c>
    </row>
    <row r="1214" spans="1:2" x14ac:dyDescent="0.25">
      <c r="A1214" t="s">
        <v>5204</v>
      </c>
      <c r="B1214" t="s">
        <v>5205</v>
      </c>
    </row>
    <row r="1215" spans="1:2" x14ac:dyDescent="0.25">
      <c r="A1215" t="s">
        <v>5206</v>
      </c>
      <c r="B1215" t="s">
        <v>5207</v>
      </c>
    </row>
    <row r="1216" spans="1:2" x14ac:dyDescent="0.25">
      <c r="A1216" t="s">
        <v>1824</v>
      </c>
      <c r="B1216" t="s">
        <v>5208</v>
      </c>
    </row>
    <row r="1217" spans="1:2" x14ac:dyDescent="0.25">
      <c r="A1217" t="s">
        <v>1827</v>
      </c>
      <c r="B1217" t="s">
        <v>5209</v>
      </c>
    </row>
    <row r="1218" spans="1:2" x14ac:dyDescent="0.25">
      <c r="A1218" t="s">
        <v>5210</v>
      </c>
      <c r="B1218" t="s">
        <v>5211</v>
      </c>
    </row>
    <row r="1219" spans="1:2" x14ac:dyDescent="0.25">
      <c r="A1219" t="s">
        <v>5212</v>
      </c>
      <c r="B1219" t="s">
        <v>5213</v>
      </c>
    </row>
    <row r="1220" spans="1:2" x14ac:dyDescent="0.25">
      <c r="A1220" t="s">
        <v>5214</v>
      </c>
      <c r="B1220" t="s">
        <v>5215</v>
      </c>
    </row>
    <row r="1221" spans="1:2" x14ac:dyDescent="0.25">
      <c r="A1221" t="s">
        <v>5216</v>
      </c>
      <c r="B1221" t="s">
        <v>5217</v>
      </c>
    </row>
    <row r="1222" spans="1:2" x14ac:dyDescent="0.25">
      <c r="A1222" t="s">
        <v>5218</v>
      </c>
      <c r="B1222" t="s">
        <v>5219</v>
      </c>
    </row>
    <row r="1223" spans="1:2" x14ac:dyDescent="0.25">
      <c r="A1223" t="s">
        <v>5220</v>
      </c>
      <c r="B1223" t="s">
        <v>5221</v>
      </c>
    </row>
    <row r="1224" spans="1:2" x14ac:dyDescent="0.25">
      <c r="A1224" t="s">
        <v>5222</v>
      </c>
      <c r="B1224" t="s">
        <v>5223</v>
      </c>
    </row>
    <row r="1225" spans="1:2" x14ac:dyDescent="0.25">
      <c r="A1225" t="s">
        <v>5224</v>
      </c>
      <c r="B1225" t="s">
        <v>5225</v>
      </c>
    </row>
    <row r="1226" spans="1:2" x14ac:dyDescent="0.25">
      <c r="A1226" t="s">
        <v>5226</v>
      </c>
      <c r="B1226" t="s">
        <v>5227</v>
      </c>
    </row>
    <row r="1227" spans="1:2" x14ac:dyDescent="0.25">
      <c r="A1227" t="s">
        <v>5228</v>
      </c>
      <c r="B1227" t="s">
        <v>5229</v>
      </c>
    </row>
    <row r="1228" spans="1:2" x14ac:dyDescent="0.25">
      <c r="A1228" t="s">
        <v>5230</v>
      </c>
      <c r="B1228" t="s">
        <v>5231</v>
      </c>
    </row>
    <row r="1229" spans="1:2" x14ac:dyDescent="0.25">
      <c r="A1229" t="s">
        <v>5232</v>
      </c>
      <c r="B1229" t="s">
        <v>5233</v>
      </c>
    </row>
    <row r="1230" spans="1:2" x14ac:dyDescent="0.25">
      <c r="A1230" t="s">
        <v>5234</v>
      </c>
      <c r="B1230" t="s">
        <v>5235</v>
      </c>
    </row>
    <row r="1231" spans="1:2" x14ac:dyDescent="0.25">
      <c r="A1231" t="s">
        <v>5236</v>
      </c>
      <c r="B1231" t="s">
        <v>5237</v>
      </c>
    </row>
    <row r="1232" spans="1:2" x14ac:dyDescent="0.25">
      <c r="A1232" t="s">
        <v>1435</v>
      </c>
      <c r="B1232" t="s">
        <v>5238</v>
      </c>
    </row>
    <row r="1233" spans="1:2" x14ac:dyDescent="0.25">
      <c r="A1233" t="s">
        <v>1816</v>
      </c>
      <c r="B1233" t="s">
        <v>5239</v>
      </c>
    </row>
    <row r="1234" spans="1:2" x14ac:dyDescent="0.25">
      <c r="A1234" t="s">
        <v>5240</v>
      </c>
      <c r="B1234" t="s">
        <v>5241</v>
      </c>
    </row>
    <row r="1235" spans="1:2" x14ac:dyDescent="0.25">
      <c r="A1235" t="s">
        <v>5242</v>
      </c>
      <c r="B1235" t="s">
        <v>5243</v>
      </c>
    </row>
    <row r="1236" spans="1:2" x14ac:dyDescent="0.25">
      <c r="A1236" t="s">
        <v>5244</v>
      </c>
      <c r="B1236" t="s">
        <v>5245</v>
      </c>
    </row>
    <row r="1237" spans="1:2" x14ac:dyDescent="0.25">
      <c r="A1237" t="s">
        <v>5246</v>
      </c>
      <c r="B1237" t="s">
        <v>5247</v>
      </c>
    </row>
    <row r="1238" spans="1:2" x14ac:dyDescent="0.25">
      <c r="A1238" t="s">
        <v>5248</v>
      </c>
      <c r="B1238" t="s">
        <v>5249</v>
      </c>
    </row>
    <row r="1239" spans="1:2" x14ac:dyDescent="0.25">
      <c r="A1239" t="s">
        <v>5250</v>
      </c>
      <c r="B1239" t="s">
        <v>5251</v>
      </c>
    </row>
    <row r="1240" spans="1:2" x14ac:dyDescent="0.25">
      <c r="A1240" t="s">
        <v>5252</v>
      </c>
      <c r="B1240" t="s">
        <v>5253</v>
      </c>
    </row>
    <row r="1241" spans="1:2" x14ac:dyDescent="0.25">
      <c r="A1241" t="s">
        <v>3815</v>
      </c>
      <c r="B1241" t="s">
        <v>5254</v>
      </c>
    </row>
    <row r="1242" spans="1:2" x14ac:dyDescent="0.25">
      <c r="A1242" t="s">
        <v>5255</v>
      </c>
      <c r="B1242" t="s">
        <v>5256</v>
      </c>
    </row>
    <row r="1243" spans="1:2" x14ac:dyDescent="0.25">
      <c r="A1243" t="s">
        <v>5257</v>
      </c>
      <c r="B1243" t="s">
        <v>5258</v>
      </c>
    </row>
    <row r="1244" spans="1:2" x14ac:dyDescent="0.25">
      <c r="A1244" t="s">
        <v>5259</v>
      </c>
      <c r="B1244" t="s">
        <v>5260</v>
      </c>
    </row>
    <row r="1245" spans="1:2" x14ac:dyDescent="0.25">
      <c r="A1245" t="s">
        <v>5261</v>
      </c>
      <c r="B1245" t="s">
        <v>5262</v>
      </c>
    </row>
    <row r="1246" spans="1:2" x14ac:dyDescent="0.25">
      <c r="A1246" t="s">
        <v>5263</v>
      </c>
      <c r="B1246" t="s">
        <v>5264</v>
      </c>
    </row>
    <row r="1247" spans="1:2" x14ac:dyDescent="0.25">
      <c r="A1247" t="s">
        <v>5265</v>
      </c>
      <c r="B1247" t="s">
        <v>5266</v>
      </c>
    </row>
    <row r="1248" spans="1:2" x14ac:dyDescent="0.25">
      <c r="A1248" t="s">
        <v>5267</v>
      </c>
      <c r="B1248" t="s">
        <v>5268</v>
      </c>
    </row>
    <row r="1249" spans="1:2" x14ac:dyDescent="0.25">
      <c r="A1249" t="s">
        <v>5269</v>
      </c>
      <c r="B1249" t="s">
        <v>5270</v>
      </c>
    </row>
    <row r="1250" spans="1:2" x14ac:dyDescent="0.25">
      <c r="A1250" t="s">
        <v>5271</v>
      </c>
      <c r="B1250" t="s">
        <v>5272</v>
      </c>
    </row>
    <row r="1251" spans="1:2" x14ac:dyDescent="0.25">
      <c r="A1251" t="s">
        <v>5273</v>
      </c>
      <c r="B1251" t="s">
        <v>5274</v>
      </c>
    </row>
    <row r="1252" spans="1:2" x14ac:dyDescent="0.25">
      <c r="A1252" t="s">
        <v>5275</v>
      </c>
      <c r="B1252" t="s">
        <v>5276</v>
      </c>
    </row>
    <row r="1253" spans="1:2" x14ac:dyDescent="0.25">
      <c r="A1253" t="s">
        <v>5277</v>
      </c>
      <c r="B1253" t="s">
        <v>5278</v>
      </c>
    </row>
    <row r="1254" spans="1:2" x14ac:dyDescent="0.25">
      <c r="A1254" t="s">
        <v>5279</v>
      </c>
      <c r="B1254" t="s">
        <v>5280</v>
      </c>
    </row>
    <row r="1255" spans="1:2" x14ac:dyDescent="0.25">
      <c r="A1255" t="s">
        <v>5281</v>
      </c>
      <c r="B1255" t="s">
        <v>5282</v>
      </c>
    </row>
    <row r="1256" spans="1:2" x14ac:dyDescent="0.25">
      <c r="A1256" t="s">
        <v>5283</v>
      </c>
      <c r="B1256" t="s">
        <v>5284</v>
      </c>
    </row>
    <row r="1257" spans="1:2" x14ac:dyDescent="0.25">
      <c r="A1257" t="s">
        <v>5285</v>
      </c>
      <c r="B1257" t="s">
        <v>5286</v>
      </c>
    </row>
    <row r="1258" spans="1:2" x14ac:dyDescent="0.25">
      <c r="A1258" t="s">
        <v>5287</v>
      </c>
      <c r="B1258" t="s">
        <v>5288</v>
      </c>
    </row>
    <row r="1259" spans="1:2" x14ac:dyDescent="0.25">
      <c r="A1259" t="s">
        <v>5289</v>
      </c>
      <c r="B1259" t="s">
        <v>5290</v>
      </c>
    </row>
    <row r="1260" spans="1:2" x14ac:dyDescent="0.25">
      <c r="A1260" t="s">
        <v>5291</v>
      </c>
      <c r="B1260" t="s">
        <v>5292</v>
      </c>
    </row>
    <row r="1261" spans="1:2" x14ac:dyDescent="0.25">
      <c r="A1261" t="s">
        <v>5293</v>
      </c>
      <c r="B1261" t="s">
        <v>5294</v>
      </c>
    </row>
    <row r="1262" spans="1:2" x14ac:dyDescent="0.25">
      <c r="A1262" t="s">
        <v>5295</v>
      </c>
      <c r="B1262" t="s">
        <v>5296</v>
      </c>
    </row>
    <row r="1263" spans="1:2" x14ac:dyDescent="0.25">
      <c r="A1263" t="s">
        <v>5297</v>
      </c>
      <c r="B1263" t="s">
        <v>5298</v>
      </c>
    </row>
    <row r="1264" spans="1:2" x14ac:dyDescent="0.25">
      <c r="A1264" t="s">
        <v>5299</v>
      </c>
      <c r="B1264" t="s">
        <v>5300</v>
      </c>
    </row>
    <row r="1265" spans="1:2" x14ac:dyDescent="0.25">
      <c r="A1265" t="s">
        <v>5299</v>
      </c>
      <c r="B1265" t="s">
        <v>5301</v>
      </c>
    </row>
    <row r="1266" spans="1:2" x14ac:dyDescent="0.25">
      <c r="A1266" t="s">
        <v>5299</v>
      </c>
      <c r="B1266" t="s">
        <v>5302</v>
      </c>
    </row>
    <row r="1267" spans="1:2" x14ac:dyDescent="0.25">
      <c r="A1267" t="s">
        <v>5303</v>
      </c>
      <c r="B1267" t="s">
        <v>5304</v>
      </c>
    </row>
    <row r="1268" spans="1:2" x14ac:dyDescent="0.25">
      <c r="A1268" t="s">
        <v>5305</v>
      </c>
      <c r="B1268" t="s">
        <v>5306</v>
      </c>
    </row>
    <row r="1269" spans="1:2" x14ac:dyDescent="0.25">
      <c r="A1269" t="s">
        <v>5307</v>
      </c>
      <c r="B1269" t="s">
        <v>5308</v>
      </c>
    </row>
    <row r="1270" spans="1:2" x14ac:dyDescent="0.25">
      <c r="A1270" t="s">
        <v>4624</v>
      </c>
      <c r="B1270" t="s">
        <v>5309</v>
      </c>
    </row>
    <row r="1271" spans="1:2" x14ac:dyDescent="0.25">
      <c r="A1271" t="s">
        <v>5310</v>
      </c>
      <c r="B1271" t="s">
        <v>5311</v>
      </c>
    </row>
    <row r="1272" spans="1:2" x14ac:dyDescent="0.25">
      <c r="A1272" t="s">
        <v>5312</v>
      </c>
      <c r="B1272" t="s">
        <v>5313</v>
      </c>
    </row>
    <row r="1273" spans="1:2" x14ac:dyDescent="0.25">
      <c r="A1273" t="s">
        <v>5314</v>
      </c>
      <c r="B1273" t="s">
        <v>5315</v>
      </c>
    </row>
    <row r="1274" spans="1:2" x14ac:dyDescent="0.25">
      <c r="A1274" t="s">
        <v>5316</v>
      </c>
      <c r="B1274" t="s">
        <v>5317</v>
      </c>
    </row>
    <row r="1275" spans="1:2" x14ac:dyDescent="0.25">
      <c r="A1275" t="s">
        <v>5318</v>
      </c>
      <c r="B1275" t="s">
        <v>5319</v>
      </c>
    </row>
    <row r="1276" spans="1:2" x14ac:dyDescent="0.25">
      <c r="A1276" t="s">
        <v>5320</v>
      </c>
      <c r="B1276" t="s">
        <v>5321</v>
      </c>
    </row>
    <row r="1277" spans="1:2" x14ac:dyDescent="0.25">
      <c r="A1277" t="s">
        <v>5020</v>
      </c>
      <c r="B1277" t="s">
        <v>5322</v>
      </c>
    </row>
    <row r="1278" spans="1:2" x14ac:dyDescent="0.25">
      <c r="A1278" t="s">
        <v>5323</v>
      </c>
      <c r="B1278" t="s">
        <v>5324</v>
      </c>
    </row>
    <row r="1279" spans="1:2" x14ac:dyDescent="0.25">
      <c r="A1279" t="s">
        <v>5325</v>
      </c>
      <c r="B1279" t="s">
        <v>5326</v>
      </c>
    </row>
    <row r="1280" spans="1:2" x14ac:dyDescent="0.25">
      <c r="A1280" t="s">
        <v>5327</v>
      </c>
      <c r="B1280" t="s">
        <v>5328</v>
      </c>
    </row>
    <row r="1281" spans="1:2" x14ac:dyDescent="0.25">
      <c r="A1281" t="s">
        <v>5329</v>
      </c>
      <c r="B1281" t="s">
        <v>5330</v>
      </c>
    </row>
    <row r="1282" spans="1:2" x14ac:dyDescent="0.25">
      <c r="A1282" t="s">
        <v>5331</v>
      </c>
      <c r="B1282" t="s">
        <v>5332</v>
      </c>
    </row>
    <row r="1283" spans="1:2" x14ac:dyDescent="0.25">
      <c r="A1283" t="s">
        <v>5333</v>
      </c>
      <c r="B1283" t="s">
        <v>5334</v>
      </c>
    </row>
    <row r="1284" spans="1:2" x14ac:dyDescent="0.25">
      <c r="A1284" t="s">
        <v>5335</v>
      </c>
      <c r="B1284" t="s">
        <v>5336</v>
      </c>
    </row>
    <row r="1285" spans="1:2" x14ac:dyDescent="0.25">
      <c r="A1285" t="s">
        <v>1385</v>
      </c>
      <c r="B1285" t="s">
        <v>5337</v>
      </c>
    </row>
    <row r="1286" spans="1:2" x14ac:dyDescent="0.25">
      <c r="A1286" t="s">
        <v>5338</v>
      </c>
      <c r="B1286" t="s">
        <v>5339</v>
      </c>
    </row>
    <row r="1287" spans="1:2" x14ac:dyDescent="0.25">
      <c r="A1287" t="s">
        <v>5340</v>
      </c>
      <c r="B1287" t="s">
        <v>5341</v>
      </c>
    </row>
    <row r="1288" spans="1:2" x14ac:dyDescent="0.25">
      <c r="A1288" t="s">
        <v>5342</v>
      </c>
      <c r="B1288" t="s">
        <v>5343</v>
      </c>
    </row>
    <row r="1289" spans="1:2" x14ac:dyDescent="0.25">
      <c r="A1289" t="s">
        <v>5344</v>
      </c>
      <c r="B1289" t="s">
        <v>5345</v>
      </c>
    </row>
    <row r="1290" spans="1:2" x14ac:dyDescent="0.25">
      <c r="A1290" t="s">
        <v>5346</v>
      </c>
      <c r="B1290" t="s">
        <v>5347</v>
      </c>
    </row>
    <row r="1291" spans="1:2" x14ac:dyDescent="0.25">
      <c r="A1291" t="s">
        <v>5348</v>
      </c>
      <c r="B1291" t="s">
        <v>5349</v>
      </c>
    </row>
    <row r="1292" spans="1:2" x14ac:dyDescent="0.25">
      <c r="A1292" t="s">
        <v>5350</v>
      </c>
      <c r="B1292" t="s">
        <v>5351</v>
      </c>
    </row>
    <row r="1293" spans="1:2" x14ac:dyDescent="0.25">
      <c r="A1293" t="s">
        <v>5352</v>
      </c>
      <c r="B1293" t="s">
        <v>5353</v>
      </c>
    </row>
    <row r="1294" spans="1:2" x14ac:dyDescent="0.25">
      <c r="A1294" t="s">
        <v>5354</v>
      </c>
      <c r="B1294" t="s">
        <v>5355</v>
      </c>
    </row>
    <row r="1295" spans="1:2" x14ac:dyDescent="0.25">
      <c r="A1295" t="s">
        <v>5356</v>
      </c>
      <c r="B1295" t="s">
        <v>5357</v>
      </c>
    </row>
    <row r="1296" spans="1:2" x14ac:dyDescent="0.25">
      <c r="A1296" t="s">
        <v>5356</v>
      </c>
      <c r="B1296" t="s">
        <v>5358</v>
      </c>
    </row>
    <row r="1297" spans="1:2" x14ac:dyDescent="0.25">
      <c r="A1297" t="s">
        <v>5359</v>
      </c>
      <c r="B1297" t="s">
        <v>5360</v>
      </c>
    </row>
    <row r="1298" spans="1:2" x14ac:dyDescent="0.25">
      <c r="A1298" t="s">
        <v>5361</v>
      </c>
      <c r="B1298" t="s">
        <v>5362</v>
      </c>
    </row>
    <row r="1299" spans="1:2" x14ac:dyDescent="0.25">
      <c r="A1299" t="s">
        <v>5363</v>
      </c>
      <c r="B1299" t="s">
        <v>5364</v>
      </c>
    </row>
    <row r="1300" spans="1:2" x14ac:dyDescent="0.25">
      <c r="A1300" t="s">
        <v>5365</v>
      </c>
      <c r="B1300" t="s">
        <v>5366</v>
      </c>
    </row>
    <row r="1301" spans="1:2" x14ac:dyDescent="0.25">
      <c r="A1301" t="s">
        <v>5367</v>
      </c>
      <c r="B1301" t="s">
        <v>5368</v>
      </c>
    </row>
    <row r="1302" spans="1:2" x14ac:dyDescent="0.25">
      <c r="A1302" t="s">
        <v>5369</v>
      </c>
      <c r="B1302" t="s">
        <v>5370</v>
      </c>
    </row>
    <row r="1303" spans="1:2" x14ac:dyDescent="0.25">
      <c r="A1303" t="s">
        <v>5371</v>
      </c>
      <c r="B1303" t="s">
        <v>5372</v>
      </c>
    </row>
    <row r="1304" spans="1:2" x14ac:dyDescent="0.25">
      <c r="A1304" t="s">
        <v>5373</v>
      </c>
      <c r="B1304" t="s">
        <v>5374</v>
      </c>
    </row>
    <row r="1305" spans="1:2" x14ac:dyDescent="0.25">
      <c r="A1305" t="s">
        <v>5375</v>
      </c>
      <c r="B1305" t="s">
        <v>5376</v>
      </c>
    </row>
    <row r="1306" spans="1:2" x14ac:dyDescent="0.25">
      <c r="A1306" t="s">
        <v>5377</v>
      </c>
      <c r="B1306" t="s">
        <v>5378</v>
      </c>
    </row>
    <row r="1307" spans="1:2" x14ac:dyDescent="0.25">
      <c r="A1307" t="s">
        <v>5379</v>
      </c>
      <c r="B1307" t="s">
        <v>5380</v>
      </c>
    </row>
    <row r="1308" spans="1:2" x14ac:dyDescent="0.25">
      <c r="A1308" t="s">
        <v>5381</v>
      </c>
      <c r="B1308" t="s">
        <v>5382</v>
      </c>
    </row>
    <row r="1309" spans="1:2" x14ac:dyDescent="0.25">
      <c r="A1309" t="s">
        <v>5383</v>
      </c>
      <c r="B1309" t="s">
        <v>5384</v>
      </c>
    </row>
    <row r="1310" spans="1:2" x14ac:dyDescent="0.25">
      <c r="A1310" t="s">
        <v>5385</v>
      </c>
      <c r="B1310" t="s">
        <v>5386</v>
      </c>
    </row>
    <row r="1311" spans="1:2" x14ac:dyDescent="0.25">
      <c r="A1311" t="s">
        <v>5387</v>
      </c>
      <c r="B1311" t="s">
        <v>5388</v>
      </c>
    </row>
    <row r="1312" spans="1:2" x14ac:dyDescent="0.25">
      <c r="A1312" t="s">
        <v>5389</v>
      </c>
      <c r="B1312" t="s">
        <v>5390</v>
      </c>
    </row>
    <row r="1313" spans="1:2" x14ac:dyDescent="0.25">
      <c r="A1313" t="s">
        <v>5391</v>
      </c>
      <c r="B1313" t="s">
        <v>5392</v>
      </c>
    </row>
    <row r="1314" spans="1:2" x14ac:dyDescent="0.25">
      <c r="A1314" t="s">
        <v>5393</v>
      </c>
      <c r="B1314" t="s">
        <v>5394</v>
      </c>
    </row>
    <row r="1315" spans="1:2" x14ac:dyDescent="0.25">
      <c r="A1315" t="s">
        <v>5395</v>
      </c>
      <c r="B1315" t="s">
        <v>5396</v>
      </c>
    </row>
    <row r="1316" spans="1:2" x14ac:dyDescent="0.25">
      <c r="A1316" t="s">
        <v>5397</v>
      </c>
      <c r="B1316" t="s">
        <v>5398</v>
      </c>
    </row>
    <row r="1317" spans="1:2" x14ac:dyDescent="0.25">
      <c r="A1317" t="s">
        <v>5399</v>
      </c>
      <c r="B1317" t="s">
        <v>5400</v>
      </c>
    </row>
    <row r="1318" spans="1:2" x14ac:dyDescent="0.25">
      <c r="A1318" t="s">
        <v>5401</v>
      </c>
      <c r="B1318" t="s">
        <v>5402</v>
      </c>
    </row>
    <row r="1319" spans="1:2" x14ac:dyDescent="0.25">
      <c r="A1319" t="s">
        <v>5403</v>
      </c>
      <c r="B1319" t="s">
        <v>5404</v>
      </c>
    </row>
    <row r="1320" spans="1:2" x14ac:dyDescent="0.25">
      <c r="A1320" t="s">
        <v>5405</v>
      </c>
      <c r="B1320" t="s">
        <v>5406</v>
      </c>
    </row>
    <row r="1321" spans="1:2" x14ac:dyDescent="0.25">
      <c r="A1321" t="s">
        <v>5407</v>
      </c>
      <c r="B1321" t="s">
        <v>5408</v>
      </c>
    </row>
    <row r="1322" spans="1:2" x14ac:dyDescent="0.25">
      <c r="A1322" t="s">
        <v>5409</v>
      </c>
      <c r="B1322" t="s">
        <v>5410</v>
      </c>
    </row>
    <row r="1323" spans="1:2" x14ac:dyDescent="0.25">
      <c r="A1323" t="s">
        <v>1604</v>
      </c>
      <c r="B1323" t="s">
        <v>5411</v>
      </c>
    </row>
    <row r="1324" spans="1:2" x14ac:dyDescent="0.25">
      <c r="A1324" t="s">
        <v>5412</v>
      </c>
      <c r="B1324" t="s">
        <v>5413</v>
      </c>
    </row>
    <row r="1325" spans="1:2" x14ac:dyDescent="0.25">
      <c r="A1325" t="s">
        <v>5414</v>
      </c>
      <c r="B1325" t="s">
        <v>5415</v>
      </c>
    </row>
    <row r="1326" spans="1:2" x14ac:dyDescent="0.25">
      <c r="A1326" t="s">
        <v>5416</v>
      </c>
      <c r="B1326" t="s">
        <v>5417</v>
      </c>
    </row>
    <row r="1327" spans="1:2" x14ac:dyDescent="0.25">
      <c r="A1327" t="s">
        <v>5418</v>
      </c>
      <c r="B1327" t="s">
        <v>5419</v>
      </c>
    </row>
    <row r="1328" spans="1:2" x14ac:dyDescent="0.25">
      <c r="A1328" t="s">
        <v>5420</v>
      </c>
      <c r="B1328" t="s">
        <v>5421</v>
      </c>
    </row>
    <row r="1329" spans="1:2" x14ac:dyDescent="0.25">
      <c r="A1329" t="s">
        <v>5422</v>
      </c>
      <c r="B1329" t="s">
        <v>5423</v>
      </c>
    </row>
    <row r="1330" spans="1:2" x14ac:dyDescent="0.25">
      <c r="A1330" t="s">
        <v>5424</v>
      </c>
      <c r="B1330" t="s">
        <v>5425</v>
      </c>
    </row>
    <row r="1331" spans="1:2" x14ac:dyDescent="0.25">
      <c r="A1331" t="s">
        <v>5426</v>
      </c>
      <c r="B1331" t="s">
        <v>5427</v>
      </c>
    </row>
    <row r="1332" spans="1:2" x14ac:dyDescent="0.25">
      <c r="A1332" t="s">
        <v>5428</v>
      </c>
      <c r="B1332" t="s">
        <v>5429</v>
      </c>
    </row>
    <row r="1333" spans="1:2" x14ac:dyDescent="0.25">
      <c r="A1333" t="s">
        <v>5430</v>
      </c>
      <c r="B1333" t="s">
        <v>5431</v>
      </c>
    </row>
    <row r="1334" spans="1:2" x14ac:dyDescent="0.25">
      <c r="A1334" t="s">
        <v>5432</v>
      </c>
      <c r="B1334" t="s">
        <v>5433</v>
      </c>
    </row>
    <row r="1335" spans="1:2" x14ac:dyDescent="0.25">
      <c r="A1335" t="s">
        <v>5434</v>
      </c>
      <c r="B1335" t="s">
        <v>5435</v>
      </c>
    </row>
    <row r="1336" spans="1:2" x14ac:dyDescent="0.25">
      <c r="A1336" t="s">
        <v>5436</v>
      </c>
      <c r="B1336" t="s">
        <v>5437</v>
      </c>
    </row>
    <row r="1337" spans="1:2" x14ac:dyDescent="0.25">
      <c r="A1337" t="s">
        <v>5438</v>
      </c>
      <c r="B1337" t="s">
        <v>5439</v>
      </c>
    </row>
    <row r="1338" spans="1:2" x14ac:dyDescent="0.25">
      <c r="A1338" t="s">
        <v>5440</v>
      </c>
      <c r="B1338" t="s">
        <v>5441</v>
      </c>
    </row>
    <row r="1339" spans="1:2" x14ac:dyDescent="0.25">
      <c r="A1339" t="s">
        <v>5442</v>
      </c>
      <c r="B1339" t="s">
        <v>5443</v>
      </c>
    </row>
    <row r="1340" spans="1:2" x14ac:dyDescent="0.25">
      <c r="A1340" t="s">
        <v>5444</v>
      </c>
      <c r="B1340" t="s">
        <v>5445</v>
      </c>
    </row>
    <row r="1341" spans="1:2" x14ac:dyDescent="0.25">
      <c r="A1341" t="s">
        <v>5446</v>
      </c>
      <c r="B1341" t="s">
        <v>5447</v>
      </c>
    </row>
    <row r="1342" spans="1:2" x14ac:dyDescent="0.25">
      <c r="A1342" t="s">
        <v>5448</v>
      </c>
      <c r="B1342" t="s">
        <v>5449</v>
      </c>
    </row>
    <row r="1343" spans="1:2" x14ac:dyDescent="0.25">
      <c r="A1343" t="s">
        <v>5450</v>
      </c>
      <c r="B1343" t="s">
        <v>5451</v>
      </c>
    </row>
    <row r="1344" spans="1:2" x14ac:dyDescent="0.25">
      <c r="A1344" t="s">
        <v>5452</v>
      </c>
      <c r="B1344" t="s">
        <v>5453</v>
      </c>
    </row>
    <row r="1345" spans="1:2" x14ac:dyDescent="0.25">
      <c r="A1345" t="s">
        <v>5454</v>
      </c>
      <c r="B1345" t="s">
        <v>5455</v>
      </c>
    </row>
    <row r="1346" spans="1:2" x14ac:dyDescent="0.25">
      <c r="A1346" t="s">
        <v>5456</v>
      </c>
      <c r="B1346" t="s">
        <v>5457</v>
      </c>
    </row>
    <row r="1347" spans="1:2" x14ac:dyDescent="0.25">
      <c r="A1347" t="s">
        <v>4997</v>
      </c>
      <c r="B1347" t="s">
        <v>5458</v>
      </c>
    </row>
    <row r="1348" spans="1:2" x14ac:dyDescent="0.25">
      <c r="A1348" t="s">
        <v>5459</v>
      </c>
      <c r="B1348" t="s">
        <v>5460</v>
      </c>
    </row>
    <row r="1349" spans="1:2" x14ac:dyDescent="0.25">
      <c r="A1349" t="s">
        <v>5017</v>
      </c>
      <c r="B1349" t="s">
        <v>5461</v>
      </c>
    </row>
    <row r="1350" spans="1:2" x14ac:dyDescent="0.25">
      <c r="A1350" t="s">
        <v>5462</v>
      </c>
      <c r="B1350" t="s">
        <v>5463</v>
      </c>
    </row>
    <row r="1351" spans="1:2" x14ac:dyDescent="0.25">
      <c r="A1351" t="s">
        <v>5464</v>
      </c>
      <c r="B1351" t="s">
        <v>5465</v>
      </c>
    </row>
    <row r="1352" spans="1:2" x14ac:dyDescent="0.25">
      <c r="A1352" t="s">
        <v>5466</v>
      </c>
      <c r="B1352" t="s">
        <v>5467</v>
      </c>
    </row>
    <row r="1353" spans="1:2" x14ac:dyDescent="0.25">
      <c r="A1353" t="s">
        <v>5468</v>
      </c>
      <c r="B1353" t="s">
        <v>5469</v>
      </c>
    </row>
    <row r="1354" spans="1:2" x14ac:dyDescent="0.25">
      <c r="A1354" t="s">
        <v>5470</v>
      </c>
      <c r="B1354" t="s">
        <v>5471</v>
      </c>
    </row>
    <row r="1355" spans="1:2" x14ac:dyDescent="0.25">
      <c r="A1355" t="s">
        <v>5472</v>
      </c>
      <c r="B1355" t="s">
        <v>5473</v>
      </c>
    </row>
    <row r="1356" spans="1:2" x14ac:dyDescent="0.25">
      <c r="A1356" t="s">
        <v>5474</v>
      </c>
      <c r="B1356" t="s">
        <v>5475</v>
      </c>
    </row>
    <row r="1357" spans="1:2" x14ac:dyDescent="0.25">
      <c r="A1357" t="s">
        <v>5476</v>
      </c>
      <c r="B1357" t="s">
        <v>5477</v>
      </c>
    </row>
    <row r="1358" spans="1:2" x14ac:dyDescent="0.25">
      <c r="A1358" t="s">
        <v>5478</v>
      </c>
      <c r="B1358" t="s">
        <v>5479</v>
      </c>
    </row>
    <row r="1359" spans="1:2" x14ac:dyDescent="0.25">
      <c r="A1359" t="s">
        <v>5480</v>
      </c>
      <c r="B1359" t="s">
        <v>5481</v>
      </c>
    </row>
    <row r="1360" spans="1:2" x14ac:dyDescent="0.25">
      <c r="A1360" t="s">
        <v>5480</v>
      </c>
      <c r="B1360" t="s">
        <v>5482</v>
      </c>
    </row>
    <row r="1361" spans="1:2" x14ac:dyDescent="0.25">
      <c r="A1361" t="s">
        <v>5483</v>
      </c>
      <c r="B1361" t="s">
        <v>5484</v>
      </c>
    </row>
    <row r="1362" spans="1:2" x14ac:dyDescent="0.25">
      <c r="A1362" t="s">
        <v>5485</v>
      </c>
      <c r="B1362" t="s">
        <v>5486</v>
      </c>
    </row>
    <row r="1363" spans="1:2" x14ac:dyDescent="0.25">
      <c r="A1363" t="s">
        <v>5487</v>
      </c>
      <c r="B1363" t="s">
        <v>5488</v>
      </c>
    </row>
    <row r="1364" spans="1:2" x14ac:dyDescent="0.25">
      <c r="A1364" t="s">
        <v>5489</v>
      </c>
      <c r="B1364" t="s">
        <v>5490</v>
      </c>
    </row>
    <row r="1365" spans="1:2" x14ac:dyDescent="0.25">
      <c r="A1365" t="s">
        <v>5491</v>
      </c>
      <c r="B1365" t="s">
        <v>5492</v>
      </c>
    </row>
    <row r="1366" spans="1:2" x14ac:dyDescent="0.25">
      <c r="A1366" t="s">
        <v>5493</v>
      </c>
      <c r="B1366" t="s">
        <v>5494</v>
      </c>
    </row>
    <row r="1367" spans="1:2" x14ac:dyDescent="0.25">
      <c r="A1367" t="s">
        <v>5495</v>
      </c>
      <c r="B1367" t="s">
        <v>5496</v>
      </c>
    </row>
    <row r="1368" spans="1:2" x14ac:dyDescent="0.25">
      <c r="A1368" t="s">
        <v>5497</v>
      </c>
      <c r="B1368" t="s">
        <v>5498</v>
      </c>
    </row>
    <row r="1369" spans="1:2" x14ac:dyDescent="0.25">
      <c r="A1369" t="s">
        <v>5499</v>
      </c>
      <c r="B1369" t="s">
        <v>5500</v>
      </c>
    </row>
    <row r="1370" spans="1:2" x14ac:dyDescent="0.25">
      <c r="A1370" t="s">
        <v>5501</v>
      </c>
      <c r="B1370" t="s">
        <v>5502</v>
      </c>
    </row>
    <row r="1371" spans="1:2" x14ac:dyDescent="0.25">
      <c r="A1371" t="s">
        <v>5501</v>
      </c>
      <c r="B1371" t="s">
        <v>5503</v>
      </c>
    </row>
    <row r="1372" spans="1:2" x14ac:dyDescent="0.25">
      <c r="A1372" t="s">
        <v>5504</v>
      </c>
      <c r="B1372" t="s">
        <v>5505</v>
      </c>
    </row>
    <row r="1373" spans="1:2" x14ac:dyDescent="0.25">
      <c r="A1373" t="s">
        <v>5506</v>
      </c>
      <c r="B1373" t="s">
        <v>5507</v>
      </c>
    </row>
    <row r="1374" spans="1:2" x14ac:dyDescent="0.25">
      <c r="A1374" t="s">
        <v>5508</v>
      </c>
      <c r="B1374" t="s">
        <v>5509</v>
      </c>
    </row>
    <row r="1375" spans="1:2" x14ac:dyDescent="0.25">
      <c r="A1375" t="s">
        <v>5510</v>
      </c>
      <c r="B1375" t="s">
        <v>5511</v>
      </c>
    </row>
    <row r="1376" spans="1:2" x14ac:dyDescent="0.25">
      <c r="A1376" t="s">
        <v>5512</v>
      </c>
      <c r="B1376" t="s">
        <v>5513</v>
      </c>
    </row>
    <row r="1377" spans="1:2" x14ac:dyDescent="0.25">
      <c r="A1377" t="s">
        <v>5514</v>
      </c>
      <c r="B1377" t="s">
        <v>5515</v>
      </c>
    </row>
    <row r="1378" spans="1:2" x14ac:dyDescent="0.25">
      <c r="A1378" t="s">
        <v>5516</v>
      </c>
      <c r="B1378" t="s">
        <v>5517</v>
      </c>
    </row>
    <row r="1379" spans="1:2" x14ac:dyDescent="0.25">
      <c r="A1379" t="s">
        <v>5518</v>
      </c>
      <c r="B1379" t="s">
        <v>5519</v>
      </c>
    </row>
    <row r="1380" spans="1:2" x14ac:dyDescent="0.25">
      <c r="A1380" t="s">
        <v>5520</v>
      </c>
      <c r="B1380" t="s">
        <v>5521</v>
      </c>
    </row>
    <row r="1381" spans="1:2" x14ac:dyDescent="0.25">
      <c r="A1381" t="s">
        <v>5522</v>
      </c>
      <c r="B1381" t="s">
        <v>5523</v>
      </c>
    </row>
    <row r="1382" spans="1:2" x14ac:dyDescent="0.25">
      <c r="A1382" t="s">
        <v>5522</v>
      </c>
      <c r="B1382" t="s">
        <v>5524</v>
      </c>
    </row>
    <row r="1383" spans="1:2" x14ac:dyDescent="0.25">
      <c r="A1383" t="s">
        <v>5525</v>
      </c>
      <c r="B1383" t="s">
        <v>5526</v>
      </c>
    </row>
    <row r="1384" spans="1:2" x14ac:dyDescent="0.25">
      <c r="A1384" t="s">
        <v>5527</v>
      </c>
      <c r="B1384" t="s">
        <v>5528</v>
      </c>
    </row>
    <row r="1385" spans="1:2" x14ac:dyDescent="0.25">
      <c r="A1385" t="s">
        <v>5529</v>
      </c>
      <c r="B1385" t="s">
        <v>5530</v>
      </c>
    </row>
    <row r="1386" spans="1:2" x14ac:dyDescent="0.25">
      <c r="A1386" t="s">
        <v>5531</v>
      </c>
      <c r="B1386" t="s">
        <v>5532</v>
      </c>
    </row>
    <row r="1387" spans="1:2" x14ac:dyDescent="0.25">
      <c r="A1387" t="s">
        <v>5533</v>
      </c>
      <c r="B1387" t="s">
        <v>5534</v>
      </c>
    </row>
    <row r="1388" spans="1:2" x14ac:dyDescent="0.25">
      <c r="A1388" t="s">
        <v>5535</v>
      </c>
      <c r="B1388" t="s">
        <v>5536</v>
      </c>
    </row>
    <row r="1389" spans="1:2" x14ac:dyDescent="0.25">
      <c r="A1389" t="s">
        <v>5537</v>
      </c>
      <c r="B1389" t="s">
        <v>5538</v>
      </c>
    </row>
    <row r="1390" spans="1:2" x14ac:dyDescent="0.25">
      <c r="A1390" t="s">
        <v>5539</v>
      </c>
      <c r="B1390" t="s">
        <v>5540</v>
      </c>
    </row>
    <row r="1391" spans="1:2" x14ac:dyDescent="0.25">
      <c r="A1391" t="s">
        <v>5541</v>
      </c>
      <c r="B1391" t="s">
        <v>5542</v>
      </c>
    </row>
    <row r="1392" spans="1:2" x14ac:dyDescent="0.25">
      <c r="A1392" t="s">
        <v>1831</v>
      </c>
      <c r="B1392" t="s">
        <v>5543</v>
      </c>
    </row>
    <row r="1393" spans="1:2" x14ac:dyDescent="0.25">
      <c r="A1393" t="s">
        <v>5544</v>
      </c>
      <c r="B1393" t="s">
        <v>5545</v>
      </c>
    </row>
    <row r="1394" spans="1:2" x14ac:dyDescent="0.25">
      <c r="A1394" t="s">
        <v>4621</v>
      </c>
      <c r="B1394" t="s">
        <v>5546</v>
      </c>
    </row>
    <row r="1395" spans="1:2" x14ac:dyDescent="0.25">
      <c r="A1395" t="s">
        <v>5547</v>
      </c>
      <c r="B1395" t="s">
        <v>5548</v>
      </c>
    </row>
    <row r="1396" spans="1:2" x14ac:dyDescent="0.25">
      <c r="A1396" t="s">
        <v>5549</v>
      </c>
      <c r="B1396" t="s">
        <v>5550</v>
      </c>
    </row>
    <row r="1397" spans="1:2" x14ac:dyDescent="0.25">
      <c r="A1397" t="s">
        <v>5551</v>
      </c>
      <c r="B1397" t="s">
        <v>5552</v>
      </c>
    </row>
    <row r="1398" spans="1:2" x14ac:dyDescent="0.25">
      <c r="A1398" t="s">
        <v>5553</v>
      </c>
      <c r="B1398" t="s">
        <v>5554</v>
      </c>
    </row>
    <row r="1399" spans="1:2" x14ac:dyDescent="0.25">
      <c r="A1399" t="s">
        <v>5555</v>
      </c>
      <c r="B1399" t="s">
        <v>5556</v>
      </c>
    </row>
    <row r="1400" spans="1:2" x14ac:dyDescent="0.25">
      <c r="A1400" t="s">
        <v>5557</v>
      </c>
      <c r="B1400" t="s">
        <v>5558</v>
      </c>
    </row>
    <row r="1401" spans="1:2" x14ac:dyDescent="0.25">
      <c r="A1401" t="s">
        <v>5559</v>
      </c>
      <c r="B1401" t="s">
        <v>5560</v>
      </c>
    </row>
    <row r="1402" spans="1:2" x14ac:dyDescent="0.25">
      <c r="A1402" t="s">
        <v>5561</v>
      </c>
      <c r="B1402" t="s">
        <v>5562</v>
      </c>
    </row>
    <row r="1403" spans="1:2" x14ac:dyDescent="0.25">
      <c r="A1403" t="s">
        <v>5563</v>
      </c>
      <c r="B1403" t="s">
        <v>5564</v>
      </c>
    </row>
    <row r="1404" spans="1:2" x14ac:dyDescent="0.25">
      <c r="A1404" t="s">
        <v>5565</v>
      </c>
      <c r="B1404" t="s">
        <v>5566</v>
      </c>
    </row>
    <row r="1405" spans="1:2" x14ac:dyDescent="0.25">
      <c r="A1405" t="s">
        <v>5567</v>
      </c>
      <c r="B1405" t="s">
        <v>5568</v>
      </c>
    </row>
    <row r="1406" spans="1:2" x14ac:dyDescent="0.25">
      <c r="A1406" t="s">
        <v>5569</v>
      </c>
      <c r="B1406" t="s">
        <v>5570</v>
      </c>
    </row>
    <row r="1407" spans="1:2" x14ac:dyDescent="0.25">
      <c r="A1407" t="s">
        <v>5571</v>
      </c>
      <c r="B1407" t="s">
        <v>5572</v>
      </c>
    </row>
    <row r="1408" spans="1:2" x14ac:dyDescent="0.25">
      <c r="A1408" t="s">
        <v>5573</v>
      </c>
      <c r="B1408" t="s">
        <v>5574</v>
      </c>
    </row>
    <row r="1409" spans="1:2" x14ac:dyDescent="0.25">
      <c r="A1409" t="s">
        <v>5575</v>
      </c>
      <c r="B1409" t="s">
        <v>5576</v>
      </c>
    </row>
    <row r="1410" spans="1:2" x14ac:dyDescent="0.25">
      <c r="A1410" t="s">
        <v>5577</v>
      </c>
      <c r="B1410" t="s">
        <v>5578</v>
      </c>
    </row>
    <row r="1411" spans="1:2" x14ac:dyDescent="0.25">
      <c r="A1411" t="s">
        <v>5579</v>
      </c>
      <c r="B1411" t="s">
        <v>5580</v>
      </c>
    </row>
    <row r="1412" spans="1:2" x14ac:dyDescent="0.25">
      <c r="A1412" t="s">
        <v>5581</v>
      </c>
      <c r="B1412" t="s">
        <v>5582</v>
      </c>
    </row>
    <row r="1413" spans="1:2" x14ac:dyDescent="0.25">
      <c r="A1413" t="s">
        <v>5581</v>
      </c>
      <c r="B1413" t="s">
        <v>5583</v>
      </c>
    </row>
    <row r="1414" spans="1:2" x14ac:dyDescent="0.25">
      <c r="A1414" t="s">
        <v>5584</v>
      </c>
      <c r="B1414" t="s">
        <v>5585</v>
      </c>
    </row>
    <row r="1415" spans="1:2" x14ac:dyDescent="0.25">
      <c r="A1415" t="s">
        <v>5586</v>
      </c>
      <c r="B1415" t="s">
        <v>5587</v>
      </c>
    </row>
    <row r="1416" spans="1:2" x14ac:dyDescent="0.25">
      <c r="A1416" t="s">
        <v>5563</v>
      </c>
      <c r="B1416" t="s">
        <v>5588</v>
      </c>
    </row>
    <row r="1417" spans="1:2" x14ac:dyDescent="0.25">
      <c r="A1417" t="s">
        <v>5590</v>
      </c>
      <c r="B1417" t="s">
        <v>5591</v>
      </c>
    </row>
    <row r="1418" spans="1:2" x14ac:dyDescent="0.25">
      <c r="A1418" t="s">
        <v>3408</v>
      </c>
      <c r="B1418" t="s">
        <v>5593</v>
      </c>
    </row>
    <row r="1419" spans="1:2" x14ac:dyDescent="0.25">
      <c r="A1419" t="s">
        <v>3424</v>
      </c>
      <c r="B1419" t="s">
        <v>5595</v>
      </c>
    </row>
    <row r="1420" spans="1:2" x14ac:dyDescent="0.25">
      <c r="A1420" t="s">
        <v>5597</v>
      </c>
      <c r="B1420" t="s">
        <v>5598</v>
      </c>
    </row>
    <row r="1421" spans="1:2" x14ac:dyDescent="0.25">
      <c r="A1421" t="s">
        <v>5600</v>
      </c>
      <c r="B1421" t="s">
        <v>5601</v>
      </c>
    </row>
    <row r="1422" spans="1:2" x14ac:dyDescent="0.25">
      <c r="A1422" t="s">
        <v>3780</v>
      </c>
      <c r="B1422" t="s">
        <v>5603</v>
      </c>
    </row>
    <row r="1423" spans="1:2" x14ac:dyDescent="0.25">
      <c r="A1423" t="s">
        <v>5375</v>
      </c>
      <c r="B1423" t="s">
        <v>5605</v>
      </c>
    </row>
    <row r="1424" spans="1:2" x14ac:dyDescent="0.25">
      <c r="A1424" t="s">
        <v>1390</v>
      </c>
      <c r="B1424" t="s">
        <v>5607</v>
      </c>
    </row>
    <row r="1425" spans="1:2" x14ac:dyDescent="0.25">
      <c r="A1425" t="s">
        <v>1387</v>
      </c>
      <c r="B1425" t="s">
        <v>5609</v>
      </c>
    </row>
    <row r="1426" spans="1:2" x14ac:dyDescent="0.25">
      <c r="A1426" t="s">
        <v>3805</v>
      </c>
      <c r="B1426" t="s">
        <v>5611</v>
      </c>
    </row>
    <row r="1427" spans="1:2" x14ac:dyDescent="0.25">
      <c r="A1427" t="s">
        <v>5613</v>
      </c>
      <c r="B1427" t="s">
        <v>5614</v>
      </c>
    </row>
    <row r="1428" spans="1:2" x14ac:dyDescent="0.25">
      <c r="A1428" t="s">
        <v>3436</v>
      </c>
      <c r="B1428" t="s">
        <v>5616</v>
      </c>
    </row>
    <row r="1429" spans="1:2" x14ac:dyDescent="0.25">
      <c r="A1429" t="s">
        <v>5618</v>
      </c>
      <c r="B1429" t="s">
        <v>5619</v>
      </c>
    </row>
    <row r="1430" spans="1:2" x14ac:dyDescent="0.25">
      <c r="A1430" t="s">
        <v>5621</v>
      </c>
      <c r="B1430" t="s">
        <v>5622</v>
      </c>
    </row>
    <row r="1431" spans="1:2" x14ac:dyDescent="0.25">
      <c r="A1431" t="s">
        <v>5624</v>
      </c>
      <c r="B1431" t="s">
        <v>5625</v>
      </c>
    </row>
    <row r="1432" spans="1:2" x14ac:dyDescent="0.25">
      <c r="A1432" t="s">
        <v>5127</v>
      </c>
      <c r="B1432" t="s">
        <v>5627</v>
      </c>
    </row>
    <row r="1433" spans="1:2" x14ac:dyDescent="0.25">
      <c r="A1433" t="s">
        <v>5096</v>
      </c>
      <c r="B1433" t="s">
        <v>5629</v>
      </c>
    </row>
    <row r="1434" spans="1:2" x14ac:dyDescent="0.25">
      <c r="A1434" t="s">
        <v>5631</v>
      </c>
      <c r="B1434" t="s">
        <v>5632</v>
      </c>
    </row>
    <row r="1435" spans="1:2" x14ac:dyDescent="0.25">
      <c r="A1435" t="s">
        <v>5086</v>
      </c>
      <c r="B1435" t="s">
        <v>5634</v>
      </c>
    </row>
    <row r="1436" spans="1:2" x14ac:dyDescent="0.25">
      <c r="A1436" t="s">
        <v>5636</v>
      </c>
      <c r="B1436" t="s">
        <v>5637</v>
      </c>
    </row>
    <row r="1437" spans="1:2" x14ac:dyDescent="0.25">
      <c r="A1437" t="s">
        <v>5638</v>
      </c>
      <c r="B1437" t="s">
        <v>5639</v>
      </c>
    </row>
    <row r="1438" spans="1:2" x14ac:dyDescent="0.25">
      <c r="A1438" t="s">
        <v>5640</v>
      </c>
      <c r="B1438" t="s">
        <v>5641</v>
      </c>
    </row>
    <row r="1439" spans="1:2" x14ac:dyDescent="0.25">
      <c r="A1439" t="s">
        <v>5642</v>
      </c>
      <c r="B1439" t="s">
        <v>5643</v>
      </c>
    </row>
    <row r="1440" spans="1:2" x14ac:dyDescent="0.25">
      <c r="A1440" t="s">
        <v>5644</v>
      </c>
      <c r="B1440" t="s">
        <v>5645</v>
      </c>
    </row>
    <row r="1441" spans="1:2" x14ac:dyDescent="0.25">
      <c r="A1441" t="s">
        <v>5646</v>
      </c>
      <c r="B1441" t="s">
        <v>5647</v>
      </c>
    </row>
    <row r="1442" spans="1:2" x14ac:dyDescent="0.25">
      <c r="A1442" t="s">
        <v>5648</v>
      </c>
      <c r="B1442" t="s">
        <v>5649</v>
      </c>
    </row>
    <row r="1443" spans="1:2" x14ac:dyDescent="0.25">
      <c r="A1443" t="s">
        <v>5650</v>
      </c>
      <c r="B1443" t="s">
        <v>5651</v>
      </c>
    </row>
    <row r="1444" spans="1:2" x14ac:dyDescent="0.25">
      <c r="A1444" t="s">
        <v>5652</v>
      </c>
      <c r="B1444" t="s">
        <v>5653</v>
      </c>
    </row>
    <row r="1445" spans="1:2" x14ac:dyDescent="0.25">
      <c r="A1445" t="s">
        <v>5654</v>
      </c>
      <c r="B1445" t="s">
        <v>5655</v>
      </c>
    </row>
    <row r="1446" spans="1:2" x14ac:dyDescent="0.25">
      <c r="A1446" t="s">
        <v>5656</v>
      </c>
      <c r="B1446" t="s">
        <v>5657</v>
      </c>
    </row>
    <row r="1447" spans="1:2" x14ac:dyDescent="0.25">
      <c r="A1447" t="s">
        <v>5659</v>
      </c>
      <c r="B1447" t="s">
        <v>5660</v>
      </c>
    </row>
    <row r="1448" spans="1:2" x14ac:dyDescent="0.25">
      <c r="A1448" t="s">
        <v>5662</v>
      </c>
      <c r="B1448" t="s">
        <v>5663</v>
      </c>
    </row>
    <row r="1449" spans="1:2" x14ac:dyDescent="0.25">
      <c r="A1449" t="s">
        <v>5646</v>
      </c>
      <c r="B1449" t="s">
        <v>5665</v>
      </c>
    </row>
    <row r="1450" spans="1:2" x14ac:dyDescent="0.25">
      <c r="A1450" t="s">
        <v>5648</v>
      </c>
      <c r="B1450" t="s">
        <v>5667</v>
      </c>
    </row>
    <row r="1451" spans="1:2" x14ac:dyDescent="0.25">
      <c r="A1451" t="s">
        <v>5650</v>
      </c>
      <c r="B1451" t="s">
        <v>5669</v>
      </c>
    </row>
    <row r="1452" spans="1:2" x14ac:dyDescent="0.25">
      <c r="A1452" t="s">
        <v>5636</v>
      </c>
      <c r="B1452" t="s">
        <v>5671</v>
      </c>
    </row>
    <row r="1453" spans="1:2" x14ac:dyDescent="0.25">
      <c r="A1453" t="s">
        <v>5640</v>
      </c>
      <c r="B1453" t="s">
        <v>5673</v>
      </c>
    </row>
    <row r="1454" spans="1:2" x14ac:dyDescent="0.25">
      <c r="A1454" t="s">
        <v>5652</v>
      </c>
      <c r="B1454" t="s">
        <v>5675</v>
      </c>
    </row>
    <row r="1455" spans="1:2" x14ac:dyDescent="0.25">
      <c r="A1455" t="s">
        <v>5644</v>
      </c>
      <c r="B1455" t="s">
        <v>5677</v>
      </c>
    </row>
    <row r="1456" spans="1:2" x14ac:dyDescent="0.25">
      <c r="A1456" t="s">
        <v>5679</v>
      </c>
      <c r="B1456" t="s">
        <v>5680</v>
      </c>
    </row>
    <row r="1457" spans="1:2" x14ac:dyDescent="0.25">
      <c r="A1457" t="s">
        <v>5681</v>
      </c>
      <c r="B1457" t="s">
        <v>5682</v>
      </c>
    </row>
    <row r="1458" spans="1:2" x14ac:dyDescent="0.25">
      <c r="A1458" t="s">
        <v>5681</v>
      </c>
      <c r="B1458" t="s">
        <v>5683</v>
      </c>
    </row>
    <row r="1459" spans="1:2" x14ac:dyDescent="0.25">
      <c r="A1459" t="s">
        <v>5681</v>
      </c>
      <c r="B1459" t="s">
        <v>5684</v>
      </c>
    </row>
    <row r="1460" spans="1:2" x14ac:dyDescent="0.25">
      <c r="A1460" t="s">
        <v>5685</v>
      </c>
      <c r="B1460" t="s">
        <v>5686</v>
      </c>
    </row>
    <row r="1461" spans="1:2" x14ac:dyDescent="0.25">
      <c r="A1461" t="s">
        <v>5687</v>
      </c>
      <c r="B1461" t="s">
        <v>5688</v>
      </c>
    </row>
    <row r="1462" spans="1:2" x14ac:dyDescent="0.25">
      <c r="A1462" t="s">
        <v>5689</v>
      </c>
      <c r="B1462" t="s">
        <v>5690</v>
      </c>
    </row>
    <row r="1463" spans="1:2" x14ac:dyDescent="0.25">
      <c r="A1463" t="s">
        <v>5691</v>
      </c>
      <c r="B1463" t="s">
        <v>5692</v>
      </c>
    </row>
    <row r="1464" spans="1:2" x14ac:dyDescent="0.25">
      <c r="A1464" t="s">
        <v>5693</v>
      </c>
      <c r="B1464" t="s">
        <v>5694</v>
      </c>
    </row>
    <row r="1465" spans="1:2" x14ac:dyDescent="0.25">
      <c r="A1465" t="s">
        <v>5695</v>
      </c>
      <c r="B1465" t="s">
        <v>5696</v>
      </c>
    </row>
    <row r="1466" spans="1:2" x14ac:dyDescent="0.25">
      <c r="A1466" t="s">
        <v>5697</v>
      </c>
      <c r="B1466" t="s">
        <v>5698</v>
      </c>
    </row>
    <row r="1467" spans="1:2" x14ac:dyDescent="0.25">
      <c r="A1467" t="s">
        <v>5699</v>
      </c>
      <c r="B1467" t="s">
        <v>5700</v>
      </c>
    </row>
    <row r="1468" spans="1:2" x14ac:dyDescent="0.25">
      <c r="A1468" t="s">
        <v>5701</v>
      </c>
      <c r="B1468" t="s">
        <v>5702</v>
      </c>
    </row>
    <row r="1469" spans="1:2" x14ac:dyDescent="0.25">
      <c r="A1469" t="s">
        <v>5703</v>
      </c>
      <c r="B1469" t="s">
        <v>5704</v>
      </c>
    </row>
    <row r="1470" spans="1:2" x14ac:dyDescent="0.25">
      <c r="A1470" t="s">
        <v>5705</v>
      </c>
      <c r="B1470" t="s">
        <v>5706</v>
      </c>
    </row>
    <row r="1471" spans="1:2" x14ac:dyDescent="0.25">
      <c r="A1471" t="s">
        <v>5707</v>
      </c>
      <c r="B1471" t="s">
        <v>5708</v>
      </c>
    </row>
    <row r="1472" spans="1:2" x14ac:dyDescent="0.25">
      <c r="A1472" t="s">
        <v>5709</v>
      </c>
      <c r="B1472" t="s">
        <v>5710</v>
      </c>
    </row>
    <row r="1473" spans="1:2" x14ac:dyDescent="0.25">
      <c r="A1473" t="s">
        <v>5709</v>
      </c>
      <c r="B1473" t="s">
        <v>5711</v>
      </c>
    </row>
    <row r="1474" spans="1:2" x14ac:dyDescent="0.25">
      <c r="A1474" t="s">
        <v>5709</v>
      </c>
      <c r="B1474" t="s">
        <v>5712</v>
      </c>
    </row>
    <row r="1475" spans="1:2" x14ac:dyDescent="0.25">
      <c r="A1475" t="s">
        <v>5713</v>
      </c>
      <c r="B1475" t="s">
        <v>5714</v>
      </c>
    </row>
    <row r="1476" spans="1:2" x14ac:dyDescent="0.25">
      <c r="A1476" t="s">
        <v>5715</v>
      </c>
      <c r="B1476" t="s">
        <v>5716</v>
      </c>
    </row>
    <row r="1477" spans="1:2" x14ac:dyDescent="0.25">
      <c r="A1477" t="s">
        <v>5717</v>
      </c>
      <c r="B1477" t="s">
        <v>5718</v>
      </c>
    </row>
    <row r="1478" spans="1:2" x14ac:dyDescent="0.25">
      <c r="A1478" t="s">
        <v>5719</v>
      </c>
      <c r="B1478" t="s">
        <v>5720</v>
      </c>
    </row>
    <row r="1479" spans="1:2" x14ac:dyDescent="0.25">
      <c r="A1479" t="s">
        <v>5721</v>
      </c>
      <c r="B1479" t="s">
        <v>5722</v>
      </c>
    </row>
    <row r="1480" spans="1:2" x14ac:dyDescent="0.25">
      <c r="A1480" t="s">
        <v>5723</v>
      </c>
      <c r="B1480" t="s">
        <v>5724</v>
      </c>
    </row>
    <row r="1481" spans="1:2" x14ac:dyDescent="0.25">
      <c r="A1481" t="s">
        <v>5725</v>
      </c>
      <c r="B1481" t="s">
        <v>5726</v>
      </c>
    </row>
    <row r="1482" spans="1:2" x14ac:dyDescent="0.25">
      <c r="A1482" t="s">
        <v>5727</v>
      </c>
      <c r="B1482" t="s">
        <v>5728</v>
      </c>
    </row>
    <row r="1483" spans="1:2" x14ac:dyDescent="0.25">
      <c r="A1483" t="s">
        <v>5729</v>
      </c>
      <c r="B1483" t="s">
        <v>5730</v>
      </c>
    </row>
    <row r="1484" spans="1:2" x14ac:dyDescent="0.25">
      <c r="A1484" t="s">
        <v>5731</v>
      </c>
      <c r="B1484" t="s">
        <v>5732</v>
      </c>
    </row>
    <row r="1485" spans="1:2" x14ac:dyDescent="0.25">
      <c r="A1485" t="s">
        <v>5733</v>
      </c>
      <c r="B1485" t="s">
        <v>5734</v>
      </c>
    </row>
    <row r="1486" spans="1:2" x14ac:dyDescent="0.25">
      <c r="A1486" t="s">
        <v>5735</v>
      </c>
      <c r="B1486" t="s">
        <v>5736</v>
      </c>
    </row>
    <row r="1487" spans="1:2" x14ac:dyDescent="0.25">
      <c r="A1487" t="s">
        <v>5737</v>
      </c>
      <c r="B1487" t="s">
        <v>5738</v>
      </c>
    </row>
    <row r="1488" spans="1:2" x14ac:dyDescent="0.25">
      <c r="A1488" t="s">
        <v>5739</v>
      </c>
      <c r="B1488" t="s">
        <v>5740</v>
      </c>
    </row>
    <row r="1489" spans="1:2" x14ac:dyDescent="0.25">
      <c r="A1489" t="s">
        <v>5741</v>
      </c>
      <c r="B1489" t="s">
        <v>5742</v>
      </c>
    </row>
    <row r="1490" spans="1:2" x14ac:dyDescent="0.25">
      <c r="A1490" t="s">
        <v>5743</v>
      </c>
      <c r="B1490" t="s">
        <v>5744</v>
      </c>
    </row>
    <row r="1491" spans="1:2" x14ac:dyDescent="0.25">
      <c r="A1491" t="s">
        <v>5745</v>
      </c>
      <c r="B1491" t="s">
        <v>5746</v>
      </c>
    </row>
    <row r="1492" spans="1:2" x14ac:dyDescent="0.25">
      <c r="A1492" t="s">
        <v>5747</v>
      </c>
      <c r="B1492" t="s">
        <v>5748</v>
      </c>
    </row>
    <row r="1493" spans="1:2" x14ac:dyDescent="0.25">
      <c r="A1493" t="s">
        <v>5749</v>
      </c>
      <c r="B1493" t="s">
        <v>5750</v>
      </c>
    </row>
    <row r="1494" spans="1:2" x14ac:dyDescent="0.25">
      <c r="A1494" t="s">
        <v>1398</v>
      </c>
      <c r="B1494" t="s">
        <v>5751</v>
      </c>
    </row>
    <row r="1495" spans="1:2" x14ac:dyDescent="0.25">
      <c r="A1495" t="s">
        <v>5752</v>
      </c>
      <c r="B1495" t="s">
        <v>5753</v>
      </c>
    </row>
    <row r="1496" spans="1:2" x14ac:dyDescent="0.25">
      <c r="A1496" t="s">
        <v>1829</v>
      </c>
      <c r="B1496" t="s">
        <v>5754</v>
      </c>
    </row>
    <row r="1497" spans="1:2" x14ac:dyDescent="0.25">
      <c r="A1497" t="s">
        <v>5755</v>
      </c>
      <c r="B1497" t="s">
        <v>5756</v>
      </c>
    </row>
    <row r="1498" spans="1:2" x14ac:dyDescent="0.25">
      <c r="A1498" t="s">
        <v>5755</v>
      </c>
      <c r="B1498" t="s">
        <v>5757</v>
      </c>
    </row>
    <row r="1499" spans="1:2" x14ac:dyDescent="0.25">
      <c r="A1499" t="s">
        <v>5755</v>
      </c>
      <c r="B1499" t="s">
        <v>5758</v>
      </c>
    </row>
    <row r="1500" spans="1:2" x14ac:dyDescent="0.25">
      <c r="A1500" t="s">
        <v>5759</v>
      </c>
      <c r="B1500" t="s">
        <v>5760</v>
      </c>
    </row>
    <row r="1501" spans="1:2" x14ac:dyDescent="0.25">
      <c r="A1501" t="s">
        <v>5761</v>
      </c>
      <c r="B1501" t="s">
        <v>5762</v>
      </c>
    </row>
    <row r="1502" spans="1:2" x14ac:dyDescent="0.25">
      <c r="A1502" t="s">
        <v>5763</v>
      </c>
      <c r="B1502" t="s">
        <v>5764</v>
      </c>
    </row>
    <row r="1503" spans="1:2" x14ac:dyDescent="0.25">
      <c r="A1503" t="s">
        <v>5765</v>
      </c>
      <c r="B1503" t="s">
        <v>5766</v>
      </c>
    </row>
    <row r="1504" spans="1:2" x14ac:dyDescent="0.25">
      <c r="A1504" t="s">
        <v>5767</v>
      </c>
      <c r="B1504" t="s">
        <v>5768</v>
      </c>
    </row>
    <row r="1505" spans="1:2" x14ac:dyDescent="0.25">
      <c r="A1505" t="s">
        <v>5769</v>
      </c>
      <c r="B1505" t="s">
        <v>5770</v>
      </c>
    </row>
    <row r="1506" spans="1:2" x14ac:dyDescent="0.25">
      <c r="A1506" t="s">
        <v>5769</v>
      </c>
      <c r="B1506" t="s">
        <v>5771</v>
      </c>
    </row>
    <row r="1507" spans="1:2" x14ac:dyDescent="0.25">
      <c r="A1507" t="s">
        <v>5769</v>
      </c>
      <c r="B1507" t="s">
        <v>5772</v>
      </c>
    </row>
    <row r="1508" spans="1:2" x14ac:dyDescent="0.25">
      <c r="A1508" t="s">
        <v>5773</v>
      </c>
      <c r="B1508" t="s">
        <v>5774</v>
      </c>
    </row>
    <row r="1509" spans="1:2" x14ac:dyDescent="0.25">
      <c r="A1509" t="s">
        <v>5775</v>
      </c>
      <c r="B1509" t="s">
        <v>5776</v>
      </c>
    </row>
    <row r="1510" spans="1:2" x14ac:dyDescent="0.25">
      <c r="A1510" t="s">
        <v>5777</v>
      </c>
      <c r="B1510" t="s">
        <v>5778</v>
      </c>
    </row>
    <row r="1511" spans="1:2" x14ac:dyDescent="0.25">
      <c r="A1511" t="s">
        <v>5779</v>
      </c>
      <c r="B1511" t="s">
        <v>5780</v>
      </c>
    </row>
    <row r="1512" spans="1:2" x14ac:dyDescent="0.25">
      <c r="A1512" t="s">
        <v>5781</v>
      </c>
      <c r="B1512" t="s">
        <v>5782</v>
      </c>
    </row>
    <row r="1513" spans="1:2" x14ac:dyDescent="0.25">
      <c r="A1513" t="s">
        <v>5781</v>
      </c>
      <c r="B1513" t="s">
        <v>5783</v>
      </c>
    </row>
    <row r="1514" spans="1:2" x14ac:dyDescent="0.25">
      <c r="A1514" t="s">
        <v>5781</v>
      </c>
      <c r="B1514" t="s">
        <v>5784</v>
      </c>
    </row>
    <row r="1515" spans="1:2" x14ac:dyDescent="0.25">
      <c r="A1515" t="s">
        <v>5785</v>
      </c>
      <c r="B1515" t="s">
        <v>5786</v>
      </c>
    </row>
    <row r="1516" spans="1:2" x14ac:dyDescent="0.25">
      <c r="A1516" t="s">
        <v>5787</v>
      </c>
      <c r="B1516" t="s">
        <v>5788</v>
      </c>
    </row>
    <row r="1517" spans="1:2" x14ac:dyDescent="0.25">
      <c r="A1517" t="s">
        <v>5789</v>
      </c>
      <c r="B1517" t="s">
        <v>5790</v>
      </c>
    </row>
    <row r="1518" spans="1:2" x14ac:dyDescent="0.25">
      <c r="A1518" t="s">
        <v>5791</v>
      </c>
      <c r="B1518" t="s">
        <v>5792</v>
      </c>
    </row>
    <row r="1519" spans="1:2" x14ac:dyDescent="0.25">
      <c r="A1519" t="s">
        <v>5791</v>
      </c>
      <c r="B1519" t="s">
        <v>5793</v>
      </c>
    </row>
    <row r="1520" spans="1:2" x14ac:dyDescent="0.25">
      <c r="A1520" t="s">
        <v>5791</v>
      </c>
      <c r="B1520" t="s">
        <v>5794</v>
      </c>
    </row>
    <row r="1521" spans="1:2" x14ac:dyDescent="0.25">
      <c r="A1521" t="s">
        <v>5795</v>
      </c>
      <c r="B1521" t="s">
        <v>5796</v>
      </c>
    </row>
    <row r="1522" spans="1:2" x14ac:dyDescent="0.25">
      <c r="A1522" t="s">
        <v>5797</v>
      </c>
      <c r="B1522" t="s">
        <v>5798</v>
      </c>
    </row>
    <row r="1523" spans="1:2" x14ac:dyDescent="0.25">
      <c r="A1523" t="s">
        <v>5799</v>
      </c>
      <c r="B1523" t="s">
        <v>5800</v>
      </c>
    </row>
    <row r="1524" spans="1:2" x14ac:dyDescent="0.25">
      <c r="A1524" t="s">
        <v>5801</v>
      </c>
      <c r="B1524" t="s">
        <v>5802</v>
      </c>
    </row>
    <row r="1525" spans="1:2" x14ac:dyDescent="0.25">
      <c r="A1525" t="s">
        <v>5803</v>
      </c>
      <c r="B1525" t="s">
        <v>5804</v>
      </c>
    </row>
    <row r="1526" spans="1:2" x14ac:dyDescent="0.25">
      <c r="A1526" t="s">
        <v>5805</v>
      </c>
      <c r="B1526" t="s">
        <v>5806</v>
      </c>
    </row>
    <row r="1527" spans="1:2" x14ac:dyDescent="0.25">
      <c r="A1527" t="s">
        <v>5807</v>
      </c>
      <c r="B1527" t="s">
        <v>5808</v>
      </c>
    </row>
    <row r="1528" spans="1:2" x14ac:dyDescent="0.25">
      <c r="A1528" t="s">
        <v>5809</v>
      </c>
      <c r="B1528" t="s">
        <v>5810</v>
      </c>
    </row>
    <row r="1529" spans="1:2" x14ac:dyDescent="0.25">
      <c r="A1529" t="s">
        <v>5811</v>
      </c>
      <c r="B1529" t="s">
        <v>5812</v>
      </c>
    </row>
    <row r="1530" spans="1:2" x14ac:dyDescent="0.25">
      <c r="A1530" t="s">
        <v>5813</v>
      </c>
      <c r="B1530" t="s">
        <v>5814</v>
      </c>
    </row>
    <row r="1531" spans="1:2" x14ac:dyDescent="0.25">
      <c r="A1531" t="s">
        <v>5815</v>
      </c>
      <c r="B1531" t="s">
        <v>5816</v>
      </c>
    </row>
    <row r="1532" spans="1:2" x14ac:dyDescent="0.25">
      <c r="A1532" t="s">
        <v>5817</v>
      </c>
      <c r="B1532" t="s">
        <v>5818</v>
      </c>
    </row>
    <row r="1533" spans="1:2" x14ac:dyDescent="0.25">
      <c r="A1533" t="s">
        <v>5819</v>
      </c>
      <c r="B1533" t="s">
        <v>5820</v>
      </c>
    </row>
    <row r="1534" spans="1:2" x14ac:dyDescent="0.25">
      <c r="A1534" t="s">
        <v>5821</v>
      </c>
      <c r="B1534" t="s">
        <v>5822</v>
      </c>
    </row>
    <row r="1535" spans="1:2" x14ac:dyDescent="0.25">
      <c r="A1535" t="s">
        <v>5823</v>
      </c>
      <c r="B1535" t="s">
        <v>5824</v>
      </c>
    </row>
    <row r="1536" spans="1:2" x14ac:dyDescent="0.25">
      <c r="A1536" t="s">
        <v>1978</v>
      </c>
      <c r="B1536" t="s">
        <v>5825</v>
      </c>
    </row>
    <row r="1537" spans="1:2" x14ac:dyDescent="0.25">
      <c r="A1537" t="s">
        <v>5826</v>
      </c>
      <c r="B1537" t="s">
        <v>5827</v>
      </c>
    </row>
    <row r="1538" spans="1:2" x14ac:dyDescent="0.25">
      <c r="A1538" t="s">
        <v>5828</v>
      </c>
      <c r="B1538" t="s">
        <v>5829</v>
      </c>
    </row>
    <row r="1539" spans="1:2" x14ac:dyDescent="0.25">
      <c r="A1539" t="s">
        <v>5830</v>
      </c>
      <c r="B1539" t="s">
        <v>5831</v>
      </c>
    </row>
    <row r="1540" spans="1:2" x14ac:dyDescent="0.25">
      <c r="A1540" t="s">
        <v>5832</v>
      </c>
      <c r="B1540" t="s">
        <v>5833</v>
      </c>
    </row>
    <row r="1541" spans="1:2" x14ac:dyDescent="0.25">
      <c r="A1541" t="s">
        <v>5834</v>
      </c>
      <c r="B1541" t="s">
        <v>5835</v>
      </c>
    </row>
    <row r="1542" spans="1:2" x14ac:dyDescent="0.25">
      <c r="A1542" t="s">
        <v>5836</v>
      </c>
      <c r="B1542" t="s">
        <v>5837</v>
      </c>
    </row>
    <row r="1543" spans="1:2" x14ac:dyDescent="0.25">
      <c r="A1543" t="s">
        <v>5838</v>
      </c>
      <c r="B1543" t="s">
        <v>5839</v>
      </c>
    </row>
    <row r="1544" spans="1:2" x14ac:dyDescent="0.25">
      <c r="A1544" t="s">
        <v>5840</v>
      </c>
      <c r="B1544" t="s">
        <v>5841</v>
      </c>
    </row>
    <row r="1545" spans="1:2" x14ac:dyDescent="0.25">
      <c r="A1545" t="s">
        <v>5842</v>
      </c>
      <c r="B1545" t="s">
        <v>5843</v>
      </c>
    </row>
    <row r="1546" spans="1:2" x14ac:dyDescent="0.25">
      <c r="A1546" t="s">
        <v>5844</v>
      </c>
      <c r="B1546" t="s">
        <v>5845</v>
      </c>
    </row>
    <row r="1547" spans="1:2" x14ac:dyDescent="0.25">
      <c r="A1547" t="s">
        <v>5846</v>
      </c>
      <c r="B1547" t="s">
        <v>5847</v>
      </c>
    </row>
    <row r="1548" spans="1:2" x14ac:dyDescent="0.25">
      <c r="A1548" t="s">
        <v>5848</v>
      </c>
      <c r="B1548" t="s">
        <v>5849</v>
      </c>
    </row>
    <row r="1549" spans="1:2" x14ac:dyDescent="0.25">
      <c r="A1549" t="s">
        <v>5850</v>
      </c>
      <c r="B1549" t="s">
        <v>5851</v>
      </c>
    </row>
    <row r="1550" spans="1:2" x14ac:dyDescent="0.25">
      <c r="A1550" t="s">
        <v>5852</v>
      </c>
      <c r="B1550" t="s">
        <v>5853</v>
      </c>
    </row>
    <row r="1551" spans="1:2" x14ac:dyDescent="0.25">
      <c r="A1551" t="s">
        <v>5854</v>
      </c>
      <c r="B1551" t="s">
        <v>5855</v>
      </c>
    </row>
    <row r="1552" spans="1:2" x14ac:dyDescent="0.25">
      <c r="A1552" t="s">
        <v>5856</v>
      </c>
      <c r="B1552" t="s">
        <v>5857</v>
      </c>
    </row>
    <row r="1553" spans="1:2" x14ac:dyDescent="0.25">
      <c r="A1553" t="s">
        <v>5858</v>
      </c>
      <c r="B1553" t="s">
        <v>5859</v>
      </c>
    </row>
    <row r="1554" spans="1:2" x14ac:dyDescent="0.25">
      <c r="A1554" t="s">
        <v>5860</v>
      </c>
      <c r="B1554" t="s">
        <v>5861</v>
      </c>
    </row>
    <row r="1555" spans="1:2" x14ac:dyDescent="0.25">
      <c r="A1555" t="s">
        <v>5862</v>
      </c>
      <c r="B1555" t="s">
        <v>5863</v>
      </c>
    </row>
    <row r="1556" spans="1:2" x14ac:dyDescent="0.25">
      <c r="A1556" t="s">
        <v>5864</v>
      </c>
      <c r="B1556" t="s">
        <v>5865</v>
      </c>
    </row>
    <row r="1557" spans="1:2" x14ac:dyDescent="0.25">
      <c r="A1557" t="s">
        <v>1852</v>
      </c>
      <c r="B1557" t="s">
        <v>5866</v>
      </c>
    </row>
    <row r="1558" spans="1:2" x14ac:dyDescent="0.25">
      <c r="A1558" t="s">
        <v>1856</v>
      </c>
      <c r="B1558" t="s">
        <v>5867</v>
      </c>
    </row>
    <row r="1559" spans="1:2" x14ac:dyDescent="0.25">
      <c r="A1559" t="s">
        <v>5868</v>
      </c>
      <c r="B1559" t="s">
        <v>5869</v>
      </c>
    </row>
    <row r="1560" spans="1:2" x14ac:dyDescent="0.25">
      <c r="A1560" t="s">
        <v>5870</v>
      </c>
      <c r="B1560" t="s">
        <v>5871</v>
      </c>
    </row>
    <row r="1561" spans="1:2" x14ac:dyDescent="0.25">
      <c r="A1561" t="s">
        <v>5872</v>
      </c>
      <c r="B1561" t="s">
        <v>5873</v>
      </c>
    </row>
    <row r="1562" spans="1:2" x14ac:dyDescent="0.25">
      <c r="A1562" t="s">
        <v>5874</v>
      </c>
      <c r="B1562" t="s">
        <v>5875</v>
      </c>
    </row>
    <row r="1563" spans="1:2" x14ac:dyDescent="0.25">
      <c r="A1563" t="s">
        <v>5876</v>
      </c>
      <c r="B1563" t="s">
        <v>5877</v>
      </c>
    </row>
    <row r="1564" spans="1:2" x14ac:dyDescent="0.25">
      <c r="A1564" t="s">
        <v>5878</v>
      </c>
      <c r="B1564" t="s">
        <v>5879</v>
      </c>
    </row>
    <row r="1565" spans="1:2" x14ac:dyDescent="0.25">
      <c r="A1565" t="s">
        <v>5880</v>
      </c>
      <c r="B1565" t="s">
        <v>5881</v>
      </c>
    </row>
    <row r="1566" spans="1:2" x14ac:dyDescent="0.25">
      <c r="A1566" t="s">
        <v>5882</v>
      </c>
      <c r="B1566" t="s">
        <v>5883</v>
      </c>
    </row>
    <row r="1567" spans="1:2" x14ac:dyDescent="0.25">
      <c r="A1567" t="s">
        <v>5884</v>
      </c>
      <c r="B1567" t="s">
        <v>5885</v>
      </c>
    </row>
    <row r="1568" spans="1:2" x14ac:dyDescent="0.25">
      <c r="A1568" t="s">
        <v>5480</v>
      </c>
      <c r="B1568" t="s">
        <v>5886</v>
      </c>
    </row>
    <row r="1569" spans="1:2" x14ac:dyDescent="0.25">
      <c r="A1569" t="s">
        <v>5480</v>
      </c>
      <c r="B1569" t="s">
        <v>5888</v>
      </c>
    </row>
    <row r="1570" spans="1:2" x14ac:dyDescent="0.25">
      <c r="A1570" t="s">
        <v>5468</v>
      </c>
      <c r="B1570" t="s">
        <v>5890</v>
      </c>
    </row>
    <row r="1571" spans="1:2" x14ac:dyDescent="0.25">
      <c r="A1571" t="s">
        <v>5892</v>
      </c>
      <c r="B1571" t="s">
        <v>5893</v>
      </c>
    </row>
    <row r="1572" spans="1:2" x14ac:dyDescent="0.25">
      <c r="A1572" t="s">
        <v>5896</v>
      </c>
      <c r="B1572" t="s">
        <v>5897</v>
      </c>
    </row>
    <row r="1573" spans="1:2" x14ac:dyDescent="0.25">
      <c r="A1573" t="s">
        <v>5898</v>
      </c>
      <c r="B1573" t="s">
        <v>5899</v>
      </c>
    </row>
    <row r="1574" spans="1:2" x14ac:dyDescent="0.25">
      <c r="A1574" t="s">
        <v>5900</v>
      </c>
      <c r="B1574" t="s">
        <v>5901</v>
      </c>
    </row>
    <row r="1575" spans="1:2" x14ac:dyDescent="0.25">
      <c r="A1575" t="s">
        <v>5902</v>
      </c>
      <c r="B1575" t="s">
        <v>5903</v>
      </c>
    </row>
    <row r="1576" spans="1:2" x14ac:dyDescent="0.25">
      <c r="A1576" t="s">
        <v>5904</v>
      </c>
      <c r="B1576" t="s">
        <v>5905</v>
      </c>
    </row>
    <row r="1577" spans="1:2" x14ac:dyDescent="0.25">
      <c r="A1577" t="s">
        <v>5906</v>
      </c>
      <c r="B1577" t="s">
        <v>5907</v>
      </c>
    </row>
    <row r="1578" spans="1:2" x14ac:dyDescent="0.25">
      <c r="A1578" t="s">
        <v>5908</v>
      </c>
      <c r="B1578" t="s">
        <v>5909</v>
      </c>
    </row>
    <row r="1579" spans="1:2" x14ac:dyDescent="0.25">
      <c r="A1579" t="s">
        <v>5910</v>
      </c>
      <c r="B1579" t="s">
        <v>5911</v>
      </c>
    </row>
    <row r="1580" spans="1:2" x14ac:dyDescent="0.25">
      <c r="A1580" t="s">
        <v>1401</v>
      </c>
      <c r="B1580" t="s">
        <v>5912</v>
      </c>
    </row>
    <row r="1581" spans="1:2" x14ac:dyDescent="0.25">
      <c r="A1581" t="s">
        <v>5913</v>
      </c>
      <c r="B1581" t="s">
        <v>5914</v>
      </c>
    </row>
    <row r="1582" spans="1:2" x14ac:dyDescent="0.25">
      <c r="A1582" t="s">
        <v>5913</v>
      </c>
      <c r="B1582" t="s">
        <v>5915</v>
      </c>
    </row>
    <row r="1583" spans="1:2" x14ac:dyDescent="0.25">
      <c r="A1583" t="s">
        <v>5913</v>
      </c>
      <c r="B1583" t="s">
        <v>5916</v>
      </c>
    </row>
    <row r="1584" spans="1:2" x14ac:dyDescent="0.25">
      <c r="A1584" t="s">
        <v>5917</v>
      </c>
      <c r="B1584" t="s">
        <v>5918</v>
      </c>
    </row>
    <row r="1585" spans="1:2" x14ac:dyDescent="0.25">
      <c r="A1585" t="s">
        <v>5919</v>
      </c>
      <c r="B1585" t="s">
        <v>5920</v>
      </c>
    </row>
    <row r="1586" spans="1:2" x14ac:dyDescent="0.25">
      <c r="A1586" t="s">
        <v>5921</v>
      </c>
      <c r="B1586" t="s">
        <v>5922</v>
      </c>
    </row>
    <row r="1587" spans="1:2" x14ac:dyDescent="0.25">
      <c r="A1587" t="s">
        <v>5923</v>
      </c>
      <c r="B1587" t="s">
        <v>5924</v>
      </c>
    </row>
    <row r="1588" spans="1:2" x14ac:dyDescent="0.25">
      <c r="A1588" t="s">
        <v>5921</v>
      </c>
      <c r="B1588" t="s">
        <v>5925</v>
      </c>
    </row>
    <row r="1589" spans="1:2" x14ac:dyDescent="0.25">
      <c r="A1589" t="s">
        <v>5926</v>
      </c>
      <c r="B1589" t="s">
        <v>5927</v>
      </c>
    </row>
    <row r="1590" spans="1:2" x14ac:dyDescent="0.25">
      <c r="A1590" t="s">
        <v>5928</v>
      </c>
      <c r="B1590" t="s">
        <v>5929</v>
      </c>
    </row>
    <row r="1591" spans="1:2" x14ac:dyDescent="0.25">
      <c r="A1591" t="s">
        <v>5930</v>
      </c>
      <c r="B1591" t="s">
        <v>5931</v>
      </c>
    </row>
    <row r="1592" spans="1:2" x14ac:dyDescent="0.25">
      <c r="A1592" t="s">
        <v>5932</v>
      </c>
      <c r="B1592" t="s">
        <v>5933</v>
      </c>
    </row>
    <row r="1593" spans="1:2" x14ac:dyDescent="0.25">
      <c r="A1593" t="s">
        <v>5934</v>
      </c>
      <c r="B1593" t="s">
        <v>5935</v>
      </c>
    </row>
    <row r="1594" spans="1:2" x14ac:dyDescent="0.25">
      <c r="A1594" t="s">
        <v>5936</v>
      </c>
      <c r="B1594" t="s">
        <v>5937</v>
      </c>
    </row>
    <row r="1595" spans="1:2" x14ac:dyDescent="0.25">
      <c r="A1595" t="s">
        <v>5938</v>
      </c>
      <c r="B1595" t="s">
        <v>5939</v>
      </c>
    </row>
    <row r="1596" spans="1:2" x14ac:dyDescent="0.25">
      <c r="A1596" t="s">
        <v>5940</v>
      </c>
      <c r="B1596" t="s">
        <v>5941</v>
      </c>
    </row>
    <row r="1597" spans="1:2" x14ac:dyDescent="0.25">
      <c r="A1597" t="s">
        <v>5942</v>
      </c>
      <c r="B1597" t="s">
        <v>5943</v>
      </c>
    </row>
    <row r="1598" spans="1:2" x14ac:dyDescent="0.25">
      <c r="A1598" t="s">
        <v>5944</v>
      </c>
      <c r="B1598" t="s">
        <v>5945</v>
      </c>
    </row>
    <row r="1599" spans="1:2" x14ac:dyDescent="0.25">
      <c r="A1599" t="s">
        <v>5946</v>
      </c>
      <c r="B1599" t="s">
        <v>5947</v>
      </c>
    </row>
    <row r="1600" spans="1:2" x14ac:dyDescent="0.25">
      <c r="A1600" t="s">
        <v>5948</v>
      </c>
      <c r="B1600" t="s">
        <v>5949</v>
      </c>
    </row>
    <row r="1601" spans="1:2" x14ac:dyDescent="0.25">
      <c r="A1601" t="s">
        <v>5950</v>
      </c>
      <c r="B1601" t="s">
        <v>5951</v>
      </c>
    </row>
    <row r="1602" spans="1:2" x14ac:dyDescent="0.25">
      <c r="A1602" t="s">
        <v>1404</v>
      </c>
      <c r="B1602" t="s">
        <v>5952</v>
      </c>
    </row>
    <row r="1603" spans="1:2" x14ac:dyDescent="0.25">
      <c r="A1603" t="s">
        <v>5953</v>
      </c>
      <c r="B1603" t="s">
        <v>5954</v>
      </c>
    </row>
    <row r="1604" spans="1:2" x14ac:dyDescent="0.25">
      <c r="A1604" t="s">
        <v>5955</v>
      </c>
      <c r="B1604" t="s">
        <v>5956</v>
      </c>
    </row>
    <row r="1605" spans="1:2" x14ac:dyDescent="0.25">
      <c r="A1605" t="s">
        <v>5957</v>
      </c>
      <c r="B1605" t="s">
        <v>5958</v>
      </c>
    </row>
    <row r="1606" spans="1:2" x14ac:dyDescent="0.25">
      <c r="A1606" t="s">
        <v>5959</v>
      </c>
      <c r="B1606" t="s">
        <v>5960</v>
      </c>
    </row>
    <row r="1607" spans="1:2" x14ac:dyDescent="0.25">
      <c r="A1607" t="s">
        <v>5961</v>
      </c>
      <c r="B1607" t="s">
        <v>5962</v>
      </c>
    </row>
    <row r="1608" spans="1:2" x14ac:dyDescent="0.25">
      <c r="A1608" t="s">
        <v>5963</v>
      </c>
      <c r="B1608" t="s">
        <v>5964</v>
      </c>
    </row>
    <row r="1609" spans="1:2" x14ac:dyDescent="0.25">
      <c r="A1609" t="s">
        <v>5965</v>
      </c>
      <c r="B1609" t="s">
        <v>5966</v>
      </c>
    </row>
    <row r="1610" spans="1:2" x14ac:dyDescent="0.25">
      <c r="A1610" t="s">
        <v>5967</v>
      </c>
      <c r="B1610" t="s">
        <v>5968</v>
      </c>
    </row>
    <row r="1611" spans="1:2" x14ac:dyDescent="0.25">
      <c r="A1611" t="s">
        <v>5969</v>
      </c>
      <c r="B1611" t="s">
        <v>5970</v>
      </c>
    </row>
    <row r="1612" spans="1:2" x14ac:dyDescent="0.25">
      <c r="A1612" t="s">
        <v>5971</v>
      </c>
      <c r="B1612" t="s">
        <v>5972</v>
      </c>
    </row>
    <row r="1613" spans="1:2" x14ac:dyDescent="0.25">
      <c r="A1613" t="s">
        <v>5973</v>
      </c>
      <c r="B1613" t="s">
        <v>5974</v>
      </c>
    </row>
    <row r="1614" spans="1:2" x14ac:dyDescent="0.25">
      <c r="A1614" t="s">
        <v>5975</v>
      </c>
      <c r="B1614" t="s">
        <v>5976</v>
      </c>
    </row>
    <row r="1615" spans="1:2" x14ac:dyDescent="0.25">
      <c r="A1615" t="s">
        <v>5975</v>
      </c>
      <c r="B1615" t="s">
        <v>5977</v>
      </c>
    </row>
    <row r="1616" spans="1:2" x14ac:dyDescent="0.25">
      <c r="A1616" t="s">
        <v>1406</v>
      </c>
      <c r="B1616" t="s">
        <v>5978</v>
      </c>
    </row>
    <row r="1617" spans="1:2" x14ac:dyDescent="0.25">
      <c r="A1617" t="s">
        <v>5979</v>
      </c>
      <c r="B1617" t="s">
        <v>5980</v>
      </c>
    </row>
    <row r="1618" spans="1:2" x14ac:dyDescent="0.25">
      <c r="A1618" t="s">
        <v>1408</v>
      </c>
      <c r="B1618" t="s">
        <v>5981</v>
      </c>
    </row>
    <row r="1619" spans="1:2" x14ac:dyDescent="0.25">
      <c r="A1619" t="s">
        <v>1410</v>
      </c>
      <c r="B1619" t="s">
        <v>5982</v>
      </c>
    </row>
    <row r="1620" spans="1:2" x14ac:dyDescent="0.25">
      <c r="A1620" t="s">
        <v>1410</v>
      </c>
      <c r="B1620" t="s">
        <v>5983</v>
      </c>
    </row>
    <row r="1621" spans="1:2" x14ac:dyDescent="0.25">
      <c r="A1621" t="s">
        <v>1410</v>
      </c>
      <c r="B1621" t="s">
        <v>5984</v>
      </c>
    </row>
    <row r="1622" spans="1:2" x14ac:dyDescent="0.25">
      <c r="A1622" t="s">
        <v>5985</v>
      </c>
      <c r="B1622" t="s">
        <v>5986</v>
      </c>
    </row>
    <row r="1623" spans="1:2" x14ac:dyDescent="0.25">
      <c r="A1623" t="s">
        <v>1414</v>
      </c>
      <c r="B1623" t="s">
        <v>5987</v>
      </c>
    </row>
    <row r="1624" spans="1:2" x14ac:dyDescent="0.25">
      <c r="A1624" t="s">
        <v>1416</v>
      </c>
      <c r="B1624" t="s">
        <v>5988</v>
      </c>
    </row>
    <row r="1625" spans="1:2" x14ac:dyDescent="0.25">
      <c r="A1625" t="s">
        <v>1418</v>
      </c>
      <c r="B1625" t="s">
        <v>5989</v>
      </c>
    </row>
    <row r="1626" spans="1:2" x14ac:dyDescent="0.25">
      <c r="A1626" t="s">
        <v>5990</v>
      </c>
      <c r="B1626" t="s">
        <v>5991</v>
      </c>
    </row>
    <row r="1627" spans="1:2" x14ac:dyDescent="0.25">
      <c r="A1627" t="s">
        <v>5992</v>
      </c>
      <c r="B1627" t="s">
        <v>5993</v>
      </c>
    </row>
    <row r="1628" spans="1:2" x14ac:dyDescent="0.25">
      <c r="A1628" t="s">
        <v>5992</v>
      </c>
      <c r="B1628" t="s">
        <v>5994</v>
      </c>
    </row>
    <row r="1629" spans="1:2" x14ac:dyDescent="0.25">
      <c r="A1629" t="s">
        <v>1420</v>
      </c>
      <c r="B1629" t="s">
        <v>5995</v>
      </c>
    </row>
    <row r="1630" spans="1:2" x14ac:dyDescent="0.25">
      <c r="A1630" t="s">
        <v>5996</v>
      </c>
      <c r="B1630" t="s">
        <v>5997</v>
      </c>
    </row>
    <row r="1631" spans="1:2" x14ac:dyDescent="0.25">
      <c r="A1631" t="s">
        <v>5998</v>
      </c>
      <c r="B1631" t="s">
        <v>5999</v>
      </c>
    </row>
    <row r="1632" spans="1:2" x14ac:dyDescent="0.25">
      <c r="A1632" t="s">
        <v>6000</v>
      </c>
      <c r="B1632" t="s">
        <v>6001</v>
      </c>
    </row>
    <row r="1633" spans="1:2" x14ac:dyDescent="0.25">
      <c r="A1633" t="s">
        <v>6002</v>
      </c>
      <c r="B1633" t="s">
        <v>6003</v>
      </c>
    </row>
    <row r="1634" spans="1:2" x14ac:dyDescent="0.25">
      <c r="A1634" t="s">
        <v>6004</v>
      </c>
      <c r="B1634" t="s">
        <v>6005</v>
      </c>
    </row>
    <row r="1635" spans="1:2" x14ac:dyDescent="0.25">
      <c r="A1635" t="s">
        <v>6006</v>
      </c>
      <c r="B1635" t="s">
        <v>6007</v>
      </c>
    </row>
    <row r="1636" spans="1:2" x14ac:dyDescent="0.25">
      <c r="A1636" t="s">
        <v>6008</v>
      </c>
      <c r="B1636" t="s">
        <v>6009</v>
      </c>
    </row>
    <row r="1637" spans="1:2" x14ac:dyDescent="0.25">
      <c r="A1637" t="s">
        <v>6010</v>
      </c>
      <c r="B1637" t="s">
        <v>6011</v>
      </c>
    </row>
    <row r="1638" spans="1:2" x14ac:dyDescent="0.25">
      <c r="A1638" t="s">
        <v>6012</v>
      </c>
      <c r="B1638" t="s">
        <v>6013</v>
      </c>
    </row>
    <row r="1639" spans="1:2" x14ac:dyDescent="0.25">
      <c r="A1639" t="s">
        <v>6014</v>
      </c>
      <c r="B1639" t="s">
        <v>6015</v>
      </c>
    </row>
    <row r="1640" spans="1:2" x14ac:dyDescent="0.25">
      <c r="A1640" t="s">
        <v>6016</v>
      </c>
      <c r="B1640" t="s">
        <v>6017</v>
      </c>
    </row>
    <row r="1641" spans="1:2" x14ac:dyDescent="0.25">
      <c r="A1641" t="s">
        <v>6018</v>
      </c>
      <c r="B1641" t="s">
        <v>6019</v>
      </c>
    </row>
    <row r="1642" spans="1:2" x14ac:dyDescent="0.25">
      <c r="A1642" t="s">
        <v>6020</v>
      </c>
      <c r="B1642" t="s">
        <v>6021</v>
      </c>
    </row>
    <row r="1643" spans="1:2" x14ac:dyDescent="0.25">
      <c r="A1643" t="s">
        <v>6022</v>
      </c>
      <c r="B1643" t="s">
        <v>6023</v>
      </c>
    </row>
    <row r="1644" spans="1:2" x14ac:dyDescent="0.25">
      <c r="A1644" t="s">
        <v>6025</v>
      </c>
      <c r="B1644" t="s">
        <v>6026</v>
      </c>
    </row>
    <row r="1645" spans="1:2" x14ac:dyDescent="0.25">
      <c r="A1645" t="s">
        <v>6028</v>
      </c>
      <c r="B1645" t="s">
        <v>6029</v>
      </c>
    </row>
    <row r="1646" spans="1:2" x14ac:dyDescent="0.25">
      <c r="A1646" t="s">
        <v>6031</v>
      </c>
      <c r="B1646" t="s">
        <v>6032</v>
      </c>
    </row>
    <row r="1647" spans="1:2" x14ac:dyDescent="0.25">
      <c r="A1647" t="s">
        <v>6034</v>
      </c>
      <c r="B1647" t="s">
        <v>6035</v>
      </c>
    </row>
    <row r="1648" spans="1:2" x14ac:dyDescent="0.25">
      <c r="A1648" t="s">
        <v>5071</v>
      </c>
      <c r="B1648" t="s">
        <v>6037</v>
      </c>
    </row>
    <row r="1649" spans="1:2" x14ac:dyDescent="0.25">
      <c r="A1649" t="s">
        <v>5959</v>
      </c>
      <c r="B1649" t="s">
        <v>6039</v>
      </c>
    </row>
    <row r="1650" spans="1:2" x14ac:dyDescent="0.25">
      <c r="A1650" t="s">
        <v>5957</v>
      </c>
      <c r="B1650" t="s">
        <v>6041</v>
      </c>
    </row>
    <row r="1651" spans="1:2" x14ac:dyDescent="0.25">
      <c r="A1651" t="s">
        <v>5955</v>
      </c>
      <c r="B1651" t="s">
        <v>6043</v>
      </c>
    </row>
    <row r="1652" spans="1:2" x14ac:dyDescent="0.25">
      <c r="A1652" t="s">
        <v>5975</v>
      </c>
      <c r="B1652" t="s">
        <v>6045</v>
      </c>
    </row>
    <row r="1653" spans="1:2" x14ac:dyDescent="0.25">
      <c r="A1653" t="s">
        <v>3786</v>
      </c>
      <c r="B1653" t="s">
        <v>6047</v>
      </c>
    </row>
    <row r="1654" spans="1:2" x14ac:dyDescent="0.25">
      <c r="A1654" t="s">
        <v>3129</v>
      </c>
      <c r="B1654" t="s">
        <v>6049</v>
      </c>
    </row>
    <row r="1655" spans="1:2" x14ac:dyDescent="0.25">
      <c r="A1655" t="s">
        <v>6051</v>
      </c>
      <c r="B1655" t="s">
        <v>6052</v>
      </c>
    </row>
    <row r="1656" spans="1:2" x14ac:dyDescent="0.25">
      <c r="A1656" t="s">
        <v>6054</v>
      </c>
      <c r="B1656" t="s">
        <v>6055</v>
      </c>
    </row>
    <row r="1657" spans="1:2" x14ac:dyDescent="0.25">
      <c r="A1657" t="s">
        <v>6057</v>
      </c>
      <c r="B1657" t="s">
        <v>6058</v>
      </c>
    </row>
    <row r="1658" spans="1:2" x14ac:dyDescent="0.25">
      <c r="A1658" t="s">
        <v>6060</v>
      </c>
      <c r="B1658" t="s">
        <v>6061</v>
      </c>
    </row>
    <row r="1659" spans="1:2" x14ac:dyDescent="0.25">
      <c r="A1659" t="s">
        <v>6063</v>
      </c>
      <c r="B1659" t="s">
        <v>6064</v>
      </c>
    </row>
    <row r="1660" spans="1:2" x14ac:dyDescent="0.25">
      <c r="A1660" t="s">
        <v>6066</v>
      </c>
      <c r="B1660" t="s">
        <v>6067</v>
      </c>
    </row>
    <row r="1661" spans="1:2" x14ac:dyDescent="0.25">
      <c r="A1661" t="s">
        <v>6069</v>
      </c>
      <c r="B1661" t="s">
        <v>6070</v>
      </c>
    </row>
    <row r="1662" spans="1:2" x14ac:dyDescent="0.25">
      <c r="A1662" t="s">
        <v>4095</v>
      </c>
      <c r="B1662" t="s">
        <v>6072</v>
      </c>
    </row>
    <row r="1663" spans="1:2" x14ac:dyDescent="0.25">
      <c r="A1663" t="s">
        <v>4633</v>
      </c>
      <c r="B1663" t="s">
        <v>6074</v>
      </c>
    </row>
    <row r="1664" spans="1:2" x14ac:dyDescent="0.25">
      <c r="A1664" t="s">
        <v>6076</v>
      </c>
      <c r="B1664" t="s">
        <v>6077</v>
      </c>
    </row>
    <row r="1665" spans="1:2" x14ac:dyDescent="0.25">
      <c r="A1665" t="s">
        <v>4107</v>
      </c>
      <c r="B1665" t="s">
        <v>6079</v>
      </c>
    </row>
    <row r="1666" spans="1:2" x14ac:dyDescent="0.25">
      <c r="A1666" t="s">
        <v>6081</v>
      </c>
      <c r="B1666" t="s">
        <v>6082</v>
      </c>
    </row>
    <row r="1667" spans="1:2" x14ac:dyDescent="0.25">
      <c r="A1667" t="s">
        <v>6084</v>
      </c>
      <c r="B1667" t="s">
        <v>6085</v>
      </c>
    </row>
    <row r="1668" spans="1:2" x14ac:dyDescent="0.25">
      <c r="A1668" t="s">
        <v>6087</v>
      </c>
      <c r="B1668" t="s">
        <v>6088</v>
      </c>
    </row>
    <row r="1669" spans="1:2" x14ac:dyDescent="0.25">
      <c r="A1669" t="s">
        <v>6089</v>
      </c>
      <c r="B1669" t="s">
        <v>6090</v>
      </c>
    </row>
    <row r="1670" spans="1:2" x14ac:dyDescent="0.25">
      <c r="A1670" t="s">
        <v>6091</v>
      </c>
      <c r="B1670" t="s">
        <v>6092</v>
      </c>
    </row>
    <row r="1671" spans="1:2" x14ac:dyDescent="0.25">
      <c r="A1671" t="s">
        <v>6093</v>
      </c>
      <c r="B1671" t="s">
        <v>6094</v>
      </c>
    </row>
    <row r="1672" spans="1:2" x14ac:dyDescent="0.25">
      <c r="A1672" t="s">
        <v>6095</v>
      </c>
      <c r="B1672" t="s">
        <v>6096</v>
      </c>
    </row>
    <row r="1673" spans="1:2" x14ac:dyDescent="0.25">
      <c r="A1673" t="s">
        <v>6097</v>
      </c>
      <c r="B1673" t="s">
        <v>6098</v>
      </c>
    </row>
    <row r="1674" spans="1:2" x14ac:dyDescent="0.25">
      <c r="A1674" t="s">
        <v>6099</v>
      </c>
      <c r="B1674" t="s">
        <v>6100</v>
      </c>
    </row>
    <row r="1675" spans="1:2" x14ac:dyDescent="0.25">
      <c r="A1675" t="s">
        <v>6101</v>
      </c>
      <c r="B1675" t="s">
        <v>6102</v>
      </c>
    </row>
    <row r="1676" spans="1:2" x14ac:dyDescent="0.25">
      <c r="A1676" t="s">
        <v>6103</v>
      </c>
      <c r="B1676" t="s">
        <v>6104</v>
      </c>
    </row>
    <row r="1677" spans="1:2" x14ac:dyDescent="0.25">
      <c r="A1677" t="s">
        <v>6105</v>
      </c>
      <c r="B1677" t="s">
        <v>6106</v>
      </c>
    </row>
    <row r="1678" spans="1:2" x14ac:dyDescent="0.25">
      <c r="A1678" t="s">
        <v>6107</v>
      </c>
      <c r="B1678" t="s">
        <v>6108</v>
      </c>
    </row>
    <row r="1679" spans="1:2" x14ac:dyDescent="0.25">
      <c r="A1679" t="s">
        <v>6105</v>
      </c>
      <c r="B1679" t="s">
        <v>6109</v>
      </c>
    </row>
    <row r="1680" spans="1:2" x14ac:dyDescent="0.25">
      <c r="A1680" t="s">
        <v>6110</v>
      </c>
      <c r="B1680" t="s">
        <v>6111</v>
      </c>
    </row>
    <row r="1681" spans="1:2" x14ac:dyDescent="0.25">
      <c r="A1681" t="s">
        <v>6112</v>
      </c>
      <c r="B1681" t="s">
        <v>6113</v>
      </c>
    </row>
    <row r="1682" spans="1:2" x14ac:dyDescent="0.25">
      <c r="A1682" t="s">
        <v>6114</v>
      </c>
      <c r="B1682" t="s">
        <v>6115</v>
      </c>
    </row>
    <row r="1683" spans="1:2" x14ac:dyDescent="0.25">
      <c r="A1683" t="s">
        <v>6116</v>
      </c>
      <c r="B1683" t="s">
        <v>6117</v>
      </c>
    </row>
    <row r="1684" spans="1:2" x14ac:dyDescent="0.25">
      <c r="A1684" t="s">
        <v>6118</v>
      </c>
      <c r="B1684" t="s">
        <v>6119</v>
      </c>
    </row>
    <row r="1685" spans="1:2" x14ac:dyDescent="0.25">
      <c r="A1685" t="s">
        <v>6120</v>
      </c>
      <c r="B1685" t="s">
        <v>6121</v>
      </c>
    </row>
    <row r="1686" spans="1:2" x14ac:dyDescent="0.25">
      <c r="A1686" t="s">
        <v>6122</v>
      </c>
      <c r="B1686" t="s">
        <v>6123</v>
      </c>
    </row>
    <row r="1687" spans="1:2" x14ac:dyDescent="0.25">
      <c r="A1687" t="s">
        <v>6124</v>
      </c>
      <c r="B1687" t="s">
        <v>6125</v>
      </c>
    </row>
    <row r="1688" spans="1:2" x14ac:dyDescent="0.25">
      <c r="A1688" t="s">
        <v>6126</v>
      </c>
      <c r="B1688" t="s">
        <v>6127</v>
      </c>
    </row>
    <row r="1689" spans="1:2" x14ac:dyDescent="0.25">
      <c r="A1689" t="s">
        <v>6128</v>
      </c>
      <c r="B1689" t="s">
        <v>6129</v>
      </c>
    </row>
    <row r="1690" spans="1:2" x14ac:dyDescent="0.25">
      <c r="A1690" t="s">
        <v>6130</v>
      </c>
      <c r="B1690" t="s">
        <v>6131</v>
      </c>
    </row>
    <row r="1691" spans="1:2" x14ac:dyDescent="0.25">
      <c r="A1691" t="s">
        <v>6132</v>
      </c>
      <c r="B1691" t="s">
        <v>6133</v>
      </c>
    </row>
    <row r="1692" spans="1:2" x14ac:dyDescent="0.25">
      <c r="A1692" t="s">
        <v>3406</v>
      </c>
      <c r="B1692" t="s">
        <v>6134</v>
      </c>
    </row>
    <row r="1693" spans="1:2" x14ac:dyDescent="0.25">
      <c r="A1693" t="s">
        <v>3178</v>
      </c>
      <c r="B1693" t="s">
        <v>6136</v>
      </c>
    </row>
    <row r="1694" spans="1:2" x14ac:dyDescent="0.25">
      <c r="A1694" t="s">
        <v>3794</v>
      </c>
      <c r="B1694" t="s">
        <v>6138</v>
      </c>
    </row>
    <row r="1695" spans="1:2" x14ac:dyDescent="0.25">
      <c r="A1695" t="s">
        <v>3798</v>
      </c>
      <c r="B1695" t="s">
        <v>6140</v>
      </c>
    </row>
    <row r="1696" spans="1:2" x14ac:dyDescent="0.25">
      <c r="A1696" t="s">
        <v>3432</v>
      </c>
      <c r="B1696" t="s">
        <v>6142</v>
      </c>
    </row>
    <row r="1697" spans="1:2" x14ac:dyDescent="0.25">
      <c r="A1697" t="s">
        <v>3796</v>
      </c>
      <c r="B1697" t="s">
        <v>6144</v>
      </c>
    </row>
    <row r="1698" spans="1:2" x14ac:dyDescent="0.25">
      <c r="A1698" t="s">
        <v>3788</v>
      </c>
      <c r="B1698" t="s">
        <v>6146</v>
      </c>
    </row>
    <row r="1699" spans="1:2" x14ac:dyDescent="0.25">
      <c r="A1699" t="s">
        <v>3618</v>
      </c>
      <c r="B1699" t="s">
        <v>6148</v>
      </c>
    </row>
    <row r="1700" spans="1:2" x14ac:dyDescent="0.25">
      <c r="A1700" t="s">
        <v>3782</v>
      </c>
      <c r="B1700" t="s">
        <v>6150</v>
      </c>
    </row>
    <row r="1701" spans="1:2" x14ac:dyDescent="0.25">
      <c r="A1701" t="s">
        <v>3790</v>
      </c>
      <c r="B1701" t="s">
        <v>6152</v>
      </c>
    </row>
    <row r="1702" spans="1:2" x14ac:dyDescent="0.25">
      <c r="A1702" t="s">
        <v>3434</v>
      </c>
      <c r="B1702" t="s">
        <v>6154</v>
      </c>
    </row>
    <row r="1703" spans="1:2" x14ac:dyDescent="0.25">
      <c r="A1703" t="s">
        <v>2769</v>
      </c>
      <c r="B1703" t="s">
        <v>6156</v>
      </c>
    </row>
    <row r="1704" spans="1:2" x14ac:dyDescent="0.25">
      <c r="A1704" t="s">
        <v>3807</v>
      </c>
      <c r="B1704" t="s">
        <v>6158</v>
      </c>
    </row>
    <row r="1705" spans="1:2" x14ac:dyDescent="0.25">
      <c r="A1705" t="s">
        <v>5263</v>
      </c>
      <c r="B1705" t="s">
        <v>6160</v>
      </c>
    </row>
    <row r="1706" spans="1:2" x14ac:dyDescent="0.25">
      <c r="A1706" t="s">
        <v>6130</v>
      </c>
      <c r="B1706" t="s">
        <v>6162</v>
      </c>
    </row>
    <row r="1707" spans="1:2" x14ac:dyDescent="0.25">
      <c r="A1707" t="s">
        <v>6132</v>
      </c>
      <c r="B1707" t="s">
        <v>6164</v>
      </c>
    </row>
    <row r="1708" spans="1:2" x14ac:dyDescent="0.25">
      <c r="A1708" t="s">
        <v>6105</v>
      </c>
      <c r="B1708" t="s">
        <v>6166</v>
      </c>
    </row>
    <row r="1709" spans="1:2" x14ac:dyDescent="0.25">
      <c r="A1709" t="s">
        <v>6105</v>
      </c>
      <c r="B1709" t="s">
        <v>6168</v>
      </c>
    </row>
    <row r="1710" spans="1:2" x14ac:dyDescent="0.25">
      <c r="A1710" t="s">
        <v>6107</v>
      </c>
      <c r="B1710" t="s">
        <v>6170</v>
      </c>
    </row>
    <row r="1711" spans="1:2" x14ac:dyDescent="0.25">
      <c r="A1711" t="s">
        <v>6110</v>
      </c>
      <c r="B1711" t="s">
        <v>6172</v>
      </c>
    </row>
    <row r="1712" spans="1:2" x14ac:dyDescent="0.25">
      <c r="A1712" t="s">
        <v>6112</v>
      </c>
      <c r="B1712" t="s">
        <v>6174</v>
      </c>
    </row>
    <row r="1713" spans="1:2" x14ac:dyDescent="0.25">
      <c r="A1713" t="s">
        <v>6114</v>
      </c>
      <c r="B1713" t="s">
        <v>6176</v>
      </c>
    </row>
    <row r="1714" spans="1:2" x14ac:dyDescent="0.25">
      <c r="A1714" t="s">
        <v>6116</v>
      </c>
      <c r="B1714" t="s">
        <v>6178</v>
      </c>
    </row>
    <row r="1715" spans="1:2" x14ac:dyDescent="0.25">
      <c r="A1715" t="s">
        <v>6118</v>
      </c>
      <c r="B1715" t="s">
        <v>6180</v>
      </c>
    </row>
    <row r="1716" spans="1:2" x14ac:dyDescent="0.25">
      <c r="A1716" t="s">
        <v>6182</v>
      </c>
      <c r="B1716" t="s">
        <v>6183</v>
      </c>
    </row>
    <row r="1717" spans="1:2" x14ac:dyDescent="0.25">
      <c r="A1717" t="s">
        <v>6185</v>
      </c>
      <c r="B1717" t="s">
        <v>6186</v>
      </c>
    </row>
    <row r="1718" spans="1:2" x14ac:dyDescent="0.25">
      <c r="A1718" t="s">
        <v>6188</v>
      </c>
      <c r="B1718" t="s">
        <v>6189</v>
      </c>
    </row>
    <row r="1719" spans="1:2" x14ac:dyDescent="0.25">
      <c r="A1719" t="s">
        <v>6191</v>
      </c>
      <c r="B1719" t="s">
        <v>6192</v>
      </c>
    </row>
    <row r="1720" spans="1:2" x14ac:dyDescent="0.25">
      <c r="A1720" t="s">
        <v>6120</v>
      </c>
      <c r="B1720" t="s">
        <v>6194</v>
      </c>
    </row>
    <row r="1721" spans="1:2" x14ac:dyDescent="0.25">
      <c r="A1721" t="s">
        <v>6122</v>
      </c>
      <c r="B1721" t="s">
        <v>6196</v>
      </c>
    </row>
    <row r="1722" spans="1:2" x14ac:dyDescent="0.25">
      <c r="A1722" t="s">
        <v>6124</v>
      </c>
      <c r="B1722" t="s">
        <v>6198</v>
      </c>
    </row>
    <row r="1723" spans="1:2" x14ac:dyDescent="0.25">
      <c r="A1723" t="s">
        <v>6126</v>
      </c>
      <c r="B1723" t="s">
        <v>6200</v>
      </c>
    </row>
    <row r="1724" spans="1:2" x14ac:dyDescent="0.25">
      <c r="A1724" t="s">
        <v>6202</v>
      </c>
      <c r="B1724" t="s">
        <v>6203</v>
      </c>
    </row>
    <row r="1725" spans="1:2" x14ac:dyDescent="0.25">
      <c r="A1725" t="s">
        <v>6205</v>
      </c>
      <c r="B1725" t="s">
        <v>6206</v>
      </c>
    </row>
    <row r="1726" spans="1:2" x14ac:dyDescent="0.25">
      <c r="A1726" t="s">
        <v>6208</v>
      </c>
      <c r="B1726" t="s">
        <v>6209</v>
      </c>
    </row>
    <row r="1727" spans="1:2" x14ac:dyDescent="0.25">
      <c r="A1727" t="s">
        <v>6211</v>
      </c>
      <c r="B1727" t="s">
        <v>6212</v>
      </c>
    </row>
    <row r="1728" spans="1:2" x14ac:dyDescent="0.25">
      <c r="A1728" t="s">
        <v>6214</v>
      </c>
      <c r="B1728" t="s">
        <v>6215</v>
      </c>
    </row>
    <row r="1729" spans="1:2" x14ac:dyDescent="0.25">
      <c r="A1729" t="s">
        <v>6217</v>
      </c>
      <c r="B1729" t="s">
        <v>6218</v>
      </c>
    </row>
    <row r="1730" spans="1:2" x14ac:dyDescent="0.25">
      <c r="A1730" t="s">
        <v>6220</v>
      </c>
      <c r="B1730" t="s">
        <v>6221</v>
      </c>
    </row>
    <row r="1731" spans="1:2" x14ac:dyDescent="0.25">
      <c r="A1731" t="s">
        <v>6223</v>
      </c>
      <c r="B1731" t="s">
        <v>6224</v>
      </c>
    </row>
    <row r="1732" spans="1:2" x14ac:dyDescent="0.25">
      <c r="A1732" t="s">
        <v>6226</v>
      </c>
      <c r="B1732" t="s">
        <v>6227</v>
      </c>
    </row>
    <row r="1733" spans="1:2" x14ac:dyDescent="0.25">
      <c r="A1733" t="s">
        <v>6229</v>
      </c>
      <c r="B1733" t="s">
        <v>6230</v>
      </c>
    </row>
    <row r="1734" spans="1:2" x14ac:dyDescent="0.25">
      <c r="A1734" t="s">
        <v>6232</v>
      </c>
      <c r="B1734" t="s">
        <v>6233</v>
      </c>
    </row>
    <row r="1735" spans="1:2" x14ac:dyDescent="0.25">
      <c r="A1735" t="s">
        <v>6235</v>
      </c>
      <c r="B1735" t="s">
        <v>6236</v>
      </c>
    </row>
    <row r="1736" spans="1:2" x14ac:dyDescent="0.25">
      <c r="A1736" t="s">
        <v>6238</v>
      </c>
      <c r="B1736" t="s">
        <v>6239</v>
      </c>
    </row>
    <row r="1737" spans="1:2" x14ac:dyDescent="0.25">
      <c r="A1737" t="s">
        <v>6241</v>
      </c>
      <c r="B1737" t="s">
        <v>6242</v>
      </c>
    </row>
    <row r="1738" spans="1:2" x14ac:dyDescent="0.25">
      <c r="A1738" t="s">
        <v>6244</v>
      </c>
      <c r="B1738" t="s">
        <v>6245</v>
      </c>
    </row>
    <row r="1739" spans="1:2" x14ac:dyDescent="0.25">
      <c r="A1739" t="s">
        <v>6247</v>
      </c>
      <c r="B1739" t="s">
        <v>6248</v>
      </c>
    </row>
    <row r="1740" spans="1:2" x14ac:dyDescent="0.25">
      <c r="A1740" t="s">
        <v>6250</v>
      </c>
      <c r="B1740" t="s">
        <v>6251</v>
      </c>
    </row>
    <row r="1741" spans="1:2" x14ac:dyDescent="0.25">
      <c r="A1741" t="s">
        <v>6253</v>
      </c>
      <c r="B1741" t="s">
        <v>6254</v>
      </c>
    </row>
    <row r="1742" spans="1:2" x14ac:dyDescent="0.25">
      <c r="A1742" t="s">
        <v>6256</v>
      </c>
      <c r="B1742" t="s">
        <v>6257</v>
      </c>
    </row>
    <row r="1743" spans="1:2" x14ac:dyDescent="0.25">
      <c r="A1743" t="s">
        <v>6259</v>
      </c>
      <c r="B1743" t="s">
        <v>6260</v>
      </c>
    </row>
    <row r="1744" spans="1:2" x14ac:dyDescent="0.25">
      <c r="A1744" t="s">
        <v>6262</v>
      </c>
      <c r="B1744" t="s">
        <v>6263</v>
      </c>
    </row>
    <row r="1745" spans="1:2" x14ac:dyDescent="0.25">
      <c r="A1745" t="s">
        <v>6265</v>
      </c>
      <c r="B1745" t="s">
        <v>6266</v>
      </c>
    </row>
    <row r="1746" spans="1:2" x14ac:dyDescent="0.25">
      <c r="A1746" t="s">
        <v>6268</v>
      </c>
      <c r="B1746" t="s">
        <v>6269</v>
      </c>
    </row>
    <row r="1747" spans="1:2" x14ac:dyDescent="0.25">
      <c r="A1747" t="s">
        <v>3792</v>
      </c>
      <c r="B1747" t="s">
        <v>6271</v>
      </c>
    </row>
    <row r="1748" spans="1:2" x14ac:dyDescent="0.25">
      <c r="A1748" t="s">
        <v>3800</v>
      </c>
      <c r="B1748" t="s">
        <v>6273</v>
      </c>
    </row>
    <row r="1749" spans="1:2" x14ac:dyDescent="0.25">
      <c r="A1749" t="s">
        <v>3616</v>
      </c>
      <c r="B1749" t="s">
        <v>6275</v>
      </c>
    </row>
    <row r="1750" spans="1:2" x14ac:dyDescent="0.25">
      <c r="A1750" t="s">
        <v>6277</v>
      </c>
      <c r="B1750" t="s">
        <v>6278</v>
      </c>
    </row>
    <row r="1751" spans="1:2" x14ac:dyDescent="0.25">
      <c r="A1751" t="s">
        <v>6280</v>
      </c>
      <c r="B1751" t="s">
        <v>6281</v>
      </c>
    </row>
    <row r="1752" spans="1:2" x14ac:dyDescent="0.25">
      <c r="A1752" t="s">
        <v>6238</v>
      </c>
      <c r="B1752" t="s">
        <v>6282</v>
      </c>
    </row>
    <row r="1753" spans="1:2" x14ac:dyDescent="0.25">
      <c r="A1753" t="s">
        <v>6283</v>
      </c>
      <c r="B1753" t="s">
        <v>6284</v>
      </c>
    </row>
    <row r="1754" spans="1:2" x14ac:dyDescent="0.25">
      <c r="A1754" t="s">
        <v>6268</v>
      </c>
      <c r="B1754" t="s">
        <v>6285</v>
      </c>
    </row>
    <row r="1755" spans="1:2" x14ac:dyDescent="0.25">
      <c r="A1755" t="s">
        <v>5624</v>
      </c>
      <c r="B1755" t="s">
        <v>6286</v>
      </c>
    </row>
    <row r="1756" spans="1:2" x14ac:dyDescent="0.25">
      <c r="A1756" t="s">
        <v>6287</v>
      </c>
      <c r="B1756" t="s">
        <v>6288</v>
      </c>
    </row>
    <row r="1757" spans="1:2" x14ac:dyDescent="0.25">
      <c r="A1757" t="s">
        <v>6226</v>
      </c>
      <c r="B1757" t="s">
        <v>6289</v>
      </c>
    </row>
    <row r="1758" spans="1:2" x14ac:dyDescent="0.25">
      <c r="A1758" t="s">
        <v>6232</v>
      </c>
      <c r="B1758" t="s">
        <v>6290</v>
      </c>
    </row>
    <row r="1759" spans="1:2" x14ac:dyDescent="0.25">
      <c r="A1759" t="s">
        <v>6291</v>
      </c>
      <c r="B1759" t="s">
        <v>6292</v>
      </c>
    </row>
    <row r="1760" spans="1:2" x14ac:dyDescent="0.25">
      <c r="A1760" t="s">
        <v>6214</v>
      </c>
      <c r="B1760" t="s">
        <v>6293</v>
      </c>
    </row>
    <row r="1761" spans="1:2" x14ac:dyDescent="0.25">
      <c r="A1761" t="s">
        <v>6217</v>
      </c>
      <c r="B1761" t="s">
        <v>6294</v>
      </c>
    </row>
    <row r="1762" spans="1:2" x14ac:dyDescent="0.25">
      <c r="A1762" t="s">
        <v>6220</v>
      </c>
      <c r="B1762" t="s">
        <v>6295</v>
      </c>
    </row>
    <row r="1763" spans="1:2" x14ac:dyDescent="0.25">
      <c r="A1763" t="s">
        <v>6296</v>
      </c>
      <c r="B1763" t="s">
        <v>6297</v>
      </c>
    </row>
    <row r="1764" spans="1:2" x14ac:dyDescent="0.25">
      <c r="A1764" t="s">
        <v>6223</v>
      </c>
      <c r="B1764" t="s">
        <v>6298</v>
      </c>
    </row>
    <row r="1765" spans="1:2" x14ac:dyDescent="0.25">
      <c r="A1765" t="s">
        <v>6299</v>
      </c>
      <c r="B1765" t="s">
        <v>6300</v>
      </c>
    </row>
    <row r="1766" spans="1:2" x14ac:dyDescent="0.25">
      <c r="A1766" t="s">
        <v>6229</v>
      </c>
      <c r="B1766" t="s">
        <v>6301</v>
      </c>
    </row>
    <row r="1767" spans="1:2" x14ac:dyDescent="0.25">
      <c r="A1767" t="s">
        <v>6265</v>
      </c>
      <c r="B1767" t="s">
        <v>6302</v>
      </c>
    </row>
    <row r="1768" spans="1:2" x14ac:dyDescent="0.25">
      <c r="A1768" t="s">
        <v>6277</v>
      </c>
      <c r="B1768" t="s">
        <v>6303</v>
      </c>
    </row>
    <row r="1769" spans="1:2" x14ac:dyDescent="0.25">
      <c r="A1769" t="s">
        <v>6253</v>
      </c>
      <c r="B1769" t="s">
        <v>6304</v>
      </c>
    </row>
    <row r="1770" spans="1:2" x14ac:dyDescent="0.25">
      <c r="A1770" t="s">
        <v>6241</v>
      </c>
      <c r="B1770" t="s">
        <v>6305</v>
      </c>
    </row>
    <row r="1771" spans="1:2" x14ac:dyDescent="0.25">
      <c r="A1771" t="s">
        <v>6244</v>
      </c>
      <c r="B1771" t="s">
        <v>6306</v>
      </c>
    </row>
    <row r="1772" spans="1:2" x14ac:dyDescent="0.25">
      <c r="A1772" t="s">
        <v>6235</v>
      </c>
      <c r="B1772" t="s">
        <v>6307</v>
      </c>
    </row>
    <row r="1773" spans="1:2" x14ac:dyDescent="0.25">
      <c r="A1773" t="s">
        <v>5631</v>
      </c>
      <c r="B1773" t="s">
        <v>6308</v>
      </c>
    </row>
    <row r="1774" spans="1:2" x14ac:dyDescent="0.25">
      <c r="A1774" t="s">
        <v>6247</v>
      </c>
      <c r="B1774" t="s">
        <v>6309</v>
      </c>
    </row>
    <row r="1775" spans="1:2" x14ac:dyDescent="0.25">
      <c r="A1775" t="s">
        <v>6262</v>
      </c>
      <c r="B1775" t="s">
        <v>6310</v>
      </c>
    </row>
    <row r="1776" spans="1:2" x14ac:dyDescent="0.25">
      <c r="A1776" t="s">
        <v>6182</v>
      </c>
      <c r="B1776" t="s">
        <v>6311</v>
      </c>
    </row>
    <row r="1777" spans="1:2" x14ac:dyDescent="0.25">
      <c r="A1777" t="s">
        <v>6185</v>
      </c>
      <c r="B1777" t="s">
        <v>6312</v>
      </c>
    </row>
    <row r="1778" spans="1:2" x14ac:dyDescent="0.25">
      <c r="A1778" t="s">
        <v>6188</v>
      </c>
      <c r="B1778" t="s">
        <v>6313</v>
      </c>
    </row>
    <row r="1779" spans="1:2" x14ac:dyDescent="0.25">
      <c r="A1779" t="s">
        <v>6191</v>
      </c>
      <c r="B1779" t="s">
        <v>6314</v>
      </c>
    </row>
    <row r="1780" spans="1:2" x14ac:dyDescent="0.25">
      <c r="A1780" t="s">
        <v>6315</v>
      </c>
      <c r="B1780" t="s">
        <v>6316</v>
      </c>
    </row>
    <row r="1781" spans="1:2" x14ac:dyDescent="0.25">
      <c r="A1781" t="s">
        <v>6317</v>
      </c>
      <c r="B1781" t="s">
        <v>6318</v>
      </c>
    </row>
    <row r="1782" spans="1:2" x14ac:dyDescent="0.25">
      <c r="A1782" t="s">
        <v>6202</v>
      </c>
      <c r="B1782" t="s">
        <v>6319</v>
      </c>
    </row>
    <row r="1783" spans="1:2" x14ac:dyDescent="0.25">
      <c r="A1783" t="s">
        <v>6205</v>
      </c>
      <c r="B1783" t="s">
        <v>6320</v>
      </c>
    </row>
    <row r="1784" spans="1:2" x14ac:dyDescent="0.25">
      <c r="A1784" t="s">
        <v>6208</v>
      </c>
      <c r="B1784" t="s">
        <v>6321</v>
      </c>
    </row>
    <row r="1785" spans="1:2" x14ac:dyDescent="0.25">
      <c r="A1785" t="s">
        <v>6211</v>
      </c>
      <c r="B1785" t="s">
        <v>6322</v>
      </c>
    </row>
    <row r="1786" spans="1:2" x14ac:dyDescent="0.25">
      <c r="A1786" t="s">
        <v>6256</v>
      </c>
      <c r="B1786" t="s">
        <v>6323</v>
      </c>
    </row>
    <row r="1787" spans="1:2" x14ac:dyDescent="0.25">
      <c r="A1787" t="s">
        <v>6259</v>
      </c>
      <c r="B1787" t="s">
        <v>6324</v>
      </c>
    </row>
    <row r="1788" spans="1:2" x14ac:dyDescent="0.25">
      <c r="A1788" t="s">
        <v>6250</v>
      </c>
      <c r="B1788" t="s">
        <v>6325</v>
      </c>
    </row>
    <row r="1789" spans="1:2" x14ac:dyDescent="0.25">
      <c r="A1789" t="s">
        <v>6326</v>
      </c>
      <c r="B1789" t="s">
        <v>6327</v>
      </c>
    </row>
    <row r="1790" spans="1:2" x14ac:dyDescent="0.25">
      <c r="A1790" t="s">
        <v>6328</v>
      </c>
      <c r="B1790" t="s">
        <v>6329</v>
      </c>
    </row>
    <row r="1791" spans="1:2" x14ac:dyDescent="0.25">
      <c r="A1791" t="s">
        <v>6330</v>
      </c>
      <c r="B1791" t="s">
        <v>6331</v>
      </c>
    </row>
    <row r="1792" spans="1:2" x14ac:dyDescent="0.25">
      <c r="A1792" t="s">
        <v>6332</v>
      </c>
      <c r="B1792" t="s">
        <v>6333</v>
      </c>
    </row>
    <row r="1793" spans="1:2" x14ac:dyDescent="0.25">
      <c r="A1793" t="s">
        <v>6334</v>
      </c>
      <c r="B1793" t="s">
        <v>6335</v>
      </c>
    </row>
    <row r="1794" spans="1:2" x14ac:dyDescent="0.25">
      <c r="A1794" t="s">
        <v>6336</v>
      </c>
      <c r="B1794" t="s">
        <v>6337</v>
      </c>
    </row>
    <row r="1795" spans="1:2" x14ac:dyDescent="0.25">
      <c r="A1795" t="s">
        <v>6338</v>
      </c>
      <c r="B1795" t="s">
        <v>6339</v>
      </c>
    </row>
    <row r="1796" spans="1:2" x14ac:dyDescent="0.25">
      <c r="A1796" t="s">
        <v>6340</v>
      </c>
      <c r="B1796" t="s">
        <v>6341</v>
      </c>
    </row>
    <row r="1797" spans="1:2" x14ac:dyDescent="0.25">
      <c r="A1797" t="s">
        <v>6342</v>
      </c>
      <c r="B1797" t="s">
        <v>6343</v>
      </c>
    </row>
    <row r="1798" spans="1:2" x14ac:dyDescent="0.25">
      <c r="A1798" t="s">
        <v>6344</v>
      </c>
      <c r="B1798" t="s">
        <v>6345</v>
      </c>
    </row>
    <row r="1799" spans="1:2" x14ac:dyDescent="0.25">
      <c r="A1799" t="s">
        <v>6346</v>
      </c>
      <c r="B1799" t="s">
        <v>6347</v>
      </c>
    </row>
    <row r="1800" spans="1:2" x14ac:dyDescent="0.25">
      <c r="A1800" t="s">
        <v>6346</v>
      </c>
      <c r="B1800" t="s">
        <v>6348</v>
      </c>
    </row>
    <row r="1801" spans="1:2" x14ac:dyDescent="0.25">
      <c r="A1801" t="s">
        <v>6336</v>
      </c>
      <c r="B1801" t="s">
        <v>6349</v>
      </c>
    </row>
    <row r="1802" spans="1:2" x14ac:dyDescent="0.25">
      <c r="A1802" t="s">
        <v>6334</v>
      </c>
      <c r="B1802" t="s">
        <v>6351</v>
      </c>
    </row>
    <row r="1803" spans="1:2" x14ac:dyDescent="0.25">
      <c r="A1803" t="s">
        <v>6344</v>
      </c>
      <c r="B1803" t="s">
        <v>6353</v>
      </c>
    </row>
    <row r="1804" spans="1:2" x14ac:dyDescent="0.25">
      <c r="A1804" t="s">
        <v>6091</v>
      </c>
      <c r="B1804" t="s">
        <v>6355</v>
      </c>
    </row>
    <row r="1805" spans="1:2" x14ac:dyDescent="0.25">
      <c r="A1805" t="s">
        <v>6357</v>
      </c>
      <c r="B1805" t="s">
        <v>6358</v>
      </c>
    </row>
    <row r="1806" spans="1:2" x14ac:dyDescent="0.25">
      <c r="A1806" t="s">
        <v>6346</v>
      </c>
      <c r="B1806" t="s">
        <v>6360</v>
      </c>
    </row>
    <row r="1807" spans="1:2" x14ac:dyDescent="0.25">
      <c r="A1807" t="s">
        <v>6332</v>
      </c>
      <c r="B1807" t="s">
        <v>6362</v>
      </c>
    </row>
    <row r="1808" spans="1:2" x14ac:dyDescent="0.25">
      <c r="A1808" t="s">
        <v>6364</v>
      </c>
      <c r="B1808" t="s">
        <v>6365</v>
      </c>
    </row>
    <row r="1809" spans="1:2" x14ac:dyDescent="0.25">
      <c r="A1809" t="s">
        <v>6340</v>
      </c>
      <c r="B1809" t="s">
        <v>6367</v>
      </c>
    </row>
    <row r="1810" spans="1:2" x14ac:dyDescent="0.25">
      <c r="A1810" t="s">
        <v>6338</v>
      </c>
      <c r="B1810" t="s">
        <v>6369</v>
      </c>
    </row>
    <row r="1811" spans="1:2" x14ac:dyDescent="0.25">
      <c r="A1811" t="s">
        <v>6330</v>
      </c>
      <c r="B1811" t="s">
        <v>6371</v>
      </c>
    </row>
    <row r="1812" spans="1:2" x14ac:dyDescent="0.25">
      <c r="A1812" t="s">
        <v>6373</v>
      </c>
      <c r="B1812" t="s">
        <v>6374</v>
      </c>
    </row>
    <row r="1813" spans="1:2" x14ac:dyDescent="0.25">
      <c r="A1813" t="s">
        <v>6376</v>
      </c>
      <c r="B1813" t="s">
        <v>6377</v>
      </c>
    </row>
    <row r="1814" spans="1:2" x14ac:dyDescent="0.25">
      <c r="A1814" t="s">
        <v>6379</v>
      </c>
      <c r="B1814" t="s">
        <v>6380</v>
      </c>
    </row>
    <row r="1815" spans="1:2" x14ac:dyDescent="0.25">
      <c r="A1815" t="s">
        <v>5654</v>
      </c>
      <c r="B1815" t="s">
        <v>6382</v>
      </c>
    </row>
    <row r="1816" spans="1:2" x14ac:dyDescent="0.25">
      <c r="A1816" t="s">
        <v>6346</v>
      </c>
      <c r="B1816" t="s">
        <v>6384</v>
      </c>
    </row>
    <row r="1817" spans="1:2" x14ac:dyDescent="0.25">
      <c r="A1817" t="s">
        <v>6386</v>
      </c>
      <c r="B1817" t="s">
        <v>6387</v>
      </c>
    </row>
    <row r="1818" spans="1:2" x14ac:dyDescent="0.25">
      <c r="A1818" t="s">
        <v>6342</v>
      </c>
      <c r="B1818" t="s">
        <v>6389</v>
      </c>
    </row>
    <row r="1819" spans="1:2" x14ac:dyDescent="0.25">
      <c r="A1819" t="s">
        <v>6391</v>
      </c>
      <c r="B1819" t="s">
        <v>6392</v>
      </c>
    </row>
    <row r="1820" spans="1:2" x14ac:dyDescent="0.25">
      <c r="A1820" t="s">
        <v>6393</v>
      </c>
      <c r="B1820" t="s">
        <v>6394</v>
      </c>
    </row>
    <row r="1821" spans="1:2" x14ac:dyDescent="0.25">
      <c r="A1821" t="s">
        <v>6395</v>
      </c>
      <c r="B1821" t="s">
        <v>6396</v>
      </c>
    </row>
    <row r="1822" spans="1:2" x14ac:dyDescent="0.25">
      <c r="A1822" t="s">
        <v>6397</v>
      </c>
      <c r="B1822" t="s">
        <v>6398</v>
      </c>
    </row>
    <row r="1823" spans="1:2" x14ac:dyDescent="0.25">
      <c r="A1823" t="s">
        <v>6399</v>
      </c>
      <c r="B1823" t="s">
        <v>6400</v>
      </c>
    </row>
    <row r="1824" spans="1:2" x14ac:dyDescent="0.25">
      <c r="A1824" t="s">
        <v>6401</v>
      </c>
      <c r="B1824" t="s">
        <v>6402</v>
      </c>
    </row>
    <row r="1825" spans="1:2" x14ac:dyDescent="0.25">
      <c r="A1825" t="s">
        <v>6403</v>
      </c>
      <c r="B1825" t="s">
        <v>6404</v>
      </c>
    </row>
    <row r="1826" spans="1:2" x14ac:dyDescent="0.25">
      <c r="A1826" t="s">
        <v>6405</v>
      </c>
      <c r="B1826" t="s">
        <v>6406</v>
      </c>
    </row>
    <row r="1827" spans="1:2" x14ac:dyDescent="0.25">
      <c r="A1827" t="s">
        <v>6407</v>
      </c>
      <c r="B1827" t="s">
        <v>6408</v>
      </c>
    </row>
    <row r="1828" spans="1:2" x14ac:dyDescent="0.25">
      <c r="A1828" t="s">
        <v>6409</v>
      </c>
      <c r="B1828" t="s">
        <v>6410</v>
      </c>
    </row>
    <row r="1829" spans="1:2" x14ac:dyDescent="0.25">
      <c r="A1829" t="s">
        <v>6411</v>
      </c>
      <c r="B1829" t="s">
        <v>6412</v>
      </c>
    </row>
    <row r="1830" spans="1:2" x14ac:dyDescent="0.25">
      <c r="A1830" t="s">
        <v>6413</v>
      </c>
      <c r="B1830" t="s">
        <v>6414</v>
      </c>
    </row>
    <row r="1831" spans="1:2" x14ac:dyDescent="0.25">
      <c r="A1831" t="s">
        <v>6415</v>
      </c>
      <c r="B1831" t="s">
        <v>6416</v>
      </c>
    </row>
    <row r="1832" spans="1:2" x14ac:dyDescent="0.25">
      <c r="A1832" t="s">
        <v>6417</v>
      </c>
      <c r="B1832" t="s">
        <v>6418</v>
      </c>
    </row>
    <row r="1833" spans="1:2" x14ac:dyDescent="0.25">
      <c r="A1833" t="s">
        <v>6419</v>
      </c>
      <c r="B1833" t="s">
        <v>6420</v>
      </c>
    </row>
    <row r="1834" spans="1:2" x14ac:dyDescent="0.25">
      <c r="A1834" t="s">
        <v>6421</v>
      </c>
      <c r="B1834" t="s">
        <v>6422</v>
      </c>
    </row>
    <row r="1835" spans="1:2" x14ac:dyDescent="0.25">
      <c r="A1835" t="s">
        <v>6423</v>
      </c>
      <c r="B1835" t="s">
        <v>6424</v>
      </c>
    </row>
    <row r="1836" spans="1:2" x14ac:dyDescent="0.25">
      <c r="A1836" t="s">
        <v>6425</v>
      </c>
      <c r="B1836" t="s">
        <v>6426</v>
      </c>
    </row>
    <row r="1837" spans="1:2" x14ac:dyDescent="0.25">
      <c r="A1837" t="s">
        <v>6427</v>
      </c>
      <c r="B1837" t="s">
        <v>6428</v>
      </c>
    </row>
    <row r="1838" spans="1:2" x14ac:dyDescent="0.25">
      <c r="A1838" t="s">
        <v>6429</v>
      </c>
      <c r="B1838" t="s">
        <v>6430</v>
      </c>
    </row>
    <row r="1839" spans="1:2" x14ac:dyDescent="0.25">
      <c r="A1839" t="s">
        <v>6427</v>
      </c>
      <c r="B1839" t="s">
        <v>6431</v>
      </c>
    </row>
    <row r="1840" spans="1:2" x14ac:dyDescent="0.25">
      <c r="A1840" t="s">
        <v>6432</v>
      </c>
      <c r="B1840" t="s">
        <v>6433</v>
      </c>
    </row>
    <row r="1841" spans="1:2" x14ac:dyDescent="0.25">
      <c r="A1841" t="s">
        <v>6434</v>
      </c>
      <c r="B1841" t="s">
        <v>6435</v>
      </c>
    </row>
    <row r="1842" spans="1:2" x14ac:dyDescent="0.25">
      <c r="A1842" t="s">
        <v>6423</v>
      </c>
      <c r="B1842" t="s">
        <v>6436</v>
      </c>
    </row>
    <row r="1843" spans="1:2" x14ac:dyDescent="0.25">
      <c r="A1843" t="s">
        <v>6427</v>
      </c>
      <c r="B1843" t="s">
        <v>6438</v>
      </c>
    </row>
    <row r="1844" spans="1:2" x14ac:dyDescent="0.25">
      <c r="A1844" t="s">
        <v>6395</v>
      </c>
      <c r="B1844" t="s">
        <v>6440</v>
      </c>
    </row>
    <row r="1845" spans="1:2" x14ac:dyDescent="0.25">
      <c r="A1845" t="s">
        <v>6427</v>
      </c>
      <c r="B1845" t="s">
        <v>6442</v>
      </c>
    </row>
    <row r="1846" spans="1:2" x14ac:dyDescent="0.25">
      <c r="A1846" t="s">
        <v>6407</v>
      </c>
      <c r="B1846" t="s">
        <v>6444</v>
      </c>
    </row>
    <row r="1847" spans="1:2" x14ac:dyDescent="0.25">
      <c r="A1847" t="s">
        <v>6411</v>
      </c>
      <c r="B1847" t="s">
        <v>6446</v>
      </c>
    </row>
    <row r="1848" spans="1:2" x14ac:dyDescent="0.25">
      <c r="A1848" t="s">
        <v>6417</v>
      </c>
      <c r="B1848" t="s">
        <v>6448</v>
      </c>
    </row>
    <row r="1849" spans="1:2" x14ac:dyDescent="0.25">
      <c r="A1849" t="s">
        <v>6434</v>
      </c>
      <c r="B1849" t="s">
        <v>6450</v>
      </c>
    </row>
    <row r="1850" spans="1:2" x14ac:dyDescent="0.25">
      <c r="A1850" t="s">
        <v>6399</v>
      </c>
      <c r="B1850" t="s">
        <v>6452</v>
      </c>
    </row>
    <row r="1851" spans="1:2" x14ac:dyDescent="0.25">
      <c r="A1851" t="s">
        <v>6413</v>
      </c>
      <c r="B1851" t="s">
        <v>6454</v>
      </c>
    </row>
    <row r="1852" spans="1:2" x14ac:dyDescent="0.25">
      <c r="A1852" t="s">
        <v>6429</v>
      </c>
      <c r="B1852" t="s">
        <v>6456</v>
      </c>
    </row>
    <row r="1853" spans="1:2" x14ac:dyDescent="0.25">
      <c r="A1853" t="s">
        <v>6401</v>
      </c>
      <c r="B1853" t="s">
        <v>6458</v>
      </c>
    </row>
    <row r="1854" spans="1:2" x14ac:dyDescent="0.25">
      <c r="A1854" t="s">
        <v>6405</v>
      </c>
      <c r="B1854" t="s">
        <v>6460</v>
      </c>
    </row>
    <row r="1855" spans="1:2" x14ac:dyDescent="0.25">
      <c r="A1855" t="s">
        <v>6415</v>
      </c>
      <c r="B1855" t="s">
        <v>6462</v>
      </c>
    </row>
    <row r="1856" spans="1:2" x14ac:dyDescent="0.25">
      <c r="A1856" t="s">
        <v>6421</v>
      </c>
      <c r="B1856" t="s">
        <v>6464</v>
      </c>
    </row>
    <row r="1857" spans="1:2" x14ac:dyDescent="0.25">
      <c r="A1857" t="s">
        <v>6403</v>
      </c>
      <c r="B1857" t="s">
        <v>6466</v>
      </c>
    </row>
    <row r="1858" spans="1:2" x14ac:dyDescent="0.25">
      <c r="A1858" t="s">
        <v>6393</v>
      </c>
      <c r="B1858" t="s">
        <v>6468</v>
      </c>
    </row>
    <row r="1859" spans="1:2" x14ac:dyDescent="0.25">
      <c r="A1859" t="s">
        <v>6409</v>
      </c>
      <c r="B1859" t="s">
        <v>6470</v>
      </c>
    </row>
    <row r="1860" spans="1:2" x14ac:dyDescent="0.25">
      <c r="A1860" t="s">
        <v>6397</v>
      </c>
      <c r="B1860" t="s">
        <v>6472</v>
      </c>
    </row>
    <row r="1861" spans="1:2" x14ac:dyDescent="0.25">
      <c r="A1861" t="s">
        <v>6395</v>
      </c>
      <c r="B1861" t="s">
        <v>6474</v>
      </c>
    </row>
    <row r="1862" spans="1:2" x14ac:dyDescent="0.25">
      <c r="A1862" t="s">
        <v>6476</v>
      </c>
      <c r="B1862" t="s">
        <v>6477</v>
      </c>
    </row>
    <row r="1863" spans="1:2" x14ac:dyDescent="0.25">
      <c r="A1863" t="s">
        <v>6479</v>
      </c>
      <c r="B1863" t="s">
        <v>6480</v>
      </c>
    </row>
    <row r="1864" spans="1:2" x14ac:dyDescent="0.25">
      <c r="A1864" t="s">
        <v>4922</v>
      </c>
      <c r="B1864" t="s">
        <v>6482</v>
      </c>
    </row>
    <row r="1865" spans="1:2" x14ac:dyDescent="0.25">
      <c r="A1865" t="s">
        <v>6484</v>
      </c>
      <c r="B1865" t="s">
        <v>6485</v>
      </c>
    </row>
    <row r="1866" spans="1:2" x14ac:dyDescent="0.25">
      <c r="A1866" t="s">
        <v>6487</v>
      </c>
      <c r="B1866" t="s">
        <v>6488</v>
      </c>
    </row>
    <row r="1867" spans="1:2" x14ac:dyDescent="0.25">
      <c r="A1867" t="s">
        <v>5459</v>
      </c>
      <c r="B1867" t="s">
        <v>6490</v>
      </c>
    </row>
    <row r="1868" spans="1:2" x14ac:dyDescent="0.25">
      <c r="A1868" t="s">
        <v>6492</v>
      </c>
      <c r="B1868" t="s">
        <v>6493</v>
      </c>
    </row>
    <row r="1869" spans="1:2" x14ac:dyDescent="0.25">
      <c r="A1869" t="s">
        <v>5049</v>
      </c>
      <c r="B1869" t="s">
        <v>6495</v>
      </c>
    </row>
    <row r="1870" spans="1:2" x14ac:dyDescent="0.25">
      <c r="A1870" t="s">
        <v>6497</v>
      </c>
      <c r="B1870" t="s">
        <v>6498</v>
      </c>
    </row>
    <row r="1871" spans="1:2" x14ac:dyDescent="0.25">
      <c r="A1871" t="s">
        <v>6500</v>
      </c>
      <c r="B1871" t="s">
        <v>6501</v>
      </c>
    </row>
    <row r="1872" spans="1:2" x14ac:dyDescent="0.25">
      <c r="A1872" t="s">
        <v>6503</v>
      </c>
      <c r="B1872" t="s">
        <v>6504</v>
      </c>
    </row>
    <row r="1873" spans="1:2" x14ac:dyDescent="0.25">
      <c r="A1873" t="s">
        <v>6505</v>
      </c>
      <c r="B1873" t="s">
        <v>6506</v>
      </c>
    </row>
    <row r="1874" spans="1:2" x14ac:dyDescent="0.25">
      <c r="A1874" t="s">
        <v>6507</v>
      </c>
      <c r="B1874" t="s">
        <v>6508</v>
      </c>
    </row>
    <row r="1875" spans="1:2" x14ac:dyDescent="0.25">
      <c r="A1875" t="s">
        <v>6509</v>
      </c>
      <c r="B1875" t="s">
        <v>6510</v>
      </c>
    </row>
    <row r="1876" spans="1:2" x14ac:dyDescent="0.25">
      <c r="A1876" t="s">
        <v>6511</v>
      </c>
      <c r="B1876" t="s">
        <v>6512</v>
      </c>
    </row>
    <row r="1877" spans="1:2" x14ac:dyDescent="0.25">
      <c r="A1877" t="s">
        <v>6513</v>
      </c>
      <c r="B1877" t="s">
        <v>6514</v>
      </c>
    </row>
    <row r="1878" spans="1:2" x14ac:dyDescent="0.25">
      <c r="A1878" t="s">
        <v>6515</v>
      </c>
      <c r="B1878" t="s">
        <v>6516</v>
      </c>
    </row>
    <row r="1879" spans="1:2" x14ac:dyDescent="0.25">
      <c r="A1879" t="s">
        <v>6517</v>
      </c>
      <c r="B1879" t="s">
        <v>6518</v>
      </c>
    </row>
    <row r="1880" spans="1:2" x14ac:dyDescent="0.25">
      <c r="A1880" t="s">
        <v>6519</v>
      </c>
      <c r="B1880" t="s">
        <v>6520</v>
      </c>
    </row>
    <row r="1881" spans="1:2" x14ac:dyDescent="0.25">
      <c r="A1881" t="s">
        <v>6521</v>
      </c>
      <c r="B1881" t="s">
        <v>6522</v>
      </c>
    </row>
    <row r="1882" spans="1:2" x14ac:dyDescent="0.25">
      <c r="A1882" t="s">
        <v>6523</v>
      </c>
      <c r="B1882" t="s">
        <v>6524</v>
      </c>
    </row>
    <row r="1883" spans="1:2" x14ac:dyDescent="0.25">
      <c r="A1883" t="s">
        <v>6525</v>
      </c>
      <c r="B1883" t="s">
        <v>6526</v>
      </c>
    </row>
    <row r="1884" spans="1:2" x14ac:dyDescent="0.25">
      <c r="A1884" t="s">
        <v>6527</v>
      </c>
      <c r="B1884" t="s">
        <v>6528</v>
      </c>
    </row>
    <row r="1885" spans="1:2" x14ac:dyDescent="0.25">
      <c r="A1885" t="s">
        <v>6529</v>
      </c>
      <c r="B1885" t="s">
        <v>6530</v>
      </c>
    </row>
    <row r="1886" spans="1:2" x14ac:dyDescent="0.25">
      <c r="A1886" t="s">
        <v>6531</v>
      </c>
      <c r="B1886" t="s">
        <v>6532</v>
      </c>
    </row>
    <row r="1887" spans="1:2" x14ac:dyDescent="0.25">
      <c r="A1887" t="s">
        <v>6533</v>
      </c>
      <c r="B1887" t="s">
        <v>6534</v>
      </c>
    </row>
    <row r="1888" spans="1:2" x14ac:dyDescent="0.25">
      <c r="A1888" t="s">
        <v>6535</v>
      </c>
      <c r="B1888" t="s">
        <v>6536</v>
      </c>
    </row>
    <row r="1889" spans="1:2" x14ac:dyDescent="0.25">
      <c r="A1889" t="s">
        <v>6537</v>
      </c>
      <c r="B1889" t="s">
        <v>6538</v>
      </c>
    </row>
    <row r="1890" spans="1:2" x14ac:dyDescent="0.25">
      <c r="A1890" t="s">
        <v>5438</v>
      </c>
      <c r="B1890" t="s">
        <v>6539</v>
      </c>
    </row>
    <row r="1891" spans="1:2" x14ac:dyDescent="0.25">
      <c r="A1891" t="s">
        <v>6540</v>
      </c>
      <c r="B1891" t="s">
        <v>6541</v>
      </c>
    </row>
    <row r="1892" spans="1:2" x14ac:dyDescent="0.25">
      <c r="A1892" t="s">
        <v>6540</v>
      </c>
      <c r="B1892" t="s">
        <v>6542</v>
      </c>
    </row>
    <row r="1893" spans="1:2" x14ac:dyDescent="0.25">
      <c r="A1893" t="s">
        <v>6543</v>
      </c>
      <c r="B1893" t="s">
        <v>6544</v>
      </c>
    </row>
    <row r="1894" spans="1:2" x14ac:dyDescent="0.25">
      <c r="A1894" t="s">
        <v>6545</v>
      </c>
      <c r="B1894" t="s">
        <v>6546</v>
      </c>
    </row>
    <row r="1895" spans="1:2" x14ac:dyDescent="0.25">
      <c r="A1895" t="s">
        <v>6547</v>
      </c>
      <c r="B1895" t="s">
        <v>6548</v>
      </c>
    </row>
    <row r="1896" spans="1:2" x14ac:dyDescent="0.25">
      <c r="A1896" t="s">
        <v>6549</v>
      </c>
      <c r="B1896" t="s">
        <v>6550</v>
      </c>
    </row>
    <row r="1897" spans="1:2" x14ac:dyDescent="0.25">
      <c r="A1897" t="s">
        <v>1650</v>
      </c>
      <c r="B1897" t="s">
        <v>6551</v>
      </c>
    </row>
    <row r="1898" spans="1:2" x14ac:dyDescent="0.25">
      <c r="A1898" t="s">
        <v>1652</v>
      </c>
      <c r="B1898" t="s">
        <v>6552</v>
      </c>
    </row>
    <row r="1899" spans="1:2" x14ac:dyDescent="0.25">
      <c r="A1899" t="s">
        <v>6553</v>
      </c>
      <c r="B1899" t="s">
        <v>6554</v>
      </c>
    </row>
    <row r="1900" spans="1:2" x14ac:dyDescent="0.25">
      <c r="A1900" t="s">
        <v>6555</v>
      </c>
      <c r="B1900" t="s">
        <v>6556</v>
      </c>
    </row>
    <row r="1901" spans="1:2" x14ac:dyDescent="0.25">
      <c r="A1901" t="s">
        <v>6557</v>
      </c>
      <c r="B1901" t="s">
        <v>6558</v>
      </c>
    </row>
    <row r="1902" spans="1:2" x14ac:dyDescent="0.25">
      <c r="A1902" t="s">
        <v>6559</v>
      </c>
      <c r="B1902" t="s">
        <v>6560</v>
      </c>
    </row>
    <row r="1903" spans="1:2" x14ac:dyDescent="0.25">
      <c r="A1903" t="s">
        <v>6561</v>
      </c>
      <c r="B1903" t="s">
        <v>6562</v>
      </c>
    </row>
    <row r="1904" spans="1:2" x14ac:dyDescent="0.25">
      <c r="A1904" t="s">
        <v>6563</v>
      </c>
      <c r="B1904" t="s">
        <v>6564</v>
      </c>
    </row>
    <row r="1905" spans="1:2" x14ac:dyDescent="0.25">
      <c r="A1905" t="s">
        <v>6565</v>
      </c>
      <c r="B1905" t="s">
        <v>6566</v>
      </c>
    </row>
    <row r="1906" spans="1:2" x14ac:dyDescent="0.25">
      <c r="A1906" t="s">
        <v>6567</v>
      </c>
      <c r="B1906" t="s">
        <v>6568</v>
      </c>
    </row>
    <row r="1907" spans="1:2" x14ac:dyDescent="0.25">
      <c r="A1907" t="s">
        <v>6569</v>
      </c>
      <c r="B1907" t="s">
        <v>6570</v>
      </c>
    </row>
    <row r="1908" spans="1:2" x14ac:dyDescent="0.25">
      <c r="A1908" t="s">
        <v>6572</v>
      </c>
      <c r="B1908" t="s">
        <v>6573</v>
      </c>
    </row>
    <row r="1909" spans="1:2" x14ac:dyDescent="0.25">
      <c r="A1909" t="s">
        <v>6575</v>
      </c>
      <c r="B1909" t="s">
        <v>6576</v>
      </c>
    </row>
    <row r="1910" spans="1:2" x14ac:dyDescent="0.25">
      <c r="A1910" t="s">
        <v>4344</v>
      </c>
      <c r="B1910" t="s">
        <v>6578</v>
      </c>
    </row>
    <row r="1911" spans="1:2" x14ac:dyDescent="0.25">
      <c r="A1911" t="s">
        <v>6580</v>
      </c>
      <c r="B1911" t="s">
        <v>6581</v>
      </c>
    </row>
    <row r="1912" spans="1:2" x14ac:dyDescent="0.25">
      <c r="A1912" t="s">
        <v>3464</v>
      </c>
      <c r="B1912" t="s">
        <v>6583</v>
      </c>
    </row>
    <row r="1913" spans="1:2" x14ac:dyDescent="0.25">
      <c r="A1913" t="s">
        <v>3041</v>
      </c>
      <c r="B1913" t="s">
        <v>6585</v>
      </c>
    </row>
    <row r="1914" spans="1:2" x14ac:dyDescent="0.25">
      <c r="A1914" t="s">
        <v>3065</v>
      </c>
      <c r="B1914" t="s">
        <v>6587</v>
      </c>
    </row>
    <row r="1915" spans="1:2" x14ac:dyDescent="0.25">
      <c r="A1915" t="s">
        <v>6589</v>
      </c>
      <c r="B1915" t="s">
        <v>6590</v>
      </c>
    </row>
    <row r="1916" spans="1:2" x14ac:dyDescent="0.25">
      <c r="A1916" t="s">
        <v>6592</v>
      </c>
      <c r="B1916" t="s">
        <v>6593</v>
      </c>
    </row>
    <row r="1917" spans="1:2" x14ac:dyDescent="0.25">
      <c r="A1917" t="s">
        <v>6595</v>
      </c>
      <c r="B1917" t="s">
        <v>6596</v>
      </c>
    </row>
    <row r="1918" spans="1:2" x14ac:dyDescent="0.25">
      <c r="A1918" t="s">
        <v>3993</v>
      </c>
      <c r="B1918" t="s">
        <v>6598</v>
      </c>
    </row>
    <row r="1919" spans="1:2" x14ac:dyDescent="0.25">
      <c r="A1919" t="s">
        <v>6600</v>
      </c>
      <c r="B1919" t="s">
        <v>6601</v>
      </c>
    </row>
    <row r="1920" spans="1:2" x14ac:dyDescent="0.25">
      <c r="A1920" t="s">
        <v>3047</v>
      </c>
      <c r="B1920" t="s">
        <v>6603</v>
      </c>
    </row>
    <row r="1921" spans="1:2" x14ac:dyDescent="0.25">
      <c r="A1921" t="s">
        <v>6605</v>
      </c>
      <c r="B1921" t="s">
        <v>6606</v>
      </c>
    </row>
    <row r="1922" spans="1:2" x14ac:dyDescent="0.25">
      <c r="A1922" t="s">
        <v>6608</v>
      </c>
      <c r="B1922" t="s">
        <v>6609</v>
      </c>
    </row>
    <row r="1923" spans="1:2" x14ac:dyDescent="0.25">
      <c r="A1923" t="s">
        <v>3045</v>
      </c>
      <c r="B1923" t="s">
        <v>6611</v>
      </c>
    </row>
    <row r="1924" spans="1:2" x14ac:dyDescent="0.25">
      <c r="A1924" t="s">
        <v>4319</v>
      </c>
      <c r="B1924" t="s">
        <v>6613</v>
      </c>
    </row>
    <row r="1925" spans="1:2" x14ac:dyDescent="0.25">
      <c r="A1925" t="s">
        <v>6615</v>
      </c>
      <c r="B1925" t="s">
        <v>6616</v>
      </c>
    </row>
    <row r="1926" spans="1:2" x14ac:dyDescent="0.25">
      <c r="A1926" t="s">
        <v>6618</v>
      </c>
      <c r="B1926" t="s">
        <v>6619</v>
      </c>
    </row>
    <row r="1927" spans="1:2" x14ac:dyDescent="0.25">
      <c r="A1927" t="s">
        <v>6621</v>
      </c>
      <c r="B1927" t="s">
        <v>6622</v>
      </c>
    </row>
    <row r="1928" spans="1:2" x14ac:dyDescent="0.25">
      <c r="A1928" t="s">
        <v>6624</v>
      </c>
      <c r="B1928" t="s">
        <v>6625</v>
      </c>
    </row>
    <row r="1929" spans="1:2" x14ac:dyDescent="0.25">
      <c r="A1929" t="s">
        <v>3031</v>
      </c>
      <c r="B1929" t="s">
        <v>6627</v>
      </c>
    </row>
    <row r="1930" spans="1:2" x14ac:dyDescent="0.25">
      <c r="A1930" t="s">
        <v>6629</v>
      </c>
      <c r="B1930" t="s">
        <v>6630</v>
      </c>
    </row>
    <row r="1931" spans="1:2" x14ac:dyDescent="0.25">
      <c r="A1931" t="s">
        <v>3148</v>
      </c>
      <c r="B1931" t="s">
        <v>6632</v>
      </c>
    </row>
    <row r="1932" spans="1:2" x14ac:dyDescent="0.25">
      <c r="A1932" t="s">
        <v>4984</v>
      </c>
      <c r="B1932" t="s">
        <v>6634</v>
      </c>
    </row>
    <row r="1933" spans="1:2" x14ac:dyDescent="0.25">
      <c r="A1933" t="s">
        <v>6636</v>
      </c>
      <c r="B1933" t="s">
        <v>6637</v>
      </c>
    </row>
    <row r="1934" spans="1:2" x14ac:dyDescent="0.25">
      <c r="A1934" t="s">
        <v>4307</v>
      </c>
      <c r="B1934" t="s">
        <v>6639</v>
      </c>
    </row>
    <row r="1935" spans="1:2" x14ac:dyDescent="0.25">
      <c r="A1935" t="s">
        <v>3067</v>
      </c>
      <c r="B1935" t="s">
        <v>6641</v>
      </c>
    </row>
    <row r="1936" spans="1:2" x14ac:dyDescent="0.25">
      <c r="A1936" t="s">
        <v>3059</v>
      </c>
      <c r="B1936" t="s">
        <v>6643</v>
      </c>
    </row>
    <row r="1937" spans="1:2" x14ac:dyDescent="0.25">
      <c r="A1937" t="s">
        <v>4097</v>
      </c>
      <c r="B1937" t="s">
        <v>6645</v>
      </c>
    </row>
    <row r="1938" spans="1:2" x14ac:dyDescent="0.25">
      <c r="A1938" t="s">
        <v>3021</v>
      </c>
      <c r="B1938" t="s">
        <v>6647</v>
      </c>
    </row>
    <row r="1939" spans="1:2" x14ac:dyDescent="0.25">
      <c r="A1939" t="s">
        <v>6649</v>
      </c>
      <c r="B1939" t="s">
        <v>6650</v>
      </c>
    </row>
    <row r="1940" spans="1:2" x14ac:dyDescent="0.25">
      <c r="A1940" t="s">
        <v>4143</v>
      </c>
      <c r="B1940" t="s">
        <v>6652</v>
      </c>
    </row>
    <row r="1941" spans="1:2" x14ac:dyDescent="0.25">
      <c r="A1941" t="s">
        <v>3075</v>
      </c>
      <c r="B1941" t="s">
        <v>6654</v>
      </c>
    </row>
    <row r="1942" spans="1:2" x14ac:dyDescent="0.25">
      <c r="A1942" t="s">
        <v>3334</v>
      </c>
      <c r="B1942" t="s">
        <v>6656</v>
      </c>
    </row>
    <row r="1943" spans="1:2" x14ac:dyDescent="0.25">
      <c r="A1943" t="s">
        <v>4260</v>
      </c>
      <c r="B1943" t="s">
        <v>6658</v>
      </c>
    </row>
    <row r="1944" spans="1:2" x14ac:dyDescent="0.25">
      <c r="A1944" t="s">
        <v>6660</v>
      </c>
      <c r="B1944" t="s">
        <v>6661</v>
      </c>
    </row>
    <row r="1945" spans="1:2" x14ac:dyDescent="0.25">
      <c r="A1945" t="s">
        <v>3043</v>
      </c>
      <c r="B1945" t="s">
        <v>6663</v>
      </c>
    </row>
    <row r="1946" spans="1:2" x14ac:dyDescent="0.25">
      <c r="A1946" t="s">
        <v>3051</v>
      </c>
      <c r="B1946" t="s">
        <v>6665</v>
      </c>
    </row>
    <row r="1947" spans="1:2" x14ac:dyDescent="0.25">
      <c r="A1947" t="s">
        <v>6667</v>
      </c>
      <c r="B1947" t="s">
        <v>6668</v>
      </c>
    </row>
    <row r="1948" spans="1:2" x14ac:dyDescent="0.25">
      <c r="A1948" t="s">
        <v>3055</v>
      </c>
      <c r="B1948" t="s">
        <v>6670</v>
      </c>
    </row>
    <row r="1949" spans="1:2" x14ac:dyDescent="0.25">
      <c r="A1949" t="s">
        <v>4268</v>
      </c>
      <c r="B1949" t="s">
        <v>6672</v>
      </c>
    </row>
    <row r="1950" spans="1:2" x14ac:dyDescent="0.25">
      <c r="A1950" t="s">
        <v>4321</v>
      </c>
      <c r="B1950" t="s">
        <v>6674</v>
      </c>
    </row>
    <row r="1951" spans="1:2" x14ac:dyDescent="0.25">
      <c r="A1951" t="s">
        <v>6676</v>
      </c>
      <c r="B1951" t="s">
        <v>6677</v>
      </c>
    </row>
    <row r="1952" spans="1:2" x14ac:dyDescent="0.25">
      <c r="A1952" t="s">
        <v>3298</v>
      </c>
      <c r="B1952" t="s">
        <v>6679</v>
      </c>
    </row>
    <row r="1953" spans="1:2" x14ac:dyDescent="0.25">
      <c r="A1953" t="s">
        <v>6681</v>
      </c>
      <c r="B1953" t="s">
        <v>6682</v>
      </c>
    </row>
    <row r="1954" spans="1:2" x14ac:dyDescent="0.25">
      <c r="A1954" t="s">
        <v>4001</v>
      </c>
      <c r="B1954" t="s">
        <v>6684</v>
      </c>
    </row>
    <row r="1955" spans="1:2" x14ac:dyDescent="0.25">
      <c r="A1955" t="s">
        <v>3127</v>
      </c>
      <c r="B1955" t="s">
        <v>6686</v>
      </c>
    </row>
    <row r="1956" spans="1:2" x14ac:dyDescent="0.25">
      <c r="A1956" t="s">
        <v>6688</v>
      </c>
      <c r="B1956" t="s">
        <v>6689</v>
      </c>
    </row>
    <row r="1957" spans="1:2" x14ac:dyDescent="0.25">
      <c r="A1957" t="s">
        <v>6691</v>
      </c>
      <c r="B1957" t="s">
        <v>6692</v>
      </c>
    </row>
    <row r="1958" spans="1:2" x14ac:dyDescent="0.25">
      <c r="A1958" t="s">
        <v>6694</v>
      </c>
      <c r="B1958" t="s">
        <v>6695</v>
      </c>
    </row>
    <row r="1959" spans="1:2" x14ac:dyDescent="0.25">
      <c r="A1959" t="s">
        <v>6697</v>
      </c>
      <c r="B1959" t="s">
        <v>6698</v>
      </c>
    </row>
    <row r="1960" spans="1:2" x14ac:dyDescent="0.25">
      <c r="A1960" t="s">
        <v>3089</v>
      </c>
      <c r="B1960" t="s">
        <v>6700</v>
      </c>
    </row>
    <row r="1961" spans="1:2" x14ac:dyDescent="0.25">
      <c r="A1961" t="s">
        <v>6702</v>
      </c>
      <c r="B1961" t="s">
        <v>6703</v>
      </c>
    </row>
    <row r="1962" spans="1:2" x14ac:dyDescent="0.25">
      <c r="A1962" t="s">
        <v>6705</v>
      </c>
      <c r="B1962" t="s">
        <v>6706</v>
      </c>
    </row>
    <row r="1963" spans="1:2" x14ac:dyDescent="0.25">
      <c r="A1963" t="s">
        <v>6708</v>
      </c>
      <c r="B1963" t="s">
        <v>6709</v>
      </c>
    </row>
    <row r="1964" spans="1:2" x14ac:dyDescent="0.25">
      <c r="A1964" t="s">
        <v>4099</v>
      </c>
      <c r="B1964" t="s">
        <v>6711</v>
      </c>
    </row>
    <row r="1965" spans="1:2" x14ac:dyDescent="0.25">
      <c r="A1965" t="s">
        <v>3035</v>
      </c>
      <c r="B1965" t="s">
        <v>6713</v>
      </c>
    </row>
    <row r="1966" spans="1:2" x14ac:dyDescent="0.25">
      <c r="A1966" t="s">
        <v>6715</v>
      </c>
      <c r="B1966" t="s">
        <v>6716</v>
      </c>
    </row>
    <row r="1967" spans="1:2" x14ac:dyDescent="0.25">
      <c r="A1967" t="s">
        <v>6718</v>
      </c>
      <c r="B1967" t="s">
        <v>6719</v>
      </c>
    </row>
    <row r="1968" spans="1:2" x14ac:dyDescent="0.25">
      <c r="A1968" t="s">
        <v>6721</v>
      </c>
      <c r="B1968" t="s">
        <v>6722</v>
      </c>
    </row>
    <row r="1969" spans="1:2" x14ac:dyDescent="0.25">
      <c r="A1969" t="s">
        <v>4119</v>
      </c>
      <c r="B1969" t="s">
        <v>6724</v>
      </c>
    </row>
    <row r="1970" spans="1:2" x14ac:dyDescent="0.25">
      <c r="A1970" t="s">
        <v>6726</v>
      </c>
      <c r="B1970" t="s">
        <v>6727</v>
      </c>
    </row>
    <row r="1971" spans="1:2" x14ac:dyDescent="0.25">
      <c r="A1971" t="s">
        <v>6729</v>
      </c>
      <c r="B1971" t="s">
        <v>6730</v>
      </c>
    </row>
    <row r="1972" spans="1:2" x14ac:dyDescent="0.25">
      <c r="A1972" t="s">
        <v>3314</v>
      </c>
      <c r="B1972" t="s">
        <v>6732</v>
      </c>
    </row>
    <row r="1973" spans="1:2" x14ac:dyDescent="0.25">
      <c r="A1973" t="s">
        <v>3027</v>
      </c>
      <c r="B1973" t="s">
        <v>6734</v>
      </c>
    </row>
    <row r="1974" spans="1:2" x14ac:dyDescent="0.25">
      <c r="A1974" t="s">
        <v>6736</v>
      </c>
      <c r="B1974" t="s">
        <v>6737</v>
      </c>
    </row>
    <row r="1975" spans="1:2" x14ac:dyDescent="0.25">
      <c r="A1975" t="s">
        <v>3294</v>
      </c>
      <c r="B1975" t="s">
        <v>6739</v>
      </c>
    </row>
    <row r="1976" spans="1:2" x14ac:dyDescent="0.25">
      <c r="A1976" t="s">
        <v>4313</v>
      </c>
      <c r="B1976" t="s">
        <v>6741</v>
      </c>
    </row>
    <row r="1977" spans="1:2" x14ac:dyDescent="0.25">
      <c r="A1977" t="s">
        <v>6743</v>
      </c>
      <c r="B1977" t="s">
        <v>6744</v>
      </c>
    </row>
    <row r="1978" spans="1:2" x14ac:dyDescent="0.25">
      <c r="A1978" t="s">
        <v>4021</v>
      </c>
      <c r="B1978" t="s">
        <v>6746</v>
      </c>
    </row>
    <row r="1979" spans="1:2" x14ac:dyDescent="0.25">
      <c r="A1979" t="s">
        <v>3584</v>
      </c>
      <c r="B1979" t="s">
        <v>6748</v>
      </c>
    </row>
    <row r="1980" spans="1:2" x14ac:dyDescent="0.25">
      <c r="A1980" t="s">
        <v>4123</v>
      </c>
      <c r="B1980" t="s">
        <v>6750</v>
      </c>
    </row>
    <row r="1981" spans="1:2" x14ac:dyDescent="0.25">
      <c r="A1981" t="s">
        <v>5522</v>
      </c>
      <c r="B1981" t="s">
        <v>6752</v>
      </c>
    </row>
    <row r="1982" spans="1:2" x14ac:dyDescent="0.25">
      <c r="A1982" t="s">
        <v>3071</v>
      </c>
      <c r="B1982" t="s">
        <v>6754</v>
      </c>
    </row>
    <row r="1983" spans="1:2" x14ac:dyDescent="0.25">
      <c r="A1983" t="s">
        <v>6756</v>
      </c>
      <c r="B1983" t="s">
        <v>6757</v>
      </c>
    </row>
    <row r="1984" spans="1:2" x14ac:dyDescent="0.25">
      <c r="A1984" t="s">
        <v>3039</v>
      </c>
      <c r="B1984" t="s">
        <v>6759</v>
      </c>
    </row>
    <row r="1985" spans="1:2" x14ac:dyDescent="0.25">
      <c r="A1985" t="s">
        <v>3320</v>
      </c>
      <c r="B1985" t="s">
        <v>6761</v>
      </c>
    </row>
    <row r="1986" spans="1:2" x14ac:dyDescent="0.25">
      <c r="A1986" t="s">
        <v>3087</v>
      </c>
      <c r="B1986" t="s">
        <v>6763</v>
      </c>
    </row>
    <row r="1987" spans="1:2" x14ac:dyDescent="0.25">
      <c r="A1987" t="s">
        <v>6765</v>
      </c>
      <c r="B1987" t="s">
        <v>6766</v>
      </c>
    </row>
    <row r="1988" spans="1:2" x14ac:dyDescent="0.25">
      <c r="A1988" t="s">
        <v>6768</v>
      </c>
      <c r="B1988" t="s">
        <v>6769</v>
      </c>
    </row>
    <row r="1989" spans="1:2" x14ac:dyDescent="0.25">
      <c r="A1989" t="s">
        <v>4070</v>
      </c>
      <c r="B1989" t="s">
        <v>6771</v>
      </c>
    </row>
    <row r="1990" spans="1:2" x14ac:dyDescent="0.25">
      <c r="A1990" t="s">
        <v>4342</v>
      </c>
      <c r="B1990" t="s">
        <v>6773</v>
      </c>
    </row>
    <row r="1991" spans="1:2" x14ac:dyDescent="0.25">
      <c r="A1991" t="s">
        <v>6729</v>
      </c>
      <c r="B1991" t="s">
        <v>6775</v>
      </c>
    </row>
    <row r="1992" spans="1:2" x14ac:dyDescent="0.25">
      <c r="A1992" t="s">
        <v>3063</v>
      </c>
      <c r="B1992" t="s">
        <v>6777</v>
      </c>
    </row>
    <row r="1993" spans="1:2" x14ac:dyDescent="0.25">
      <c r="A1993" t="s">
        <v>6779</v>
      </c>
      <c r="B1993" t="s">
        <v>6780</v>
      </c>
    </row>
    <row r="1994" spans="1:2" x14ac:dyDescent="0.25">
      <c r="A1994" t="s">
        <v>3330</v>
      </c>
      <c r="B1994" t="s">
        <v>6782</v>
      </c>
    </row>
    <row r="1995" spans="1:2" x14ac:dyDescent="0.25">
      <c r="A1995" t="s">
        <v>5434</v>
      </c>
      <c r="B1995" t="s">
        <v>6784</v>
      </c>
    </row>
    <row r="1996" spans="1:2" x14ac:dyDescent="0.25">
      <c r="A1996" t="s">
        <v>4023</v>
      </c>
      <c r="B1996" t="s">
        <v>6786</v>
      </c>
    </row>
    <row r="1997" spans="1:2" x14ac:dyDescent="0.25">
      <c r="A1997" t="s">
        <v>3069</v>
      </c>
      <c r="B1997" t="s">
        <v>6788</v>
      </c>
    </row>
    <row r="1998" spans="1:2" x14ac:dyDescent="0.25">
      <c r="A1998" t="s">
        <v>4089</v>
      </c>
      <c r="B1998" t="s">
        <v>6790</v>
      </c>
    </row>
    <row r="1999" spans="1:2" x14ac:dyDescent="0.25">
      <c r="A1999" t="s">
        <v>6792</v>
      </c>
      <c r="B1999" t="s">
        <v>6793</v>
      </c>
    </row>
    <row r="2000" spans="1:2" x14ac:dyDescent="0.25">
      <c r="A2000" t="s">
        <v>6795</v>
      </c>
      <c r="B2000" t="s">
        <v>6796</v>
      </c>
    </row>
    <row r="2001" spans="1:2" x14ac:dyDescent="0.25">
      <c r="A2001" t="s">
        <v>6798</v>
      </c>
      <c r="B2001" t="s">
        <v>6799</v>
      </c>
    </row>
    <row r="2002" spans="1:2" x14ac:dyDescent="0.25">
      <c r="A2002" t="s">
        <v>6801</v>
      </c>
      <c r="B2002" t="s">
        <v>6802</v>
      </c>
    </row>
    <row r="2003" spans="1:2" x14ac:dyDescent="0.25">
      <c r="A2003" t="s">
        <v>6804</v>
      </c>
      <c r="B2003" t="s">
        <v>6805</v>
      </c>
    </row>
    <row r="2004" spans="1:2" x14ac:dyDescent="0.25">
      <c r="A2004" t="s">
        <v>3306</v>
      </c>
      <c r="B2004" t="s">
        <v>6807</v>
      </c>
    </row>
    <row r="2005" spans="1:2" x14ac:dyDescent="0.25">
      <c r="A2005" t="s">
        <v>6715</v>
      </c>
      <c r="B2005" t="s">
        <v>6809</v>
      </c>
    </row>
    <row r="2006" spans="1:2" x14ac:dyDescent="0.25">
      <c r="A2006" t="s">
        <v>3083</v>
      </c>
      <c r="B2006" t="s">
        <v>6811</v>
      </c>
    </row>
    <row r="2007" spans="1:2" x14ac:dyDescent="0.25">
      <c r="A2007" t="s">
        <v>3336</v>
      </c>
      <c r="B2007" t="s">
        <v>6813</v>
      </c>
    </row>
    <row r="2008" spans="1:2" x14ac:dyDescent="0.25">
      <c r="A2008" t="s">
        <v>6815</v>
      </c>
      <c r="B2008" t="s">
        <v>6816</v>
      </c>
    </row>
    <row r="2009" spans="1:2" x14ac:dyDescent="0.25">
      <c r="A2009" t="s">
        <v>6667</v>
      </c>
      <c r="B2009" t="s">
        <v>6818</v>
      </c>
    </row>
    <row r="2010" spans="1:2" x14ac:dyDescent="0.25">
      <c r="A2010" t="s">
        <v>5143</v>
      </c>
      <c r="B2010" t="s">
        <v>6820</v>
      </c>
    </row>
    <row r="2011" spans="1:2" x14ac:dyDescent="0.25">
      <c r="A2011" t="s">
        <v>3999</v>
      </c>
      <c r="B2011" t="s">
        <v>6822</v>
      </c>
    </row>
    <row r="2012" spans="1:2" x14ac:dyDescent="0.25">
      <c r="A2012" t="s">
        <v>4991</v>
      </c>
      <c r="B2012" t="s">
        <v>6824</v>
      </c>
    </row>
    <row r="2013" spans="1:2" x14ac:dyDescent="0.25">
      <c r="A2013" t="s">
        <v>3023</v>
      </c>
      <c r="B2013" t="s">
        <v>6826</v>
      </c>
    </row>
    <row r="2014" spans="1:2" x14ac:dyDescent="0.25">
      <c r="A2014" t="s">
        <v>6828</v>
      </c>
      <c r="B2014" t="s">
        <v>6829</v>
      </c>
    </row>
    <row r="2015" spans="1:2" x14ac:dyDescent="0.25">
      <c r="A2015" t="s">
        <v>3079</v>
      </c>
      <c r="B2015" t="s">
        <v>6831</v>
      </c>
    </row>
    <row r="2016" spans="1:2" x14ac:dyDescent="0.25">
      <c r="A2016" t="s">
        <v>6765</v>
      </c>
      <c r="B2016" t="s">
        <v>6833</v>
      </c>
    </row>
    <row r="2017" spans="1:2" x14ac:dyDescent="0.25">
      <c r="A2017" t="s">
        <v>6835</v>
      </c>
      <c r="B2017" t="s">
        <v>6836</v>
      </c>
    </row>
    <row r="2018" spans="1:2" x14ac:dyDescent="0.25">
      <c r="A2018" t="s">
        <v>6838</v>
      </c>
      <c r="B2018" t="s">
        <v>6839</v>
      </c>
    </row>
    <row r="2019" spans="1:2" x14ac:dyDescent="0.25">
      <c r="A2019" t="s">
        <v>6841</v>
      </c>
      <c r="B2019" t="s">
        <v>6842</v>
      </c>
    </row>
    <row r="2020" spans="1:2" x14ac:dyDescent="0.25">
      <c r="A2020" t="s">
        <v>6844</v>
      </c>
      <c r="B2020" t="s">
        <v>6845</v>
      </c>
    </row>
    <row r="2021" spans="1:2" x14ac:dyDescent="0.25">
      <c r="A2021" t="s">
        <v>6847</v>
      </c>
      <c r="B2021" t="s">
        <v>6848</v>
      </c>
    </row>
    <row r="2022" spans="1:2" x14ac:dyDescent="0.25">
      <c r="A2022" t="s">
        <v>6850</v>
      </c>
      <c r="B2022" t="s">
        <v>6851</v>
      </c>
    </row>
    <row r="2023" spans="1:2" x14ac:dyDescent="0.25">
      <c r="A2023" t="s">
        <v>6853</v>
      </c>
      <c r="B2023" t="s">
        <v>6854</v>
      </c>
    </row>
    <row r="2024" spans="1:2" x14ac:dyDescent="0.25">
      <c r="A2024" t="s">
        <v>6856</v>
      </c>
      <c r="B2024" t="s">
        <v>6857</v>
      </c>
    </row>
    <row r="2025" spans="1:2" x14ac:dyDescent="0.25">
      <c r="A2025" t="s">
        <v>6859</v>
      </c>
      <c r="B2025" t="s">
        <v>6860</v>
      </c>
    </row>
    <row r="2026" spans="1:2" x14ac:dyDescent="0.25">
      <c r="A2026" t="s">
        <v>6862</v>
      </c>
      <c r="B2026" t="s">
        <v>6863</v>
      </c>
    </row>
    <row r="2027" spans="1:2" x14ac:dyDescent="0.25">
      <c r="A2027" t="s">
        <v>6865</v>
      </c>
      <c r="B2027" t="s">
        <v>6866</v>
      </c>
    </row>
    <row r="2028" spans="1:2" x14ac:dyDescent="0.25">
      <c r="A2028" t="s">
        <v>6868</v>
      </c>
      <c r="B2028" t="s">
        <v>6869</v>
      </c>
    </row>
    <row r="2029" spans="1:2" x14ac:dyDescent="0.25">
      <c r="A2029" t="s">
        <v>6592</v>
      </c>
      <c r="B2029" t="s">
        <v>6593</v>
      </c>
    </row>
    <row r="2030" spans="1:2" x14ac:dyDescent="0.25">
      <c r="A2030" t="s">
        <v>6743</v>
      </c>
      <c r="B2030" t="s">
        <v>6744</v>
      </c>
    </row>
    <row r="2031" spans="1:2" x14ac:dyDescent="0.25">
      <c r="A2031" t="s">
        <v>3466</v>
      </c>
      <c r="B2031" t="s">
        <v>6873</v>
      </c>
    </row>
    <row r="2032" spans="1:2" x14ac:dyDescent="0.25">
      <c r="A2032" t="s">
        <v>6875</v>
      </c>
      <c r="B2032" t="s">
        <v>6876</v>
      </c>
    </row>
    <row r="2033" spans="1:2" x14ac:dyDescent="0.25">
      <c r="A2033" t="s">
        <v>6878</v>
      </c>
      <c r="B2033" t="s">
        <v>6879</v>
      </c>
    </row>
    <row r="2034" spans="1:2" x14ac:dyDescent="0.25">
      <c r="A2034" t="s">
        <v>6881</v>
      </c>
      <c r="B2034" t="s">
        <v>6882</v>
      </c>
    </row>
    <row r="2035" spans="1:2" x14ac:dyDescent="0.25">
      <c r="A2035" t="s">
        <v>6884</v>
      </c>
      <c r="B2035" t="s">
        <v>6885</v>
      </c>
    </row>
    <row r="2036" spans="1:2" x14ac:dyDescent="0.25">
      <c r="A2036" t="s">
        <v>6887</v>
      </c>
      <c r="B2036" t="s">
        <v>6888</v>
      </c>
    </row>
    <row r="2037" spans="1:2" x14ac:dyDescent="0.25">
      <c r="A2037" t="s">
        <v>6890</v>
      </c>
      <c r="B2037" t="s">
        <v>6891</v>
      </c>
    </row>
    <row r="2038" spans="1:2" x14ac:dyDescent="0.25">
      <c r="A2038" t="s">
        <v>6893</v>
      </c>
      <c r="B2038" t="s">
        <v>6894</v>
      </c>
    </row>
    <row r="2039" spans="1:2" x14ac:dyDescent="0.25">
      <c r="A2039" t="s">
        <v>6896</v>
      </c>
      <c r="B2039" t="s">
        <v>6897</v>
      </c>
    </row>
    <row r="2040" spans="1:2" x14ac:dyDescent="0.25">
      <c r="A2040" t="s">
        <v>6899</v>
      </c>
      <c r="B2040" t="s">
        <v>6900</v>
      </c>
    </row>
    <row r="2041" spans="1:2" x14ac:dyDescent="0.25">
      <c r="A2041" t="s">
        <v>6902</v>
      </c>
      <c r="B2041" t="s">
        <v>6903</v>
      </c>
    </row>
    <row r="2042" spans="1:2" x14ac:dyDescent="0.25">
      <c r="A2042" t="s">
        <v>6905</v>
      </c>
      <c r="B2042" t="s">
        <v>6906</v>
      </c>
    </row>
    <row r="2043" spans="1:2" x14ac:dyDescent="0.25">
      <c r="A2043" t="s">
        <v>6908</v>
      </c>
      <c r="B2043" t="s">
        <v>6909</v>
      </c>
    </row>
    <row r="2044" spans="1:2" x14ac:dyDescent="0.25">
      <c r="A2044" t="s">
        <v>6911</v>
      </c>
      <c r="B2044" t="s">
        <v>6912</v>
      </c>
    </row>
    <row r="2045" spans="1:2" x14ac:dyDescent="0.25">
      <c r="A2045" t="s">
        <v>6914</v>
      </c>
      <c r="B2045" t="s">
        <v>6915</v>
      </c>
    </row>
    <row r="2046" spans="1:2" x14ac:dyDescent="0.25">
      <c r="A2046" t="s">
        <v>6917</v>
      </c>
      <c r="B2046" t="s">
        <v>6918</v>
      </c>
    </row>
    <row r="2047" spans="1:2" x14ac:dyDescent="0.25">
      <c r="A2047" t="s">
        <v>6920</v>
      </c>
      <c r="B2047" t="s">
        <v>6921</v>
      </c>
    </row>
    <row r="2048" spans="1:2" x14ac:dyDescent="0.25">
      <c r="A2048" t="s">
        <v>6923</v>
      </c>
      <c r="B2048" t="s">
        <v>6924</v>
      </c>
    </row>
    <row r="2049" spans="1:2" x14ac:dyDescent="0.25">
      <c r="A2049" t="s">
        <v>6926</v>
      </c>
      <c r="B2049" t="s">
        <v>6927</v>
      </c>
    </row>
    <row r="2050" spans="1:2" x14ac:dyDescent="0.25">
      <c r="A2050" t="s">
        <v>6929</v>
      </c>
      <c r="B2050" t="s">
        <v>6930</v>
      </c>
    </row>
    <row r="2051" spans="1:2" x14ac:dyDescent="0.25">
      <c r="A2051" t="s">
        <v>6932</v>
      </c>
      <c r="B2051" t="s">
        <v>6933</v>
      </c>
    </row>
    <row r="2052" spans="1:2" x14ac:dyDescent="0.25">
      <c r="A2052" t="s">
        <v>6935</v>
      </c>
      <c r="B2052" t="s">
        <v>6936</v>
      </c>
    </row>
    <row r="2053" spans="1:2" x14ac:dyDescent="0.25">
      <c r="A2053" t="s">
        <v>6938</v>
      </c>
      <c r="B2053" t="s">
        <v>6939</v>
      </c>
    </row>
    <row r="2054" spans="1:2" x14ac:dyDescent="0.25">
      <c r="A2054" t="s">
        <v>6519</v>
      </c>
      <c r="B2054" t="s">
        <v>6941</v>
      </c>
    </row>
    <row r="2055" spans="1:2" x14ac:dyDescent="0.25">
      <c r="A2055" t="s">
        <v>6943</v>
      </c>
      <c r="B2055" t="s">
        <v>6944</v>
      </c>
    </row>
    <row r="2056" spans="1:2" x14ac:dyDescent="0.25">
      <c r="A2056" t="s">
        <v>6946</v>
      </c>
      <c r="B2056" t="s">
        <v>6947</v>
      </c>
    </row>
    <row r="2057" spans="1:2" x14ac:dyDescent="0.25">
      <c r="A2057" t="s">
        <v>6949</v>
      </c>
      <c r="B2057" t="s">
        <v>6950</v>
      </c>
    </row>
    <row r="2058" spans="1:2" x14ac:dyDescent="0.25">
      <c r="A2058" t="s">
        <v>6952</v>
      </c>
      <c r="B2058" t="s">
        <v>6953</v>
      </c>
    </row>
    <row r="2059" spans="1:2" x14ac:dyDescent="0.25">
      <c r="A2059" t="s">
        <v>6955</v>
      </c>
      <c r="B2059" t="s">
        <v>6956</v>
      </c>
    </row>
    <row r="2060" spans="1:2" x14ac:dyDescent="0.25">
      <c r="A2060" t="s">
        <v>6958</v>
      </c>
      <c r="B2060" t="s">
        <v>6959</v>
      </c>
    </row>
    <row r="2061" spans="1:2" x14ac:dyDescent="0.25">
      <c r="A2061" t="s">
        <v>6961</v>
      </c>
      <c r="B2061" t="s">
        <v>6962</v>
      </c>
    </row>
    <row r="2062" spans="1:2" x14ac:dyDescent="0.25">
      <c r="A2062" t="s">
        <v>6964</v>
      </c>
      <c r="B2062" t="s">
        <v>6965</v>
      </c>
    </row>
    <row r="2063" spans="1:2" x14ac:dyDescent="0.25">
      <c r="A2063" t="s">
        <v>6967</v>
      </c>
      <c r="B2063" t="s">
        <v>6968</v>
      </c>
    </row>
    <row r="2064" spans="1:2" x14ac:dyDescent="0.25">
      <c r="A2064" t="s">
        <v>6970</v>
      </c>
      <c r="B2064" t="s">
        <v>6971</v>
      </c>
    </row>
    <row r="2065" spans="1:2" x14ac:dyDescent="0.25">
      <c r="A2065" t="s">
        <v>6973</v>
      </c>
      <c r="B2065" t="s">
        <v>6974</v>
      </c>
    </row>
    <row r="2066" spans="1:2" x14ac:dyDescent="0.25">
      <c r="A2066" t="s">
        <v>6976</v>
      </c>
      <c r="B2066" t="s">
        <v>6977</v>
      </c>
    </row>
    <row r="2067" spans="1:2" x14ac:dyDescent="0.25">
      <c r="A2067" t="s">
        <v>6979</v>
      </c>
      <c r="B2067" t="s">
        <v>6980</v>
      </c>
    </row>
    <row r="2068" spans="1:2" x14ac:dyDescent="0.25">
      <c r="A2068" t="s">
        <v>6982</v>
      </c>
      <c r="B2068" t="s">
        <v>6983</v>
      </c>
    </row>
    <row r="2069" spans="1:2" x14ac:dyDescent="0.25">
      <c r="A2069" t="s">
        <v>6985</v>
      </c>
      <c r="B2069" t="s">
        <v>6986</v>
      </c>
    </row>
    <row r="2070" spans="1:2" x14ac:dyDescent="0.25">
      <c r="A2070" t="s">
        <v>6988</v>
      </c>
      <c r="B2070" t="s">
        <v>6989</v>
      </c>
    </row>
    <row r="2071" spans="1:2" x14ac:dyDescent="0.25">
      <c r="A2071" t="s">
        <v>6991</v>
      </c>
      <c r="B2071" t="s">
        <v>6992</v>
      </c>
    </row>
    <row r="2072" spans="1:2" x14ac:dyDescent="0.25">
      <c r="A2072" t="s">
        <v>6994</v>
      </c>
      <c r="B2072" t="s">
        <v>6995</v>
      </c>
    </row>
    <row r="2073" spans="1:2" x14ac:dyDescent="0.25">
      <c r="A2073" t="s">
        <v>6997</v>
      </c>
      <c r="B2073" t="s">
        <v>6998</v>
      </c>
    </row>
    <row r="2074" spans="1:2" x14ac:dyDescent="0.25">
      <c r="A2074" t="s">
        <v>7000</v>
      </c>
      <c r="B2074" t="s">
        <v>7001</v>
      </c>
    </row>
    <row r="2075" spans="1:2" x14ac:dyDescent="0.25">
      <c r="A2075" t="s">
        <v>7003</v>
      </c>
      <c r="B2075" t="s">
        <v>7004</v>
      </c>
    </row>
    <row r="2076" spans="1:2" x14ac:dyDescent="0.25">
      <c r="A2076" t="s">
        <v>7006</v>
      </c>
      <c r="B2076" t="s">
        <v>7007</v>
      </c>
    </row>
    <row r="2077" spans="1:2" x14ac:dyDescent="0.25">
      <c r="A2077" t="s">
        <v>7009</v>
      </c>
      <c r="B2077" t="s">
        <v>7010</v>
      </c>
    </row>
    <row r="2078" spans="1:2" x14ac:dyDescent="0.25">
      <c r="A2078" t="s">
        <v>7012</v>
      </c>
      <c r="B2078" t="s">
        <v>7013</v>
      </c>
    </row>
    <row r="2079" spans="1:2" x14ac:dyDescent="0.25">
      <c r="A2079" t="s">
        <v>7015</v>
      </c>
      <c r="B2079" t="s">
        <v>7016</v>
      </c>
    </row>
    <row r="2080" spans="1:2" x14ac:dyDescent="0.25">
      <c r="A2080" t="s">
        <v>7018</v>
      </c>
      <c r="B2080" t="s">
        <v>7019</v>
      </c>
    </row>
    <row r="2081" spans="1:2" x14ac:dyDescent="0.25">
      <c r="A2081" t="s">
        <v>7021</v>
      </c>
      <c r="B2081" t="s">
        <v>7022</v>
      </c>
    </row>
    <row r="2082" spans="1:2" x14ac:dyDescent="0.25">
      <c r="A2082" t="s">
        <v>7024</v>
      </c>
      <c r="B2082" t="s">
        <v>7025</v>
      </c>
    </row>
    <row r="2083" spans="1:2" x14ac:dyDescent="0.25">
      <c r="A2083" t="s">
        <v>7027</v>
      </c>
      <c r="B2083" t="s">
        <v>7028</v>
      </c>
    </row>
    <row r="2084" spans="1:2" x14ac:dyDescent="0.25">
      <c r="A2084" t="s">
        <v>7030</v>
      </c>
      <c r="B2084" t="s">
        <v>7031</v>
      </c>
    </row>
    <row r="2085" spans="1:2" x14ac:dyDescent="0.25">
      <c r="A2085" t="s">
        <v>1476</v>
      </c>
      <c r="B2085" t="s">
        <v>7033</v>
      </c>
    </row>
    <row r="2086" spans="1:2" x14ac:dyDescent="0.25">
      <c r="A2086" t="s">
        <v>7035</v>
      </c>
      <c r="B2086" t="s">
        <v>7036</v>
      </c>
    </row>
    <row r="2087" spans="1:2" x14ac:dyDescent="0.25">
      <c r="A2087" t="s">
        <v>7038</v>
      </c>
      <c r="B2087" t="s">
        <v>7039</v>
      </c>
    </row>
    <row r="2088" spans="1:2" x14ac:dyDescent="0.25">
      <c r="A2088" t="s">
        <v>7041</v>
      </c>
      <c r="B2088" t="s">
        <v>7042</v>
      </c>
    </row>
    <row r="2089" spans="1:2" x14ac:dyDescent="0.25">
      <c r="A2089" t="s">
        <v>7044</v>
      </c>
      <c r="B2089" t="s">
        <v>7045</v>
      </c>
    </row>
    <row r="2090" spans="1:2" x14ac:dyDescent="0.25">
      <c r="A2090" t="s">
        <v>7046</v>
      </c>
      <c r="B2090" t="s">
        <v>7047</v>
      </c>
    </row>
    <row r="2091" spans="1:2" x14ac:dyDescent="0.25">
      <c r="A2091" t="s">
        <v>7048</v>
      </c>
      <c r="B2091" t="s">
        <v>7049</v>
      </c>
    </row>
    <row r="2092" spans="1:2" x14ac:dyDescent="0.25">
      <c r="A2092" t="s">
        <v>7050</v>
      </c>
      <c r="B2092" t="s">
        <v>7051</v>
      </c>
    </row>
    <row r="2093" spans="1:2" x14ac:dyDescent="0.25">
      <c r="A2093" t="s">
        <v>7052</v>
      </c>
      <c r="B2093" t="s">
        <v>7053</v>
      </c>
    </row>
    <row r="2094" spans="1:2" x14ac:dyDescent="0.25">
      <c r="A2094" t="s">
        <v>7054</v>
      </c>
      <c r="B2094" t="s">
        <v>7055</v>
      </c>
    </row>
    <row r="2095" spans="1:2" x14ac:dyDescent="0.25">
      <c r="A2095" t="s">
        <v>7056</v>
      </c>
      <c r="B2095" t="s">
        <v>7057</v>
      </c>
    </row>
    <row r="2096" spans="1:2" x14ac:dyDescent="0.25">
      <c r="A2096" t="s">
        <v>7058</v>
      </c>
      <c r="B2096" t="s">
        <v>7059</v>
      </c>
    </row>
    <row r="2097" spans="1:2" x14ac:dyDescent="0.25">
      <c r="A2097" t="s">
        <v>7060</v>
      </c>
      <c r="B2097" t="s">
        <v>7061</v>
      </c>
    </row>
    <row r="2098" spans="1:2" x14ac:dyDescent="0.25">
      <c r="A2098" t="s">
        <v>7062</v>
      </c>
      <c r="B2098" t="s">
        <v>7063</v>
      </c>
    </row>
    <row r="2099" spans="1:2" x14ac:dyDescent="0.25">
      <c r="A2099" t="s">
        <v>7064</v>
      </c>
      <c r="B2099" t="s">
        <v>7065</v>
      </c>
    </row>
    <row r="2100" spans="1:2" x14ac:dyDescent="0.25">
      <c r="A2100" t="s">
        <v>7066</v>
      </c>
      <c r="B2100" t="s">
        <v>7067</v>
      </c>
    </row>
    <row r="2101" spans="1:2" x14ac:dyDescent="0.25">
      <c r="A2101" t="s">
        <v>7068</v>
      </c>
      <c r="B2101" t="s">
        <v>7069</v>
      </c>
    </row>
    <row r="2102" spans="1:2" x14ac:dyDescent="0.25">
      <c r="A2102" t="s">
        <v>7070</v>
      </c>
      <c r="B2102" t="s">
        <v>7071</v>
      </c>
    </row>
    <row r="2103" spans="1:2" x14ac:dyDescent="0.25">
      <c r="A2103" t="s">
        <v>7072</v>
      </c>
      <c r="B2103" t="s">
        <v>7073</v>
      </c>
    </row>
    <row r="2104" spans="1:2" x14ac:dyDescent="0.25">
      <c r="A2104" t="s">
        <v>7074</v>
      </c>
      <c r="B2104" t="s">
        <v>7075</v>
      </c>
    </row>
    <row r="2105" spans="1:2" x14ac:dyDescent="0.25">
      <c r="A2105" t="s">
        <v>7076</v>
      </c>
      <c r="B2105" t="s">
        <v>7077</v>
      </c>
    </row>
    <row r="2106" spans="1:2" x14ac:dyDescent="0.25">
      <c r="A2106" t="s">
        <v>7078</v>
      </c>
      <c r="B2106" t="s">
        <v>7079</v>
      </c>
    </row>
    <row r="2107" spans="1:2" x14ac:dyDescent="0.25">
      <c r="A2107" t="s">
        <v>7080</v>
      </c>
      <c r="B2107" t="s">
        <v>7081</v>
      </c>
    </row>
    <row r="2108" spans="1:2" x14ac:dyDescent="0.25">
      <c r="A2108" t="s">
        <v>7082</v>
      </c>
      <c r="B2108" t="s">
        <v>7083</v>
      </c>
    </row>
    <row r="2109" spans="1:2" x14ac:dyDescent="0.25">
      <c r="A2109" t="s">
        <v>7084</v>
      </c>
      <c r="B2109" t="s">
        <v>7085</v>
      </c>
    </row>
    <row r="2110" spans="1:2" x14ac:dyDescent="0.25">
      <c r="A2110" t="s">
        <v>7086</v>
      </c>
      <c r="B2110" t="s">
        <v>7087</v>
      </c>
    </row>
    <row r="2111" spans="1:2" x14ac:dyDescent="0.25">
      <c r="A2111" t="s">
        <v>7088</v>
      </c>
      <c r="B2111" t="s">
        <v>7089</v>
      </c>
    </row>
    <row r="2112" spans="1:2" x14ac:dyDescent="0.25">
      <c r="A2112" t="s">
        <v>7090</v>
      </c>
      <c r="B2112" t="s">
        <v>7091</v>
      </c>
    </row>
    <row r="2113" spans="1:2" x14ac:dyDescent="0.25">
      <c r="A2113" t="s">
        <v>7092</v>
      </c>
      <c r="B2113" t="s">
        <v>7093</v>
      </c>
    </row>
    <row r="2114" spans="1:2" x14ac:dyDescent="0.25">
      <c r="A2114" t="s">
        <v>7094</v>
      </c>
      <c r="B2114" t="s">
        <v>7095</v>
      </c>
    </row>
    <row r="2115" spans="1:2" x14ac:dyDescent="0.25">
      <c r="A2115" t="s">
        <v>7096</v>
      </c>
      <c r="B2115" t="s">
        <v>7097</v>
      </c>
    </row>
    <row r="2116" spans="1:2" x14ac:dyDescent="0.25">
      <c r="A2116" t="s">
        <v>7098</v>
      </c>
      <c r="B2116" t="s">
        <v>7099</v>
      </c>
    </row>
    <row r="2117" spans="1:2" x14ac:dyDescent="0.25">
      <c r="A2117" t="s">
        <v>7100</v>
      </c>
      <c r="B2117" t="s">
        <v>7101</v>
      </c>
    </row>
    <row r="2118" spans="1:2" x14ac:dyDescent="0.25">
      <c r="A2118" t="s">
        <v>7102</v>
      </c>
      <c r="B2118" t="s">
        <v>7103</v>
      </c>
    </row>
    <row r="2119" spans="1:2" x14ac:dyDescent="0.25">
      <c r="A2119" t="s">
        <v>6624</v>
      </c>
      <c r="B2119" t="s">
        <v>7104</v>
      </c>
    </row>
    <row r="2120" spans="1:2" x14ac:dyDescent="0.25">
      <c r="A2120" t="s">
        <v>7105</v>
      </c>
      <c r="B2120" t="s">
        <v>7106</v>
      </c>
    </row>
    <row r="2121" spans="1:2" x14ac:dyDescent="0.25">
      <c r="A2121" t="s">
        <v>7107</v>
      </c>
      <c r="B2121" t="s">
        <v>7108</v>
      </c>
    </row>
    <row r="2122" spans="1:2" x14ac:dyDescent="0.25">
      <c r="A2122" t="s">
        <v>7109</v>
      </c>
      <c r="B2122" t="s">
        <v>7110</v>
      </c>
    </row>
    <row r="2123" spans="1:2" x14ac:dyDescent="0.25">
      <c r="A2123" t="s">
        <v>7111</v>
      </c>
      <c r="B2123" t="s">
        <v>7112</v>
      </c>
    </row>
    <row r="2124" spans="1:2" x14ac:dyDescent="0.25">
      <c r="A2124" t="s">
        <v>7113</v>
      </c>
      <c r="B2124" t="s">
        <v>7114</v>
      </c>
    </row>
    <row r="2125" spans="1:2" x14ac:dyDescent="0.25">
      <c r="A2125" t="s">
        <v>7115</v>
      </c>
      <c r="B2125" t="s">
        <v>7116</v>
      </c>
    </row>
    <row r="2126" spans="1:2" x14ac:dyDescent="0.25">
      <c r="A2126" t="s">
        <v>7117</v>
      </c>
      <c r="B2126" t="s">
        <v>7118</v>
      </c>
    </row>
    <row r="2127" spans="1:2" x14ac:dyDescent="0.25">
      <c r="A2127" t="s">
        <v>7119</v>
      </c>
      <c r="B2127" t="s">
        <v>7120</v>
      </c>
    </row>
    <row r="2128" spans="1:2" x14ac:dyDescent="0.25">
      <c r="A2128" t="s">
        <v>7121</v>
      </c>
      <c r="B2128" t="s">
        <v>7122</v>
      </c>
    </row>
    <row r="2129" spans="1:2" x14ac:dyDescent="0.25">
      <c r="A2129" t="s">
        <v>7123</v>
      </c>
      <c r="B2129" t="s">
        <v>7124</v>
      </c>
    </row>
    <row r="2130" spans="1:2" x14ac:dyDescent="0.25">
      <c r="A2130" t="s">
        <v>7125</v>
      </c>
      <c r="B2130" t="s">
        <v>7126</v>
      </c>
    </row>
    <row r="2131" spans="1:2" x14ac:dyDescent="0.25">
      <c r="A2131" t="s">
        <v>7127</v>
      </c>
      <c r="B2131" t="s">
        <v>7128</v>
      </c>
    </row>
    <row r="2132" spans="1:2" x14ac:dyDescent="0.25">
      <c r="A2132" t="s">
        <v>7129</v>
      </c>
      <c r="B2132" t="s">
        <v>7130</v>
      </c>
    </row>
    <row r="2133" spans="1:2" x14ac:dyDescent="0.25">
      <c r="A2133" t="s">
        <v>7131</v>
      </c>
      <c r="B2133" t="s">
        <v>7132</v>
      </c>
    </row>
    <row r="2134" spans="1:2" x14ac:dyDescent="0.25">
      <c r="A2134" t="s">
        <v>7133</v>
      </c>
      <c r="B2134" t="s">
        <v>7134</v>
      </c>
    </row>
    <row r="2135" spans="1:2" x14ac:dyDescent="0.25">
      <c r="A2135" t="s">
        <v>7135</v>
      </c>
      <c r="B2135" t="s">
        <v>7136</v>
      </c>
    </row>
    <row r="2136" spans="1:2" x14ac:dyDescent="0.25">
      <c r="A2136" t="s">
        <v>7137</v>
      </c>
      <c r="B2136" t="s">
        <v>7138</v>
      </c>
    </row>
    <row r="2137" spans="1:2" x14ac:dyDescent="0.25">
      <c r="A2137" t="s">
        <v>7139</v>
      </c>
      <c r="B2137" t="s">
        <v>7140</v>
      </c>
    </row>
    <row r="2138" spans="1:2" x14ac:dyDescent="0.25">
      <c r="A2138" t="s">
        <v>7141</v>
      </c>
      <c r="B2138" t="s">
        <v>7142</v>
      </c>
    </row>
    <row r="2139" spans="1:2" x14ac:dyDescent="0.25">
      <c r="A2139" t="s">
        <v>7143</v>
      </c>
      <c r="B2139" t="s">
        <v>7144</v>
      </c>
    </row>
    <row r="2140" spans="1:2" x14ac:dyDescent="0.25">
      <c r="A2140" t="s">
        <v>7145</v>
      </c>
      <c r="B2140" t="s">
        <v>7146</v>
      </c>
    </row>
    <row r="2141" spans="1:2" x14ac:dyDescent="0.25">
      <c r="A2141" t="s">
        <v>7147</v>
      </c>
      <c r="B2141" t="s">
        <v>7148</v>
      </c>
    </row>
    <row r="2142" spans="1:2" x14ac:dyDescent="0.25">
      <c r="A2142" t="s">
        <v>7149</v>
      </c>
      <c r="B2142" t="s">
        <v>7150</v>
      </c>
    </row>
    <row r="2143" spans="1:2" x14ac:dyDescent="0.25">
      <c r="A2143" t="s">
        <v>7151</v>
      </c>
      <c r="B2143" t="s">
        <v>7152</v>
      </c>
    </row>
    <row r="2144" spans="1:2" x14ac:dyDescent="0.25">
      <c r="A2144" t="s">
        <v>7153</v>
      </c>
      <c r="B2144" t="s">
        <v>7154</v>
      </c>
    </row>
    <row r="2145" spans="1:2" x14ac:dyDescent="0.25">
      <c r="A2145" t="s">
        <v>7155</v>
      </c>
      <c r="B2145" t="s">
        <v>7156</v>
      </c>
    </row>
    <row r="2146" spans="1:2" x14ac:dyDescent="0.25">
      <c r="A2146" t="s">
        <v>7157</v>
      </c>
      <c r="B2146" t="s">
        <v>7158</v>
      </c>
    </row>
    <row r="2147" spans="1:2" x14ac:dyDescent="0.25">
      <c r="A2147" t="s">
        <v>1846</v>
      </c>
      <c r="B2147" t="s">
        <v>7159</v>
      </c>
    </row>
    <row r="2148" spans="1:2" x14ac:dyDescent="0.25">
      <c r="A2148" t="s">
        <v>7160</v>
      </c>
      <c r="B2148" t="s">
        <v>7161</v>
      </c>
    </row>
    <row r="2149" spans="1:2" x14ac:dyDescent="0.25">
      <c r="A2149" t="s">
        <v>7162</v>
      </c>
      <c r="B2149" t="s">
        <v>7163</v>
      </c>
    </row>
    <row r="2150" spans="1:2" x14ac:dyDescent="0.25">
      <c r="A2150" t="s">
        <v>7164</v>
      </c>
      <c r="B2150" t="s">
        <v>7165</v>
      </c>
    </row>
    <row r="2151" spans="1:2" x14ac:dyDescent="0.25">
      <c r="A2151" t="s">
        <v>7166</v>
      </c>
      <c r="B2151" t="s">
        <v>7167</v>
      </c>
    </row>
    <row r="2152" spans="1:2" x14ac:dyDescent="0.25">
      <c r="A2152" t="s">
        <v>7168</v>
      </c>
      <c r="B2152" t="s">
        <v>7169</v>
      </c>
    </row>
    <row r="2153" spans="1:2" x14ac:dyDescent="0.25">
      <c r="A2153" t="s">
        <v>7170</v>
      </c>
      <c r="B2153" t="s">
        <v>7171</v>
      </c>
    </row>
    <row r="2154" spans="1:2" x14ac:dyDescent="0.25">
      <c r="A2154" t="s">
        <v>7172</v>
      </c>
      <c r="B2154" t="s">
        <v>7173</v>
      </c>
    </row>
    <row r="2155" spans="1:2" x14ac:dyDescent="0.25">
      <c r="A2155" t="s">
        <v>7174</v>
      </c>
      <c r="B2155" t="s">
        <v>7175</v>
      </c>
    </row>
    <row r="2156" spans="1:2" x14ac:dyDescent="0.25">
      <c r="A2156" t="s">
        <v>7176</v>
      </c>
      <c r="B2156" t="s">
        <v>7177</v>
      </c>
    </row>
    <row r="2157" spans="1:2" x14ac:dyDescent="0.25">
      <c r="A2157" t="s">
        <v>7178</v>
      </c>
      <c r="B2157" t="s">
        <v>7179</v>
      </c>
    </row>
    <row r="2158" spans="1:2" x14ac:dyDescent="0.25">
      <c r="A2158" t="s">
        <v>7180</v>
      </c>
      <c r="B2158" t="s">
        <v>7181</v>
      </c>
    </row>
    <row r="2159" spans="1:2" x14ac:dyDescent="0.25">
      <c r="A2159" t="s">
        <v>7182</v>
      </c>
      <c r="B2159" t="s">
        <v>7183</v>
      </c>
    </row>
    <row r="2160" spans="1:2" x14ac:dyDescent="0.25">
      <c r="A2160" t="s">
        <v>7184</v>
      </c>
      <c r="B2160" t="s">
        <v>7185</v>
      </c>
    </row>
    <row r="2161" spans="1:2" x14ac:dyDescent="0.25">
      <c r="A2161" t="s">
        <v>7186</v>
      </c>
      <c r="B2161" t="s">
        <v>7187</v>
      </c>
    </row>
    <row r="2162" spans="1:2" x14ac:dyDescent="0.25">
      <c r="A2162" t="s">
        <v>7188</v>
      </c>
      <c r="B2162" t="s">
        <v>7189</v>
      </c>
    </row>
    <row r="2163" spans="1:2" x14ac:dyDescent="0.25">
      <c r="A2163" t="s">
        <v>7190</v>
      </c>
      <c r="B2163" t="s">
        <v>7191</v>
      </c>
    </row>
    <row r="2164" spans="1:2" x14ac:dyDescent="0.25">
      <c r="A2164" t="s">
        <v>7192</v>
      </c>
      <c r="B2164" t="s">
        <v>7193</v>
      </c>
    </row>
    <row r="2165" spans="1:2" x14ac:dyDescent="0.25">
      <c r="A2165" t="s">
        <v>7194</v>
      </c>
      <c r="B2165" t="s">
        <v>7195</v>
      </c>
    </row>
    <row r="2166" spans="1:2" x14ac:dyDescent="0.25">
      <c r="A2166" t="s">
        <v>7196</v>
      </c>
      <c r="B2166" t="s">
        <v>7197</v>
      </c>
    </row>
    <row r="2167" spans="1:2" x14ac:dyDescent="0.25">
      <c r="A2167" t="s">
        <v>7198</v>
      </c>
      <c r="B2167" t="s">
        <v>7199</v>
      </c>
    </row>
    <row r="2168" spans="1:2" x14ac:dyDescent="0.25">
      <c r="A2168" t="s">
        <v>7200</v>
      </c>
      <c r="B2168" t="s">
        <v>7201</v>
      </c>
    </row>
    <row r="2169" spans="1:2" x14ac:dyDescent="0.25">
      <c r="A2169" t="s">
        <v>4356</v>
      </c>
      <c r="B2169" t="s">
        <v>7202</v>
      </c>
    </row>
    <row r="2170" spans="1:2" x14ac:dyDescent="0.25">
      <c r="A2170" t="s">
        <v>7203</v>
      </c>
      <c r="B2170" t="s">
        <v>7204</v>
      </c>
    </row>
    <row r="2171" spans="1:2" x14ac:dyDescent="0.25">
      <c r="A2171" t="s">
        <v>7205</v>
      </c>
      <c r="B2171" t="s">
        <v>7206</v>
      </c>
    </row>
    <row r="2172" spans="1:2" x14ac:dyDescent="0.25">
      <c r="A2172" t="s">
        <v>7205</v>
      </c>
      <c r="B2172" t="s">
        <v>7207</v>
      </c>
    </row>
    <row r="2173" spans="1:2" x14ac:dyDescent="0.25">
      <c r="A2173" t="s">
        <v>7208</v>
      </c>
      <c r="B2173" t="s">
        <v>7209</v>
      </c>
    </row>
    <row r="2174" spans="1:2" x14ac:dyDescent="0.25">
      <c r="A2174" t="s">
        <v>7208</v>
      </c>
      <c r="B2174" t="s">
        <v>7210</v>
      </c>
    </row>
    <row r="2175" spans="1:2" x14ac:dyDescent="0.25">
      <c r="A2175" t="s">
        <v>7211</v>
      </c>
      <c r="B2175" t="s">
        <v>7212</v>
      </c>
    </row>
    <row r="2176" spans="1:2" x14ac:dyDescent="0.25">
      <c r="A2176" t="s">
        <v>7213</v>
      </c>
      <c r="B2176" t="s">
        <v>7214</v>
      </c>
    </row>
    <row r="2177" spans="1:2" x14ac:dyDescent="0.25">
      <c r="A2177" t="s">
        <v>7203</v>
      </c>
      <c r="B2177" t="s">
        <v>7215</v>
      </c>
    </row>
    <row r="2178" spans="1:2" x14ac:dyDescent="0.25">
      <c r="A2178" t="s">
        <v>7216</v>
      </c>
      <c r="B2178" t="s">
        <v>7217</v>
      </c>
    </row>
    <row r="2179" spans="1:2" x14ac:dyDescent="0.25">
      <c r="A2179" t="s">
        <v>7216</v>
      </c>
      <c r="B2179" t="s">
        <v>7218</v>
      </c>
    </row>
    <row r="2180" spans="1:2" x14ac:dyDescent="0.25">
      <c r="A2180" t="s">
        <v>7219</v>
      </c>
      <c r="B2180" t="s">
        <v>7220</v>
      </c>
    </row>
    <row r="2181" spans="1:2" x14ac:dyDescent="0.25">
      <c r="A2181" t="s">
        <v>7219</v>
      </c>
      <c r="B2181" t="s">
        <v>7221</v>
      </c>
    </row>
    <row r="2182" spans="1:2" x14ac:dyDescent="0.25">
      <c r="A2182" t="s">
        <v>7222</v>
      </c>
      <c r="B2182" t="s">
        <v>7223</v>
      </c>
    </row>
    <row r="2183" spans="1:2" x14ac:dyDescent="0.25">
      <c r="A2183" t="s">
        <v>7222</v>
      </c>
      <c r="B2183" t="s">
        <v>7224</v>
      </c>
    </row>
    <row r="2184" spans="1:2" x14ac:dyDescent="0.25">
      <c r="A2184" t="s">
        <v>7225</v>
      </c>
      <c r="B2184" t="s">
        <v>7226</v>
      </c>
    </row>
    <row r="2185" spans="1:2" x14ac:dyDescent="0.25">
      <c r="A2185" t="s">
        <v>7225</v>
      </c>
      <c r="B2185" t="s">
        <v>7227</v>
      </c>
    </row>
    <row r="2186" spans="1:2" x14ac:dyDescent="0.25">
      <c r="A2186" t="s">
        <v>7228</v>
      </c>
      <c r="B2186" t="s">
        <v>7229</v>
      </c>
    </row>
    <row r="2187" spans="1:2" x14ac:dyDescent="0.25">
      <c r="A2187" t="s">
        <v>7228</v>
      </c>
      <c r="B2187" t="s">
        <v>7230</v>
      </c>
    </row>
    <row r="2188" spans="1:2" x14ac:dyDescent="0.25">
      <c r="A2188" t="s">
        <v>7231</v>
      </c>
      <c r="B2188" t="s">
        <v>7232</v>
      </c>
    </row>
    <row r="2189" spans="1:2" x14ac:dyDescent="0.25">
      <c r="A2189" t="s">
        <v>7231</v>
      </c>
      <c r="B2189" t="s">
        <v>7233</v>
      </c>
    </row>
    <row r="2190" spans="1:2" x14ac:dyDescent="0.25">
      <c r="A2190" t="s">
        <v>7234</v>
      </c>
      <c r="B2190" t="s">
        <v>7235</v>
      </c>
    </row>
    <row r="2191" spans="1:2" x14ac:dyDescent="0.25">
      <c r="A2191" t="s">
        <v>7234</v>
      </c>
      <c r="B2191" t="s">
        <v>7236</v>
      </c>
    </row>
    <row r="2192" spans="1:2" x14ac:dyDescent="0.25">
      <c r="A2192" t="s">
        <v>7237</v>
      </c>
      <c r="B2192" t="s">
        <v>7238</v>
      </c>
    </row>
    <row r="2193" spans="1:2" x14ac:dyDescent="0.25">
      <c r="A2193" t="s">
        <v>7237</v>
      </c>
      <c r="B2193" t="s">
        <v>7239</v>
      </c>
    </row>
    <row r="2194" spans="1:2" x14ac:dyDescent="0.25">
      <c r="A2194" t="s">
        <v>7240</v>
      </c>
      <c r="B2194" t="s">
        <v>5136</v>
      </c>
    </row>
    <row r="2195" spans="1:2" x14ac:dyDescent="0.25">
      <c r="A2195" t="s">
        <v>7241</v>
      </c>
      <c r="B2195" t="s">
        <v>7242</v>
      </c>
    </row>
    <row r="2196" spans="1:2" x14ac:dyDescent="0.25">
      <c r="A2196" t="s">
        <v>7243</v>
      </c>
      <c r="B2196" t="s">
        <v>7244</v>
      </c>
    </row>
    <row r="2197" spans="1:2" x14ac:dyDescent="0.25">
      <c r="A2197" t="s">
        <v>7245</v>
      </c>
      <c r="B2197" t="s">
        <v>7246</v>
      </c>
    </row>
    <row r="2198" spans="1:2" x14ac:dyDescent="0.25">
      <c r="A2198" t="s">
        <v>7247</v>
      </c>
      <c r="B2198" t="s">
        <v>7248</v>
      </c>
    </row>
    <row r="2199" spans="1:2" x14ac:dyDescent="0.25">
      <c r="A2199" t="s">
        <v>7249</v>
      </c>
      <c r="B2199" t="s">
        <v>7250</v>
      </c>
    </row>
    <row r="2200" spans="1:2" x14ac:dyDescent="0.25">
      <c r="A2200" t="s">
        <v>7251</v>
      </c>
      <c r="B2200" t="s">
        <v>7252</v>
      </c>
    </row>
    <row r="2201" spans="1:2" x14ac:dyDescent="0.25">
      <c r="A2201" t="s">
        <v>7253</v>
      </c>
      <c r="B2201" t="s">
        <v>7254</v>
      </c>
    </row>
    <row r="2202" spans="1:2" x14ac:dyDescent="0.25">
      <c r="A2202" t="s">
        <v>7255</v>
      </c>
      <c r="B2202" t="s">
        <v>7256</v>
      </c>
    </row>
    <row r="2203" spans="1:2" x14ac:dyDescent="0.25">
      <c r="A2203" t="s">
        <v>7257</v>
      </c>
      <c r="B2203" t="s">
        <v>7258</v>
      </c>
    </row>
    <row r="2204" spans="1:2" x14ac:dyDescent="0.25">
      <c r="A2204" t="s">
        <v>7259</v>
      </c>
      <c r="B2204" t="s">
        <v>7260</v>
      </c>
    </row>
    <row r="2205" spans="1:2" x14ac:dyDescent="0.25">
      <c r="A2205" t="s">
        <v>7261</v>
      </c>
      <c r="B2205" t="s">
        <v>7262</v>
      </c>
    </row>
    <row r="2206" spans="1:2" x14ac:dyDescent="0.25">
      <c r="A2206" t="s">
        <v>7263</v>
      </c>
      <c r="B2206" t="s">
        <v>7264</v>
      </c>
    </row>
    <row r="2207" spans="1:2" x14ac:dyDescent="0.25">
      <c r="A2207" t="s">
        <v>7265</v>
      </c>
      <c r="B2207" t="s">
        <v>7266</v>
      </c>
    </row>
    <row r="2208" spans="1:2" x14ac:dyDescent="0.25">
      <c r="A2208" t="s">
        <v>7267</v>
      </c>
      <c r="B2208" t="s">
        <v>7268</v>
      </c>
    </row>
    <row r="2209" spans="1:2" x14ac:dyDescent="0.25">
      <c r="A2209" t="s">
        <v>7269</v>
      </c>
      <c r="B2209" t="s">
        <v>7270</v>
      </c>
    </row>
    <row r="2210" spans="1:2" x14ac:dyDescent="0.25">
      <c r="A2210" t="s">
        <v>7271</v>
      </c>
      <c r="B2210" t="s">
        <v>7272</v>
      </c>
    </row>
    <row r="2211" spans="1:2" x14ac:dyDescent="0.25">
      <c r="A2211" t="s">
        <v>7273</v>
      </c>
      <c r="B2211" t="s">
        <v>7274</v>
      </c>
    </row>
    <row r="2212" spans="1:2" x14ac:dyDescent="0.25">
      <c r="A2212" t="s">
        <v>7275</v>
      </c>
      <c r="B2212" t="s">
        <v>7276</v>
      </c>
    </row>
    <row r="2213" spans="1:2" x14ac:dyDescent="0.25">
      <c r="A2213" t="s">
        <v>7275</v>
      </c>
      <c r="B2213" t="s">
        <v>7277</v>
      </c>
    </row>
    <row r="2214" spans="1:2" x14ac:dyDescent="0.25">
      <c r="A2214" t="s">
        <v>7278</v>
      </c>
      <c r="B2214" t="s">
        <v>7279</v>
      </c>
    </row>
    <row r="2215" spans="1:2" x14ac:dyDescent="0.25">
      <c r="A2215" t="s">
        <v>7280</v>
      </c>
      <c r="B2215" t="s">
        <v>7281</v>
      </c>
    </row>
    <row r="2216" spans="1:2" x14ac:dyDescent="0.25">
      <c r="A2216" t="s">
        <v>1565</v>
      </c>
      <c r="B2216" t="s">
        <v>7282</v>
      </c>
    </row>
    <row r="2217" spans="1:2" x14ac:dyDescent="0.25">
      <c r="A2217" t="s">
        <v>1565</v>
      </c>
      <c r="B2217" t="s">
        <v>7283</v>
      </c>
    </row>
    <row r="2218" spans="1:2" x14ac:dyDescent="0.25">
      <c r="A2218" t="s">
        <v>7284</v>
      </c>
      <c r="B2218" t="s">
        <v>7285</v>
      </c>
    </row>
    <row r="2219" spans="1:2" x14ac:dyDescent="0.25">
      <c r="A2219" t="s">
        <v>7286</v>
      </c>
      <c r="B2219" t="s">
        <v>7287</v>
      </c>
    </row>
    <row r="2220" spans="1:2" x14ac:dyDescent="0.25">
      <c r="A2220" t="s">
        <v>7288</v>
      </c>
      <c r="B2220" t="s">
        <v>7289</v>
      </c>
    </row>
    <row r="2221" spans="1:2" x14ac:dyDescent="0.25">
      <c r="A2221" t="s">
        <v>7290</v>
      </c>
      <c r="B2221" t="s">
        <v>7291</v>
      </c>
    </row>
    <row r="2222" spans="1:2" x14ac:dyDescent="0.25">
      <c r="A2222" t="s">
        <v>7292</v>
      </c>
      <c r="B2222" t="s">
        <v>7293</v>
      </c>
    </row>
    <row r="2223" spans="1:2" x14ac:dyDescent="0.25">
      <c r="A2223" t="s">
        <v>7294</v>
      </c>
      <c r="B2223" t="s">
        <v>7295</v>
      </c>
    </row>
    <row r="2224" spans="1:2" x14ac:dyDescent="0.25">
      <c r="A2224" t="s">
        <v>7296</v>
      </c>
      <c r="B2224" t="s">
        <v>7297</v>
      </c>
    </row>
    <row r="2225" spans="1:2" x14ac:dyDescent="0.25">
      <c r="A2225" t="s">
        <v>7298</v>
      </c>
      <c r="B2225" t="s">
        <v>7299</v>
      </c>
    </row>
    <row r="2226" spans="1:2" x14ac:dyDescent="0.25">
      <c r="A2226" t="s">
        <v>7300</v>
      </c>
      <c r="B2226" t="s">
        <v>7301</v>
      </c>
    </row>
    <row r="2227" spans="1:2" x14ac:dyDescent="0.25">
      <c r="A2227" t="s">
        <v>7302</v>
      </c>
      <c r="B2227" t="s">
        <v>7303</v>
      </c>
    </row>
    <row r="2228" spans="1:2" x14ac:dyDescent="0.25">
      <c r="A2228" t="s">
        <v>7304</v>
      </c>
      <c r="B2228" t="s">
        <v>7305</v>
      </c>
    </row>
    <row r="2229" spans="1:2" x14ac:dyDescent="0.25">
      <c r="A2229" t="s">
        <v>7306</v>
      </c>
      <c r="B2229" t="s">
        <v>7307</v>
      </c>
    </row>
    <row r="2230" spans="1:2" x14ac:dyDescent="0.25">
      <c r="A2230" t="s">
        <v>7308</v>
      </c>
      <c r="B2230" t="s">
        <v>7309</v>
      </c>
    </row>
    <row r="2231" spans="1:2" x14ac:dyDescent="0.25">
      <c r="A2231" t="s">
        <v>7310</v>
      </c>
      <c r="B2231" t="s">
        <v>7311</v>
      </c>
    </row>
    <row r="2232" spans="1:2" x14ac:dyDescent="0.25">
      <c r="A2232" t="s">
        <v>7312</v>
      </c>
      <c r="B2232" t="s">
        <v>7313</v>
      </c>
    </row>
    <row r="2233" spans="1:2" x14ac:dyDescent="0.25">
      <c r="A2233" t="s">
        <v>7314</v>
      </c>
      <c r="B2233" t="s">
        <v>7315</v>
      </c>
    </row>
    <row r="2234" spans="1:2" x14ac:dyDescent="0.25">
      <c r="A2234" t="s">
        <v>7316</v>
      </c>
      <c r="B2234" t="s">
        <v>7317</v>
      </c>
    </row>
    <row r="2235" spans="1:2" x14ac:dyDescent="0.25">
      <c r="A2235" t="s">
        <v>7318</v>
      </c>
      <c r="B2235" t="s">
        <v>7319</v>
      </c>
    </row>
    <row r="2236" spans="1:2" x14ac:dyDescent="0.25">
      <c r="A2236" t="s">
        <v>7320</v>
      </c>
      <c r="B2236" t="s">
        <v>7321</v>
      </c>
    </row>
    <row r="2237" spans="1:2" x14ac:dyDescent="0.25">
      <c r="A2237" t="s">
        <v>7322</v>
      </c>
      <c r="B2237" t="s">
        <v>7323</v>
      </c>
    </row>
    <row r="2238" spans="1:2" x14ac:dyDescent="0.25">
      <c r="A2238" t="s">
        <v>7324</v>
      </c>
      <c r="B2238" t="s">
        <v>7325</v>
      </c>
    </row>
    <row r="2239" spans="1:2" x14ac:dyDescent="0.25">
      <c r="A2239" t="s">
        <v>7326</v>
      </c>
      <c r="B2239" t="s">
        <v>7327</v>
      </c>
    </row>
    <row r="2240" spans="1:2" x14ac:dyDescent="0.25">
      <c r="A2240" t="s">
        <v>7328</v>
      </c>
      <c r="B2240" t="s">
        <v>7329</v>
      </c>
    </row>
    <row r="2241" spans="1:2" x14ac:dyDescent="0.25">
      <c r="A2241" t="s">
        <v>7330</v>
      </c>
      <c r="B2241" t="s">
        <v>7331</v>
      </c>
    </row>
    <row r="2242" spans="1:2" x14ac:dyDescent="0.25">
      <c r="A2242" t="s">
        <v>7332</v>
      </c>
      <c r="B2242" t="s">
        <v>7333</v>
      </c>
    </row>
    <row r="2243" spans="1:2" x14ac:dyDescent="0.25">
      <c r="A2243" t="s">
        <v>7334</v>
      </c>
      <c r="B2243" t="s">
        <v>7335</v>
      </c>
    </row>
    <row r="2244" spans="1:2" x14ac:dyDescent="0.25">
      <c r="A2244" t="s">
        <v>7336</v>
      </c>
      <c r="B2244" t="s">
        <v>7337</v>
      </c>
    </row>
    <row r="2245" spans="1:2" x14ac:dyDescent="0.25">
      <c r="A2245" t="s">
        <v>7338</v>
      </c>
      <c r="B2245" t="s">
        <v>7339</v>
      </c>
    </row>
    <row r="2246" spans="1:2" x14ac:dyDescent="0.25">
      <c r="A2246" t="s">
        <v>7340</v>
      </c>
      <c r="B2246" t="s">
        <v>7341</v>
      </c>
    </row>
    <row r="2247" spans="1:2" x14ac:dyDescent="0.25">
      <c r="A2247" t="s">
        <v>7342</v>
      </c>
      <c r="B2247" t="s">
        <v>7343</v>
      </c>
    </row>
    <row r="2248" spans="1:2" x14ac:dyDescent="0.25">
      <c r="A2248" t="s">
        <v>7344</v>
      </c>
      <c r="B2248" t="s">
        <v>7345</v>
      </c>
    </row>
    <row r="2249" spans="1:2" x14ac:dyDescent="0.25">
      <c r="A2249" t="s">
        <v>7346</v>
      </c>
      <c r="B2249" t="s">
        <v>7347</v>
      </c>
    </row>
    <row r="2250" spans="1:2" x14ac:dyDescent="0.25">
      <c r="A2250" t="s">
        <v>7348</v>
      </c>
      <c r="B2250" t="s">
        <v>7349</v>
      </c>
    </row>
    <row r="2251" spans="1:2" x14ac:dyDescent="0.25">
      <c r="A2251" t="s">
        <v>7350</v>
      </c>
      <c r="B2251" t="s">
        <v>7351</v>
      </c>
    </row>
    <row r="2252" spans="1:2" x14ac:dyDescent="0.25">
      <c r="A2252" t="s">
        <v>7352</v>
      </c>
      <c r="B2252" t="s">
        <v>7353</v>
      </c>
    </row>
    <row r="2253" spans="1:2" x14ac:dyDescent="0.25">
      <c r="A2253" t="s">
        <v>7354</v>
      </c>
      <c r="B2253" t="s">
        <v>7355</v>
      </c>
    </row>
    <row r="2254" spans="1:2" x14ac:dyDescent="0.25">
      <c r="A2254" t="s">
        <v>7198</v>
      </c>
      <c r="B2254" t="s">
        <v>7356</v>
      </c>
    </row>
    <row r="2255" spans="1:2" x14ac:dyDescent="0.25">
      <c r="A2255" t="s">
        <v>7149</v>
      </c>
      <c r="B2255" t="s">
        <v>7358</v>
      </c>
    </row>
    <row r="2256" spans="1:2" x14ac:dyDescent="0.25">
      <c r="A2256" t="s">
        <v>7286</v>
      </c>
      <c r="B2256" t="s">
        <v>7360</v>
      </c>
    </row>
    <row r="2257" spans="1:2" x14ac:dyDescent="0.25">
      <c r="A2257" t="s">
        <v>3929</v>
      </c>
      <c r="B2257" t="s">
        <v>7362</v>
      </c>
    </row>
    <row r="2258" spans="1:2" x14ac:dyDescent="0.25">
      <c r="A2258" t="s">
        <v>7139</v>
      </c>
      <c r="B2258" t="s">
        <v>7364</v>
      </c>
    </row>
    <row r="2259" spans="1:2" x14ac:dyDescent="0.25">
      <c r="A2259" t="s">
        <v>7178</v>
      </c>
      <c r="B2259" t="s">
        <v>7366</v>
      </c>
    </row>
    <row r="2260" spans="1:2" x14ac:dyDescent="0.25">
      <c r="A2260" t="s">
        <v>7312</v>
      </c>
      <c r="B2260" t="s">
        <v>7368</v>
      </c>
    </row>
    <row r="2261" spans="1:2" x14ac:dyDescent="0.25">
      <c r="A2261" t="s">
        <v>7088</v>
      </c>
      <c r="B2261" t="s">
        <v>7370</v>
      </c>
    </row>
    <row r="2262" spans="1:2" x14ac:dyDescent="0.25">
      <c r="A2262" t="s">
        <v>7372</v>
      </c>
      <c r="B2262" t="s">
        <v>7373</v>
      </c>
    </row>
    <row r="2263" spans="1:2" x14ac:dyDescent="0.25">
      <c r="A2263" t="s">
        <v>7115</v>
      </c>
      <c r="B2263" t="s">
        <v>7375</v>
      </c>
    </row>
    <row r="2264" spans="1:2" x14ac:dyDescent="0.25">
      <c r="A2264" t="s">
        <v>7078</v>
      </c>
      <c r="B2264" t="s">
        <v>7377</v>
      </c>
    </row>
    <row r="2265" spans="1:2" x14ac:dyDescent="0.25">
      <c r="A2265" t="s">
        <v>7320</v>
      </c>
      <c r="B2265" t="s">
        <v>7379</v>
      </c>
    </row>
    <row r="2266" spans="1:2" x14ac:dyDescent="0.25">
      <c r="A2266" t="s">
        <v>7086</v>
      </c>
      <c r="B2266" t="s">
        <v>7381</v>
      </c>
    </row>
    <row r="2267" spans="1:2" x14ac:dyDescent="0.25">
      <c r="A2267" t="s">
        <v>7153</v>
      </c>
      <c r="B2267" t="s">
        <v>7383</v>
      </c>
    </row>
    <row r="2268" spans="1:2" x14ac:dyDescent="0.25">
      <c r="A2268" t="s">
        <v>7080</v>
      </c>
      <c r="B2268" t="s">
        <v>7385</v>
      </c>
    </row>
    <row r="2269" spans="1:2" x14ac:dyDescent="0.25">
      <c r="A2269" t="s">
        <v>7190</v>
      </c>
      <c r="B2269" t="s">
        <v>7387</v>
      </c>
    </row>
    <row r="2270" spans="1:2" x14ac:dyDescent="0.25">
      <c r="A2270" t="s">
        <v>7278</v>
      </c>
      <c r="B2270" t="s">
        <v>7389</v>
      </c>
    </row>
    <row r="2271" spans="1:2" x14ac:dyDescent="0.25">
      <c r="A2271" t="s">
        <v>7125</v>
      </c>
      <c r="B2271" t="s">
        <v>7391</v>
      </c>
    </row>
    <row r="2272" spans="1:2" x14ac:dyDescent="0.25">
      <c r="A2272" t="s">
        <v>7188</v>
      </c>
      <c r="B2272" t="s">
        <v>7393</v>
      </c>
    </row>
    <row r="2273" spans="1:2" x14ac:dyDescent="0.25">
      <c r="A2273" t="s">
        <v>7228</v>
      </c>
      <c r="B2273" t="s">
        <v>7395</v>
      </c>
    </row>
    <row r="2274" spans="1:2" x14ac:dyDescent="0.25">
      <c r="A2274" t="s">
        <v>7288</v>
      </c>
      <c r="B2274" t="s">
        <v>7397</v>
      </c>
    </row>
    <row r="2275" spans="1:2" x14ac:dyDescent="0.25">
      <c r="A2275" t="s">
        <v>7100</v>
      </c>
      <c r="B2275" t="s">
        <v>7399</v>
      </c>
    </row>
    <row r="2276" spans="1:2" x14ac:dyDescent="0.25">
      <c r="A2276" t="s">
        <v>7151</v>
      </c>
      <c r="B2276" t="s">
        <v>7401</v>
      </c>
    </row>
    <row r="2277" spans="1:2" x14ac:dyDescent="0.25">
      <c r="A2277" t="s">
        <v>7271</v>
      </c>
      <c r="B2277" t="s">
        <v>7403</v>
      </c>
    </row>
    <row r="2278" spans="1:2" x14ac:dyDescent="0.25">
      <c r="A2278" t="s">
        <v>7137</v>
      </c>
      <c r="B2278" t="s">
        <v>7405</v>
      </c>
    </row>
    <row r="2279" spans="1:2" x14ac:dyDescent="0.25">
      <c r="A2279" t="s">
        <v>7090</v>
      </c>
      <c r="B2279" t="s">
        <v>7407</v>
      </c>
    </row>
    <row r="2280" spans="1:2" x14ac:dyDescent="0.25">
      <c r="A2280" t="s">
        <v>7342</v>
      </c>
      <c r="B2280" t="s">
        <v>7409</v>
      </c>
    </row>
    <row r="2281" spans="1:2" x14ac:dyDescent="0.25">
      <c r="A2281" t="s">
        <v>7200</v>
      </c>
      <c r="B2281" t="s">
        <v>7411</v>
      </c>
    </row>
    <row r="2282" spans="1:2" x14ac:dyDescent="0.25">
      <c r="A2282" t="s">
        <v>7231</v>
      </c>
      <c r="B2282" t="s">
        <v>7413</v>
      </c>
    </row>
    <row r="2283" spans="1:2" x14ac:dyDescent="0.25">
      <c r="A2283" t="s">
        <v>7415</v>
      </c>
      <c r="B2283" t="s">
        <v>7416</v>
      </c>
    </row>
    <row r="2284" spans="1:2" x14ac:dyDescent="0.25">
      <c r="A2284" t="s">
        <v>7186</v>
      </c>
      <c r="B2284" t="s">
        <v>7418</v>
      </c>
    </row>
    <row r="2285" spans="1:2" x14ac:dyDescent="0.25">
      <c r="A2285" t="s">
        <v>7082</v>
      </c>
      <c r="B2285" t="s">
        <v>7420</v>
      </c>
    </row>
    <row r="2286" spans="1:2" x14ac:dyDescent="0.25">
      <c r="A2286" t="s">
        <v>7290</v>
      </c>
      <c r="B2286" t="s">
        <v>7422</v>
      </c>
    </row>
    <row r="2287" spans="1:2" x14ac:dyDescent="0.25">
      <c r="A2287" t="s">
        <v>7259</v>
      </c>
      <c r="B2287" t="s">
        <v>7424</v>
      </c>
    </row>
    <row r="2288" spans="1:2" x14ac:dyDescent="0.25">
      <c r="A2288" t="s">
        <v>7196</v>
      </c>
      <c r="B2288" t="s">
        <v>7426</v>
      </c>
    </row>
    <row r="2289" spans="1:2" x14ac:dyDescent="0.25">
      <c r="A2289" t="s">
        <v>7155</v>
      </c>
      <c r="B2289" t="s">
        <v>7428</v>
      </c>
    </row>
    <row r="2290" spans="1:2" x14ac:dyDescent="0.25">
      <c r="A2290" t="s">
        <v>7176</v>
      </c>
      <c r="B2290" t="s">
        <v>7430</v>
      </c>
    </row>
    <row r="2291" spans="1:2" x14ac:dyDescent="0.25">
      <c r="A2291" t="s">
        <v>7292</v>
      </c>
      <c r="B2291" t="s">
        <v>7432</v>
      </c>
    </row>
    <row r="2292" spans="1:2" x14ac:dyDescent="0.25">
      <c r="A2292" t="s">
        <v>1846</v>
      </c>
      <c r="B2292" t="s">
        <v>7434</v>
      </c>
    </row>
    <row r="2293" spans="1:2" x14ac:dyDescent="0.25">
      <c r="A2293" t="s">
        <v>7280</v>
      </c>
      <c r="B2293" t="s">
        <v>7436</v>
      </c>
    </row>
    <row r="2294" spans="1:2" x14ac:dyDescent="0.25">
      <c r="A2294" t="s">
        <v>7194</v>
      </c>
      <c r="B2294" t="s">
        <v>7438</v>
      </c>
    </row>
    <row r="2295" spans="1:2" x14ac:dyDescent="0.25">
      <c r="A2295" t="s">
        <v>7192</v>
      </c>
      <c r="B2295" t="s">
        <v>7440</v>
      </c>
    </row>
    <row r="2296" spans="1:2" x14ac:dyDescent="0.25">
      <c r="A2296" t="s">
        <v>7324</v>
      </c>
      <c r="B2296" t="s">
        <v>7442</v>
      </c>
    </row>
    <row r="2297" spans="1:2" x14ac:dyDescent="0.25">
      <c r="A2297" t="s">
        <v>7316</v>
      </c>
      <c r="B2297" t="s">
        <v>7444</v>
      </c>
    </row>
    <row r="2298" spans="1:2" x14ac:dyDescent="0.25">
      <c r="A2298" t="s">
        <v>7084</v>
      </c>
      <c r="B2298" t="s">
        <v>7446</v>
      </c>
    </row>
    <row r="2299" spans="1:2" x14ac:dyDescent="0.25">
      <c r="A2299" t="s">
        <v>7448</v>
      </c>
      <c r="B2299" t="s">
        <v>7449</v>
      </c>
    </row>
    <row r="2300" spans="1:2" x14ac:dyDescent="0.25">
      <c r="A2300" t="s">
        <v>7109</v>
      </c>
      <c r="B2300" t="s">
        <v>7451</v>
      </c>
    </row>
    <row r="2301" spans="1:2" x14ac:dyDescent="0.25">
      <c r="A2301" t="s">
        <v>7121</v>
      </c>
      <c r="B2301" t="s">
        <v>7453</v>
      </c>
    </row>
    <row r="2302" spans="1:2" x14ac:dyDescent="0.25">
      <c r="A2302" t="s">
        <v>1906</v>
      </c>
      <c r="B2302" t="s">
        <v>7455</v>
      </c>
    </row>
    <row r="2303" spans="1:2" x14ac:dyDescent="0.25">
      <c r="A2303" t="s">
        <v>7074</v>
      </c>
      <c r="B2303" t="s">
        <v>7457</v>
      </c>
    </row>
    <row r="2304" spans="1:2" x14ac:dyDescent="0.25">
      <c r="A2304" t="s">
        <v>7344</v>
      </c>
      <c r="B2304" t="s">
        <v>7459</v>
      </c>
    </row>
    <row r="2305" spans="1:2" x14ac:dyDescent="0.25">
      <c r="A2305" t="s">
        <v>7461</v>
      </c>
      <c r="B2305" t="s">
        <v>7462</v>
      </c>
    </row>
    <row r="2306" spans="1:2" x14ac:dyDescent="0.25">
      <c r="A2306" t="s">
        <v>7463</v>
      </c>
      <c r="B2306" t="s">
        <v>7464</v>
      </c>
    </row>
    <row r="2307" spans="1:2" x14ac:dyDescent="0.25">
      <c r="A2307" t="s">
        <v>7465</v>
      </c>
      <c r="B2307" t="s">
        <v>7466</v>
      </c>
    </row>
    <row r="2308" spans="1:2" x14ac:dyDescent="0.25">
      <c r="A2308" t="s">
        <v>7467</v>
      </c>
      <c r="B2308" t="s">
        <v>7468</v>
      </c>
    </row>
    <row r="2309" spans="1:2" x14ac:dyDescent="0.25">
      <c r="A2309" t="s">
        <v>7469</v>
      </c>
      <c r="B2309" t="s">
        <v>7470</v>
      </c>
    </row>
    <row r="2310" spans="1:2" x14ac:dyDescent="0.25">
      <c r="A2310" t="s">
        <v>7471</v>
      </c>
      <c r="B2310" t="s">
        <v>7472</v>
      </c>
    </row>
    <row r="2311" spans="1:2" x14ac:dyDescent="0.25">
      <c r="A2311" t="s">
        <v>7473</v>
      </c>
      <c r="B2311" t="s">
        <v>7474</v>
      </c>
    </row>
    <row r="2312" spans="1:2" x14ac:dyDescent="0.25">
      <c r="A2312" t="s">
        <v>7475</v>
      </c>
      <c r="B2312" t="s">
        <v>7476</v>
      </c>
    </row>
    <row r="2313" spans="1:2" x14ac:dyDescent="0.25">
      <c r="A2313" t="s">
        <v>7477</v>
      </c>
      <c r="B2313" t="s">
        <v>7478</v>
      </c>
    </row>
    <row r="2314" spans="1:2" x14ac:dyDescent="0.25">
      <c r="A2314" t="s">
        <v>7479</v>
      </c>
      <c r="B2314" t="s">
        <v>7480</v>
      </c>
    </row>
    <row r="2315" spans="1:2" x14ac:dyDescent="0.25">
      <c r="A2315" t="s">
        <v>7481</v>
      </c>
      <c r="B2315" t="s">
        <v>7482</v>
      </c>
    </row>
    <row r="2316" spans="1:2" x14ac:dyDescent="0.25">
      <c r="A2316" t="s">
        <v>7481</v>
      </c>
      <c r="B2316" t="s">
        <v>7483</v>
      </c>
    </row>
    <row r="2317" spans="1:2" x14ac:dyDescent="0.25">
      <c r="A2317" t="s">
        <v>7484</v>
      </c>
      <c r="B2317" t="s">
        <v>7485</v>
      </c>
    </row>
    <row r="2318" spans="1:2" x14ac:dyDescent="0.25">
      <c r="A2318" t="s">
        <v>7486</v>
      </c>
      <c r="B2318" t="s">
        <v>7487</v>
      </c>
    </row>
    <row r="2319" spans="1:2" x14ac:dyDescent="0.25">
      <c r="A2319" t="s">
        <v>5363</v>
      </c>
      <c r="B2319" t="s">
        <v>7488</v>
      </c>
    </row>
    <row r="2320" spans="1:2" x14ac:dyDescent="0.25">
      <c r="A2320" t="s">
        <v>7489</v>
      </c>
      <c r="B2320" t="s">
        <v>7490</v>
      </c>
    </row>
    <row r="2321" spans="1:2" x14ac:dyDescent="0.25">
      <c r="A2321" t="s">
        <v>7491</v>
      </c>
      <c r="B2321" t="s">
        <v>7492</v>
      </c>
    </row>
    <row r="2322" spans="1:2" x14ac:dyDescent="0.25">
      <c r="A2322" t="s">
        <v>7493</v>
      </c>
      <c r="B2322" t="s">
        <v>7494</v>
      </c>
    </row>
    <row r="2323" spans="1:2" x14ac:dyDescent="0.25">
      <c r="A2323" t="s">
        <v>7495</v>
      </c>
      <c r="B2323" t="s">
        <v>7496</v>
      </c>
    </row>
    <row r="2324" spans="1:2" x14ac:dyDescent="0.25">
      <c r="A2324" t="s">
        <v>7497</v>
      </c>
      <c r="B2324" t="s">
        <v>7498</v>
      </c>
    </row>
    <row r="2325" spans="1:2" x14ac:dyDescent="0.25">
      <c r="A2325" t="s">
        <v>7499</v>
      </c>
      <c r="B2325" t="s">
        <v>7500</v>
      </c>
    </row>
    <row r="2326" spans="1:2" x14ac:dyDescent="0.25">
      <c r="A2326" t="s">
        <v>7501</v>
      </c>
      <c r="B2326" t="s">
        <v>7502</v>
      </c>
    </row>
    <row r="2327" spans="1:2" x14ac:dyDescent="0.25">
      <c r="A2327" t="s">
        <v>7503</v>
      </c>
      <c r="B2327" t="s">
        <v>7504</v>
      </c>
    </row>
    <row r="2328" spans="1:2" x14ac:dyDescent="0.25">
      <c r="A2328" t="s">
        <v>7505</v>
      </c>
      <c r="B2328" t="s">
        <v>7506</v>
      </c>
    </row>
    <row r="2329" spans="1:2" x14ac:dyDescent="0.25">
      <c r="A2329" t="s">
        <v>7484</v>
      </c>
      <c r="B2329" t="s">
        <v>7507</v>
      </c>
    </row>
    <row r="2330" spans="1:2" x14ac:dyDescent="0.25">
      <c r="A2330" t="s">
        <v>7463</v>
      </c>
      <c r="B2330" t="s">
        <v>7509</v>
      </c>
    </row>
    <row r="2331" spans="1:2" x14ac:dyDescent="0.25">
      <c r="A2331" t="s">
        <v>7511</v>
      </c>
      <c r="B2331" t="s">
        <v>7512</v>
      </c>
    </row>
    <row r="2332" spans="1:2" x14ac:dyDescent="0.25">
      <c r="A2332" t="s">
        <v>7477</v>
      </c>
      <c r="B2332" t="s">
        <v>7514</v>
      </c>
    </row>
    <row r="2333" spans="1:2" x14ac:dyDescent="0.25">
      <c r="A2333" t="s">
        <v>5005</v>
      </c>
      <c r="B2333" t="s">
        <v>7516</v>
      </c>
    </row>
    <row r="2334" spans="1:2" x14ac:dyDescent="0.25">
      <c r="A2334" t="s">
        <v>5389</v>
      </c>
      <c r="B2334" t="s">
        <v>7518</v>
      </c>
    </row>
    <row r="2335" spans="1:2" x14ac:dyDescent="0.25">
      <c r="A2335" t="s">
        <v>5363</v>
      </c>
      <c r="B2335" t="s">
        <v>7520</v>
      </c>
    </row>
    <row r="2336" spans="1:2" x14ac:dyDescent="0.25">
      <c r="A2336" t="s">
        <v>5102</v>
      </c>
      <c r="B2336" t="s">
        <v>7522</v>
      </c>
    </row>
    <row r="2337" spans="1:2" x14ac:dyDescent="0.25">
      <c r="A2337" t="s">
        <v>7469</v>
      </c>
      <c r="B2337" t="s">
        <v>7524</v>
      </c>
    </row>
    <row r="2338" spans="1:2" x14ac:dyDescent="0.25">
      <c r="A2338" t="s">
        <v>4995</v>
      </c>
      <c r="B2338" t="s">
        <v>7526</v>
      </c>
    </row>
    <row r="2339" spans="1:2" x14ac:dyDescent="0.25">
      <c r="A2339" t="s">
        <v>7486</v>
      </c>
      <c r="B2339" t="s">
        <v>7528</v>
      </c>
    </row>
    <row r="2340" spans="1:2" x14ac:dyDescent="0.25">
      <c r="A2340" t="s">
        <v>5474</v>
      </c>
      <c r="B2340" t="s">
        <v>7530</v>
      </c>
    </row>
    <row r="2341" spans="1:2" x14ac:dyDescent="0.25">
      <c r="A2341" t="s">
        <v>5007</v>
      </c>
      <c r="B2341" t="s">
        <v>7532</v>
      </c>
    </row>
    <row r="2342" spans="1:2" x14ac:dyDescent="0.25">
      <c r="A2342" t="s">
        <v>1910</v>
      </c>
      <c r="B2342" t="s">
        <v>7534</v>
      </c>
    </row>
    <row r="2343" spans="1:2" x14ac:dyDescent="0.25">
      <c r="A2343" t="s">
        <v>7473</v>
      </c>
      <c r="B2343" t="s">
        <v>7536</v>
      </c>
    </row>
    <row r="2344" spans="1:2" x14ac:dyDescent="0.25">
      <c r="A2344" t="s">
        <v>7538</v>
      </c>
      <c r="B2344" t="s">
        <v>7539</v>
      </c>
    </row>
    <row r="2345" spans="1:2" x14ac:dyDescent="0.25">
      <c r="A2345" t="s">
        <v>7540</v>
      </c>
      <c r="B2345" t="s">
        <v>7541</v>
      </c>
    </row>
    <row r="2346" spans="1:2" x14ac:dyDescent="0.25">
      <c r="A2346" t="s">
        <v>7542</v>
      </c>
      <c r="B2346" t="s">
        <v>7543</v>
      </c>
    </row>
    <row r="2347" spans="1:2" x14ac:dyDescent="0.25">
      <c r="A2347" t="s">
        <v>4960</v>
      </c>
      <c r="B2347" t="s">
        <v>7544</v>
      </c>
    </row>
    <row r="2348" spans="1:2" x14ac:dyDescent="0.25">
      <c r="A2348" t="s">
        <v>7545</v>
      </c>
      <c r="B2348" t="s">
        <v>7546</v>
      </c>
    </row>
    <row r="2349" spans="1:2" x14ac:dyDescent="0.25">
      <c r="A2349" t="s">
        <v>7547</v>
      </c>
      <c r="B2349" t="s">
        <v>7548</v>
      </c>
    </row>
    <row r="2350" spans="1:2" x14ac:dyDescent="0.25">
      <c r="A2350" t="s">
        <v>7549</v>
      </c>
      <c r="B2350" t="s">
        <v>7550</v>
      </c>
    </row>
    <row r="2351" spans="1:2" x14ac:dyDescent="0.25">
      <c r="A2351" t="s">
        <v>7551</v>
      </c>
      <c r="B2351" t="s">
        <v>7552</v>
      </c>
    </row>
    <row r="2352" spans="1:2" x14ac:dyDescent="0.25">
      <c r="A2352" t="s">
        <v>7553</v>
      </c>
      <c r="B2352" t="s">
        <v>7554</v>
      </c>
    </row>
    <row r="2353" spans="1:2" x14ac:dyDescent="0.25">
      <c r="A2353" t="s">
        <v>7555</v>
      </c>
      <c r="B2353" t="s">
        <v>7556</v>
      </c>
    </row>
    <row r="2354" spans="1:2" x14ac:dyDescent="0.25">
      <c r="A2354" t="s">
        <v>4957</v>
      </c>
      <c r="B2354" t="s">
        <v>7557</v>
      </c>
    </row>
    <row r="2355" spans="1:2" x14ac:dyDescent="0.25">
      <c r="A2355" t="s">
        <v>7558</v>
      </c>
      <c r="B2355" t="s">
        <v>7559</v>
      </c>
    </row>
    <row r="2356" spans="1:2" x14ac:dyDescent="0.25">
      <c r="A2356" t="s">
        <v>7560</v>
      </c>
      <c r="B2356" t="s">
        <v>7561</v>
      </c>
    </row>
    <row r="2357" spans="1:2" x14ac:dyDescent="0.25">
      <c r="A2357" t="s">
        <v>7562</v>
      </c>
      <c r="B2357" t="s">
        <v>7563</v>
      </c>
    </row>
    <row r="2358" spans="1:2" x14ac:dyDescent="0.25">
      <c r="A2358" t="s">
        <v>7564</v>
      </c>
      <c r="B2358" t="s">
        <v>7565</v>
      </c>
    </row>
    <row r="2359" spans="1:2" x14ac:dyDescent="0.25">
      <c r="A2359" t="s">
        <v>7566</v>
      </c>
      <c r="B2359" t="s">
        <v>7567</v>
      </c>
    </row>
    <row r="2360" spans="1:2" x14ac:dyDescent="0.25">
      <c r="A2360" t="s">
        <v>7568</v>
      </c>
      <c r="B2360" t="s">
        <v>7569</v>
      </c>
    </row>
    <row r="2361" spans="1:2" x14ac:dyDescent="0.25">
      <c r="A2361" t="s">
        <v>7570</v>
      </c>
      <c r="B2361" t="s">
        <v>7571</v>
      </c>
    </row>
    <row r="2362" spans="1:2" x14ac:dyDescent="0.25">
      <c r="A2362" t="s">
        <v>4946</v>
      </c>
      <c r="B2362" t="s">
        <v>7572</v>
      </c>
    </row>
    <row r="2363" spans="1:2" x14ac:dyDescent="0.25">
      <c r="A2363" t="s">
        <v>7573</v>
      </c>
      <c r="B2363" t="s">
        <v>7574</v>
      </c>
    </row>
    <row r="2364" spans="1:2" x14ac:dyDescent="0.25">
      <c r="A2364" t="s">
        <v>7547</v>
      </c>
      <c r="B2364" t="s">
        <v>7576</v>
      </c>
    </row>
    <row r="2365" spans="1:2" x14ac:dyDescent="0.25">
      <c r="A2365" t="s">
        <v>7578</v>
      </c>
      <c r="B2365" t="s">
        <v>7579</v>
      </c>
    </row>
    <row r="2366" spans="1:2" x14ac:dyDescent="0.25">
      <c r="A2366" t="s">
        <v>7549</v>
      </c>
      <c r="B2366" t="s">
        <v>7581</v>
      </c>
    </row>
    <row r="2367" spans="1:2" x14ac:dyDescent="0.25">
      <c r="A2367" t="s">
        <v>2776</v>
      </c>
      <c r="B2367" t="s">
        <v>7583</v>
      </c>
    </row>
    <row r="2368" spans="1:2" x14ac:dyDescent="0.25">
      <c r="A2368" t="s">
        <v>7585</v>
      </c>
      <c r="B2368" t="s">
        <v>7586</v>
      </c>
    </row>
    <row r="2369" spans="1:2" x14ac:dyDescent="0.25">
      <c r="A2369" t="s">
        <v>7588</v>
      </c>
      <c r="B2369" t="s">
        <v>7589</v>
      </c>
    </row>
    <row r="2370" spans="1:2" x14ac:dyDescent="0.25">
      <c r="A2370" t="s">
        <v>7591</v>
      </c>
      <c r="B2370" t="s">
        <v>7592</v>
      </c>
    </row>
    <row r="2371" spans="1:2" x14ac:dyDescent="0.25">
      <c r="A2371" t="s">
        <v>7594</v>
      </c>
      <c r="B2371" t="s">
        <v>7595</v>
      </c>
    </row>
    <row r="2372" spans="1:2" x14ac:dyDescent="0.25">
      <c r="A2372" t="s">
        <v>7597</v>
      </c>
      <c r="B2372" t="s">
        <v>7598</v>
      </c>
    </row>
    <row r="2373" spans="1:2" x14ac:dyDescent="0.25">
      <c r="A2373" t="s">
        <v>7600</v>
      </c>
      <c r="B2373" t="s">
        <v>7601</v>
      </c>
    </row>
    <row r="2374" spans="1:2" x14ac:dyDescent="0.25">
      <c r="A2374" t="s">
        <v>7603</v>
      </c>
      <c r="B2374" t="s">
        <v>7604</v>
      </c>
    </row>
    <row r="2375" spans="1:2" x14ac:dyDescent="0.25">
      <c r="A2375" t="s">
        <v>7606</v>
      </c>
      <c r="B2375" t="s">
        <v>7607</v>
      </c>
    </row>
    <row r="2376" spans="1:2" x14ac:dyDescent="0.25">
      <c r="A2376" t="s">
        <v>7609</v>
      </c>
      <c r="B2376" t="s">
        <v>7610</v>
      </c>
    </row>
    <row r="2377" spans="1:2" x14ac:dyDescent="0.25">
      <c r="A2377" t="s">
        <v>7611</v>
      </c>
      <c r="B2377" t="s">
        <v>7612</v>
      </c>
    </row>
    <row r="2378" spans="1:2" x14ac:dyDescent="0.25">
      <c r="A2378" t="s">
        <v>7613</v>
      </c>
      <c r="B2378" t="s">
        <v>7614</v>
      </c>
    </row>
    <row r="2379" spans="1:2" x14ac:dyDescent="0.25">
      <c r="A2379" t="s">
        <v>7615</v>
      </c>
      <c r="B2379" t="s">
        <v>7616</v>
      </c>
    </row>
    <row r="2380" spans="1:2" x14ac:dyDescent="0.25">
      <c r="A2380" t="s">
        <v>7617</v>
      </c>
      <c r="B2380" t="s">
        <v>7618</v>
      </c>
    </row>
    <row r="2381" spans="1:2" x14ac:dyDescent="0.25">
      <c r="A2381" t="s">
        <v>7619</v>
      </c>
      <c r="B2381" t="s">
        <v>7620</v>
      </c>
    </row>
    <row r="2382" spans="1:2" x14ac:dyDescent="0.25">
      <c r="A2382" t="s">
        <v>7621</v>
      </c>
      <c r="B2382" t="s">
        <v>7622</v>
      </c>
    </row>
    <row r="2383" spans="1:2" x14ac:dyDescent="0.25">
      <c r="A2383" t="s">
        <v>7623</v>
      </c>
      <c r="B2383" t="s">
        <v>7624</v>
      </c>
    </row>
    <row r="2384" spans="1:2" x14ac:dyDescent="0.25">
      <c r="A2384" t="s">
        <v>7625</v>
      </c>
      <c r="B2384" t="s">
        <v>7626</v>
      </c>
    </row>
    <row r="2385" spans="1:2" x14ac:dyDescent="0.25">
      <c r="A2385" t="s">
        <v>7627</v>
      </c>
      <c r="B2385" t="s">
        <v>7628</v>
      </c>
    </row>
    <row r="2386" spans="1:2" x14ac:dyDescent="0.25">
      <c r="A2386" t="s">
        <v>7629</v>
      </c>
      <c r="B2386" t="s">
        <v>7630</v>
      </c>
    </row>
    <row r="2387" spans="1:2" x14ac:dyDescent="0.25">
      <c r="A2387" t="s">
        <v>7631</v>
      </c>
      <c r="B2387" t="s">
        <v>7632</v>
      </c>
    </row>
    <row r="2388" spans="1:2" x14ac:dyDescent="0.25">
      <c r="A2388" t="s">
        <v>7633</v>
      </c>
      <c r="B2388" t="s">
        <v>7634</v>
      </c>
    </row>
    <row r="2389" spans="1:2" x14ac:dyDescent="0.25">
      <c r="A2389" t="s">
        <v>7635</v>
      </c>
      <c r="B2389" t="s">
        <v>7636</v>
      </c>
    </row>
    <row r="2390" spans="1:2" x14ac:dyDescent="0.25">
      <c r="A2390" t="s">
        <v>7637</v>
      </c>
      <c r="B2390" t="s">
        <v>7638</v>
      </c>
    </row>
    <row r="2391" spans="1:2" x14ac:dyDescent="0.25">
      <c r="A2391" t="s">
        <v>7639</v>
      </c>
      <c r="B2391" t="s">
        <v>7640</v>
      </c>
    </row>
    <row r="2392" spans="1:2" x14ac:dyDescent="0.25">
      <c r="A2392" t="s">
        <v>7641</v>
      </c>
      <c r="B2392" t="s">
        <v>7642</v>
      </c>
    </row>
    <row r="2393" spans="1:2" x14ac:dyDescent="0.25">
      <c r="A2393" t="s">
        <v>7643</v>
      </c>
      <c r="B2393" t="s">
        <v>7644</v>
      </c>
    </row>
    <row r="2394" spans="1:2" x14ac:dyDescent="0.25">
      <c r="A2394" t="s">
        <v>7645</v>
      </c>
      <c r="B2394" t="s">
        <v>7646</v>
      </c>
    </row>
    <row r="2395" spans="1:2" x14ac:dyDescent="0.25">
      <c r="A2395" t="s">
        <v>7647</v>
      </c>
      <c r="B2395" t="s">
        <v>7648</v>
      </c>
    </row>
    <row r="2396" spans="1:2" x14ac:dyDescent="0.25">
      <c r="A2396" t="s">
        <v>7649</v>
      </c>
      <c r="B2396" t="s">
        <v>7650</v>
      </c>
    </row>
    <row r="2397" spans="1:2" x14ac:dyDescent="0.25">
      <c r="A2397" t="s">
        <v>7651</v>
      </c>
      <c r="B2397" t="s">
        <v>7652</v>
      </c>
    </row>
    <row r="2398" spans="1:2" x14ac:dyDescent="0.25">
      <c r="A2398" t="s">
        <v>7653</v>
      </c>
      <c r="B2398" t="s">
        <v>7654</v>
      </c>
    </row>
    <row r="2399" spans="1:2" x14ac:dyDescent="0.25">
      <c r="A2399" t="s">
        <v>7655</v>
      </c>
      <c r="B2399" t="s">
        <v>7656</v>
      </c>
    </row>
    <row r="2400" spans="1:2" x14ac:dyDescent="0.25">
      <c r="A2400" t="s">
        <v>7657</v>
      </c>
      <c r="B2400" t="s">
        <v>7658</v>
      </c>
    </row>
    <row r="2401" spans="1:2" x14ac:dyDescent="0.25">
      <c r="A2401" t="s">
        <v>7659</v>
      </c>
      <c r="B2401" t="s">
        <v>7660</v>
      </c>
    </row>
    <row r="2402" spans="1:2" x14ac:dyDescent="0.25">
      <c r="A2402" t="s">
        <v>7661</v>
      </c>
      <c r="B2402" t="s">
        <v>7662</v>
      </c>
    </row>
    <row r="2403" spans="1:2" x14ac:dyDescent="0.25">
      <c r="A2403" t="s">
        <v>7663</v>
      </c>
      <c r="B2403" t="s">
        <v>7664</v>
      </c>
    </row>
    <row r="2404" spans="1:2" x14ac:dyDescent="0.25">
      <c r="A2404" t="s">
        <v>7665</v>
      </c>
      <c r="B2404" t="s">
        <v>7666</v>
      </c>
    </row>
    <row r="2405" spans="1:2" x14ac:dyDescent="0.25">
      <c r="A2405" t="s">
        <v>7667</v>
      </c>
      <c r="B2405" t="s">
        <v>7668</v>
      </c>
    </row>
    <row r="2406" spans="1:2" x14ac:dyDescent="0.25">
      <c r="A2406" t="s">
        <v>7669</v>
      </c>
      <c r="B2406" t="s">
        <v>7670</v>
      </c>
    </row>
    <row r="2407" spans="1:2" x14ac:dyDescent="0.25">
      <c r="A2407" t="s">
        <v>7671</v>
      </c>
      <c r="B2407" t="s">
        <v>7672</v>
      </c>
    </row>
    <row r="2408" spans="1:2" x14ac:dyDescent="0.25">
      <c r="A2408" t="s">
        <v>7673</v>
      </c>
      <c r="B2408" t="s">
        <v>7674</v>
      </c>
    </row>
    <row r="2409" spans="1:2" x14ac:dyDescent="0.25">
      <c r="A2409" t="s">
        <v>7675</v>
      </c>
      <c r="B2409" t="s">
        <v>7676</v>
      </c>
    </row>
    <row r="2410" spans="1:2" x14ac:dyDescent="0.25">
      <c r="A2410" t="s">
        <v>7677</v>
      </c>
      <c r="B2410" t="s">
        <v>7678</v>
      </c>
    </row>
    <row r="2411" spans="1:2" x14ac:dyDescent="0.25">
      <c r="A2411" t="s">
        <v>7679</v>
      </c>
      <c r="B2411" t="s">
        <v>7680</v>
      </c>
    </row>
    <row r="2412" spans="1:2" x14ac:dyDescent="0.25">
      <c r="A2412" t="s">
        <v>7681</v>
      </c>
      <c r="B2412" t="s">
        <v>7682</v>
      </c>
    </row>
    <row r="2413" spans="1:2" x14ac:dyDescent="0.25">
      <c r="A2413" t="s">
        <v>7683</v>
      </c>
      <c r="B2413" t="s">
        <v>7684</v>
      </c>
    </row>
    <row r="2414" spans="1:2" x14ac:dyDescent="0.25">
      <c r="A2414" t="s">
        <v>7685</v>
      </c>
      <c r="B2414" t="s">
        <v>7686</v>
      </c>
    </row>
    <row r="2415" spans="1:2" x14ac:dyDescent="0.25">
      <c r="A2415" t="s">
        <v>7687</v>
      </c>
      <c r="B2415" t="s">
        <v>7688</v>
      </c>
    </row>
    <row r="2416" spans="1:2" x14ac:dyDescent="0.25">
      <c r="A2416" t="s">
        <v>7689</v>
      </c>
      <c r="B2416" t="s">
        <v>7690</v>
      </c>
    </row>
    <row r="2417" spans="1:2" x14ac:dyDescent="0.25">
      <c r="A2417" t="s">
        <v>7691</v>
      </c>
      <c r="B2417" t="s">
        <v>7692</v>
      </c>
    </row>
    <row r="2418" spans="1:2" x14ac:dyDescent="0.25">
      <c r="A2418" t="s">
        <v>7693</v>
      </c>
      <c r="B2418" t="s">
        <v>7694</v>
      </c>
    </row>
    <row r="2419" spans="1:2" x14ac:dyDescent="0.25">
      <c r="A2419" t="s">
        <v>7695</v>
      </c>
      <c r="B2419" t="s">
        <v>7696</v>
      </c>
    </row>
    <row r="2420" spans="1:2" x14ac:dyDescent="0.25">
      <c r="A2420" t="s">
        <v>7697</v>
      </c>
      <c r="B2420" t="s">
        <v>7698</v>
      </c>
    </row>
    <row r="2421" spans="1:2" x14ac:dyDescent="0.25">
      <c r="A2421" t="s">
        <v>7699</v>
      </c>
      <c r="B2421" t="s">
        <v>7700</v>
      </c>
    </row>
    <row r="2422" spans="1:2" x14ac:dyDescent="0.25">
      <c r="A2422" t="s">
        <v>7701</v>
      </c>
      <c r="B2422" t="s">
        <v>7702</v>
      </c>
    </row>
    <row r="2423" spans="1:2" x14ac:dyDescent="0.25">
      <c r="A2423" t="s">
        <v>7701</v>
      </c>
      <c r="B2423" t="s">
        <v>7702</v>
      </c>
    </row>
    <row r="2424" spans="1:2" x14ac:dyDescent="0.25">
      <c r="A2424" t="s">
        <v>7703</v>
      </c>
      <c r="B2424" t="s">
        <v>7704</v>
      </c>
    </row>
    <row r="2425" spans="1:2" x14ac:dyDescent="0.25">
      <c r="A2425" t="s">
        <v>7705</v>
      </c>
      <c r="B2425" t="s">
        <v>7706</v>
      </c>
    </row>
    <row r="2426" spans="1:2" x14ac:dyDescent="0.25">
      <c r="A2426" t="s">
        <v>7707</v>
      </c>
      <c r="B2426" t="s">
        <v>7708</v>
      </c>
    </row>
    <row r="2427" spans="1:2" x14ac:dyDescent="0.25">
      <c r="A2427" t="s">
        <v>7709</v>
      </c>
      <c r="B2427" t="s">
        <v>7710</v>
      </c>
    </row>
    <row r="2428" spans="1:2" x14ac:dyDescent="0.25">
      <c r="A2428" t="s">
        <v>7711</v>
      </c>
      <c r="B2428" t="s">
        <v>7712</v>
      </c>
    </row>
    <row r="2429" spans="1:2" x14ac:dyDescent="0.25">
      <c r="A2429" t="s">
        <v>7711</v>
      </c>
      <c r="B2429" t="s">
        <v>7712</v>
      </c>
    </row>
    <row r="2430" spans="1:2" x14ac:dyDescent="0.25">
      <c r="A2430" t="s">
        <v>7713</v>
      </c>
      <c r="B2430" t="s">
        <v>7714</v>
      </c>
    </row>
    <row r="2431" spans="1:2" x14ac:dyDescent="0.25">
      <c r="A2431" t="s">
        <v>7715</v>
      </c>
      <c r="B2431" t="s">
        <v>7716</v>
      </c>
    </row>
    <row r="2432" spans="1:2" x14ac:dyDescent="0.25">
      <c r="A2432" t="s">
        <v>7717</v>
      </c>
      <c r="B2432" t="s">
        <v>7718</v>
      </c>
    </row>
    <row r="2433" spans="1:2" x14ac:dyDescent="0.25">
      <c r="A2433" t="s">
        <v>7719</v>
      </c>
      <c r="B2433" t="s">
        <v>7720</v>
      </c>
    </row>
    <row r="2434" spans="1:2" x14ac:dyDescent="0.25">
      <c r="A2434" t="s">
        <v>7721</v>
      </c>
      <c r="B2434" t="s">
        <v>7722</v>
      </c>
    </row>
    <row r="2435" spans="1:2" x14ac:dyDescent="0.25">
      <c r="A2435" t="s">
        <v>7723</v>
      </c>
      <c r="B2435" t="s">
        <v>7724</v>
      </c>
    </row>
    <row r="2436" spans="1:2" x14ac:dyDescent="0.25">
      <c r="A2436" t="s">
        <v>7725</v>
      </c>
      <c r="B2436" t="s">
        <v>7726</v>
      </c>
    </row>
    <row r="2437" spans="1:2" x14ac:dyDescent="0.25">
      <c r="A2437" t="s">
        <v>7727</v>
      </c>
      <c r="B2437" t="s">
        <v>7728</v>
      </c>
    </row>
    <row r="2438" spans="1:2" x14ac:dyDescent="0.25">
      <c r="A2438" t="s">
        <v>7729</v>
      </c>
      <c r="B2438" t="s">
        <v>7730</v>
      </c>
    </row>
    <row r="2439" spans="1:2" x14ac:dyDescent="0.25">
      <c r="A2439" t="s">
        <v>7731</v>
      </c>
      <c r="B2439" t="s">
        <v>7732</v>
      </c>
    </row>
    <row r="2440" spans="1:2" x14ac:dyDescent="0.25">
      <c r="A2440" t="s">
        <v>7733</v>
      </c>
      <c r="B2440" t="s">
        <v>7734</v>
      </c>
    </row>
    <row r="2441" spans="1:2" x14ac:dyDescent="0.25">
      <c r="A2441" t="s">
        <v>7735</v>
      </c>
      <c r="B2441" t="s">
        <v>7736</v>
      </c>
    </row>
    <row r="2442" spans="1:2" x14ac:dyDescent="0.25">
      <c r="A2442" t="s">
        <v>1428</v>
      </c>
      <c r="B2442" t="s">
        <v>7737</v>
      </c>
    </row>
    <row r="2443" spans="1:2" x14ac:dyDescent="0.25">
      <c r="A2443" t="s">
        <v>2055</v>
      </c>
      <c r="B2443" t="s">
        <v>7738</v>
      </c>
    </row>
    <row r="2444" spans="1:2" x14ac:dyDescent="0.25">
      <c r="A2444" t="s">
        <v>7739</v>
      </c>
      <c r="B2444" t="s">
        <v>7740</v>
      </c>
    </row>
    <row r="2445" spans="1:2" x14ac:dyDescent="0.25">
      <c r="A2445" t="s">
        <v>7741</v>
      </c>
      <c r="B2445" t="s">
        <v>7742</v>
      </c>
    </row>
    <row r="2446" spans="1:2" x14ac:dyDescent="0.25">
      <c r="A2446" t="s">
        <v>7743</v>
      </c>
      <c r="B2446" t="s">
        <v>7744</v>
      </c>
    </row>
    <row r="2447" spans="1:2" x14ac:dyDescent="0.25">
      <c r="A2447" t="s">
        <v>7745</v>
      </c>
      <c r="B2447" t="s">
        <v>7746</v>
      </c>
    </row>
    <row r="2448" spans="1:2" x14ac:dyDescent="0.25">
      <c r="A2448" t="s">
        <v>7747</v>
      </c>
      <c r="B2448" t="s">
        <v>7748</v>
      </c>
    </row>
    <row r="2449" spans="1:2" x14ac:dyDescent="0.25">
      <c r="A2449" t="s">
        <v>7749</v>
      </c>
      <c r="B2449" t="s">
        <v>7750</v>
      </c>
    </row>
    <row r="2450" spans="1:2" x14ac:dyDescent="0.25">
      <c r="A2450" t="s">
        <v>7749</v>
      </c>
      <c r="B2450" t="s">
        <v>7750</v>
      </c>
    </row>
    <row r="2451" spans="1:2" x14ac:dyDescent="0.25">
      <c r="A2451" t="s">
        <v>7751</v>
      </c>
      <c r="B2451" t="s">
        <v>7752</v>
      </c>
    </row>
    <row r="2452" spans="1:2" x14ac:dyDescent="0.25">
      <c r="A2452" t="s">
        <v>7753</v>
      </c>
      <c r="B2452" t="s">
        <v>7754</v>
      </c>
    </row>
    <row r="2453" spans="1:2" x14ac:dyDescent="0.25">
      <c r="A2453" t="s">
        <v>7755</v>
      </c>
      <c r="B2453" t="s">
        <v>7756</v>
      </c>
    </row>
    <row r="2454" spans="1:2" x14ac:dyDescent="0.25">
      <c r="A2454" t="s">
        <v>7757</v>
      </c>
      <c r="B2454" t="s">
        <v>7758</v>
      </c>
    </row>
    <row r="2455" spans="1:2" x14ac:dyDescent="0.25">
      <c r="A2455" t="s">
        <v>7759</v>
      </c>
      <c r="B2455" t="s">
        <v>7760</v>
      </c>
    </row>
    <row r="2456" spans="1:2" x14ac:dyDescent="0.25">
      <c r="A2456" t="s">
        <v>7761</v>
      </c>
      <c r="B2456" t="s">
        <v>7762</v>
      </c>
    </row>
    <row r="2457" spans="1:2" x14ac:dyDescent="0.25">
      <c r="A2457" t="s">
        <v>7763</v>
      </c>
      <c r="B2457" t="s">
        <v>7764</v>
      </c>
    </row>
    <row r="2458" spans="1:2" x14ac:dyDescent="0.25">
      <c r="A2458" t="s">
        <v>7765</v>
      </c>
      <c r="B2458" t="s">
        <v>7766</v>
      </c>
    </row>
    <row r="2459" spans="1:2" x14ac:dyDescent="0.25">
      <c r="A2459" t="s">
        <v>7767</v>
      </c>
      <c r="B2459" t="s">
        <v>7768</v>
      </c>
    </row>
    <row r="2460" spans="1:2" x14ac:dyDescent="0.25">
      <c r="A2460" t="s">
        <v>7769</v>
      </c>
      <c r="B2460" t="s">
        <v>7770</v>
      </c>
    </row>
    <row r="2461" spans="1:2" x14ac:dyDescent="0.25">
      <c r="A2461" t="s">
        <v>7771</v>
      </c>
      <c r="B2461" t="s">
        <v>7772</v>
      </c>
    </row>
    <row r="2462" spans="1:2" x14ac:dyDescent="0.25">
      <c r="A2462" t="s">
        <v>7773</v>
      </c>
      <c r="B2462" t="s">
        <v>7774</v>
      </c>
    </row>
    <row r="2463" spans="1:2" x14ac:dyDescent="0.25">
      <c r="A2463" t="s">
        <v>7775</v>
      </c>
      <c r="B2463" t="s">
        <v>7776</v>
      </c>
    </row>
    <row r="2464" spans="1:2" x14ac:dyDescent="0.25">
      <c r="A2464" t="s">
        <v>7777</v>
      </c>
      <c r="B2464" t="s">
        <v>7778</v>
      </c>
    </row>
    <row r="2465" spans="1:2" x14ac:dyDescent="0.25">
      <c r="A2465" t="s">
        <v>7779</v>
      </c>
      <c r="B2465" t="s">
        <v>7780</v>
      </c>
    </row>
    <row r="2466" spans="1:2" x14ac:dyDescent="0.25">
      <c r="A2466" t="s">
        <v>7781</v>
      </c>
      <c r="B2466" t="s">
        <v>7782</v>
      </c>
    </row>
    <row r="2467" spans="1:2" x14ac:dyDescent="0.25">
      <c r="A2467" t="s">
        <v>7783</v>
      </c>
      <c r="B2467" t="s">
        <v>7784</v>
      </c>
    </row>
    <row r="2468" spans="1:2" x14ac:dyDescent="0.25">
      <c r="A2468" t="s">
        <v>7785</v>
      </c>
      <c r="B2468" t="s">
        <v>7786</v>
      </c>
    </row>
    <row r="2469" spans="1:2" x14ac:dyDescent="0.25">
      <c r="A2469" t="s">
        <v>7787</v>
      </c>
      <c r="B2469" t="s">
        <v>7788</v>
      </c>
    </row>
    <row r="2470" spans="1:2" x14ac:dyDescent="0.25">
      <c r="A2470" t="s">
        <v>7789</v>
      </c>
      <c r="B2470" t="s">
        <v>7790</v>
      </c>
    </row>
    <row r="2471" spans="1:2" x14ac:dyDescent="0.25">
      <c r="A2471" t="s">
        <v>7791</v>
      </c>
      <c r="B2471" t="s">
        <v>7792</v>
      </c>
    </row>
    <row r="2472" spans="1:2" x14ac:dyDescent="0.25">
      <c r="A2472" t="s">
        <v>7793</v>
      </c>
      <c r="B2472" t="s">
        <v>7794</v>
      </c>
    </row>
    <row r="2473" spans="1:2" x14ac:dyDescent="0.25">
      <c r="A2473" t="s">
        <v>7795</v>
      </c>
      <c r="B2473" t="s">
        <v>7796</v>
      </c>
    </row>
    <row r="2474" spans="1:2" x14ac:dyDescent="0.25">
      <c r="A2474" t="s">
        <v>7797</v>
      </c>
      <c r="B2474" t="s">
        <v>7798</v>
      </c>
    </row>
    <row r="2475" spans="1:2" x14ac:dyDescent="0.25">
      <c r="A2475" t="s">
        <v>7799</v>
      </c>
      <c r="B2475" t="s">
        <v>7800</v>
      </c>
    </row>
    <row r="2476" spans="1:2" x14ac:dyDescent="0.25">
      <c r="A2476" t="s">
        <v>7801</v>
      </c>
      <c r="B2476" t="s">
        <v>7802</v>
      </c>
    </row>
    <row r="2477" spans="1:2" x14ac:dyDescent="0.25">
      <c r="A2477" t="s">
        <v>7803</v>
      </c>
      <c r="B2477" t="s">
        <v>7804</v>
      </c>
    </row>
    <row r="2478" spans="1:2" x14ac:dyDescent="0.25">
      <c r="A2478" t="s">
        <v>7805</v>
      </c>
      <c r="B2478" t="s">
        <v>7806</v>
      </c>
    </row>
    <row r="2479" spans="1:2" x14ac:dyDescent="0.25">
      <c r="A2479" t="s">
        <v>7807</v>
      </c>
      <c r="B2479" t="s">
        <v>7808</v>
      </c>
    </row>
    <row r="2480" spans="1:2" x14ac:dyDescent="0.25">
      <c r="A2480" t="s">
        <v>7809</v>
      </c>
      <c r="B2480" t="s">
        <v>7810</v>
      </c>
    </row>
    <row r="2481" spans="1:2" x14ac:dyDescent="0.25">
      <c r="A2481" t="s">
        <v>7809</v>
      </c>
      <c r="B2481" t="s">
        <v>7810</v>
      </c>
    </row>
    <row r="2482" spans="1:2" x14ac:dyDescent="0.25">
      <c r="A2482" t="s">
        <v>7811</v>
      </c>
      <c r="B2482" t="s">
        <v>7812</v>
      </c>
    </row>
    <row r="2483" spans="1:2" x14ac:dyDescent="0.25">
      <c r="A2483" t="s">
        <v>7813</v>
      </c>
      <c r="B2483" t="s">
        <v>7814</v>
      </c>
    </row>
    <row r="2484" spans="1:2" x14ac:dyDescent="0.25">
      <c r="A2484" t="s">
        <v>7815</v>
      </c>
      <c r="B2484" t="s">
        <v>7816</v>
      </c>
    </row>
    <row r="2485" spans="1:2" x14ac:dyDescent="0.25">
      <c r="A2485" t="s">
        <v>7817</v>
      </c>
      <c r="B2485" t="s">
        <v>7818</v>
      </c>
    </row>
    <row r="2486" spans="1:2" x14ac:dyDescent="0.25">
      <c r="A2486" t="s">
        <v>7819</v>
      </c>
      <c r="B2486" t="s">
        <v>7820</v>
      </c>
    </row>
    <row r="2487" spans="1:2" x14ac:dyDescent="0.25">
      <c r="A2487" t="s">
        <v>7821</v>
      </c>
      <c r="B2487" t="s">
        <v>7822</v>
      </c>
    </row>
    <row r="2488" spans="1:2" x14ac:dyDescent="0.25">
      <c r="A2488" t="s">
        <v>7823</v>
      </c>
      <c r="B2488" t="s">
        <v>7824</v>
      </c>
    </row>
    <row r="2489" spans="1:2" x14ac:dyDescent="0.25">
      <c r="A2489" t="s">
        <v>7825</v>
      </c>
      <c r="B2489" t="s">
        <v>7826</v>
      </c>
    </row>
    <row r="2490" spans="1:2" x14ac:dyDescent="0.25">
      <c r="A2490" t="s">
        <v>7827</v>
      </c>
      <c r="B2490" t="s">
        <v>7828</v>
      </c>
    </row>
    <row r="2491" spans="1:2" x14ac:dyDescent="0.25">
      <c r="A2491" t="s">
        <v>7829</v>
      </c>
      <c r="B2491" t="s">
        <v>7830</v>
      </c>
    </row>
    <row r="2492" spans="1:2" x14ac:dyDescent="0.25">
      <c r="A2492" t="s">
        <v>7831</v>
      </c>
      <c r="B2492" t="s">
        <v>7832</v>
      </c>
    </row>
    <row r="2493" spans="1:2" x14ac:dyDescent="0.25">
      <c r="A2493" t="s">
        <v>7833</v>
      </c>
      <c r="B2493" t="s">
        <v>7834</v>
      </c>
    </row>
    <row r="2494" spans="1:2" x14ac:dyDescent="0.25">
      <c r="A2494" t="s">
        <v>7835</v>
      </c>
      <c r="B2494" t="s">
        <v>7836</v>
      </c>
    </row>
    <row r="2495" spans="1:2" x14ac:dyDescent="0.25">
      <c r="A2495" t="s">
        <v>7837</v>
      </c>
      <c r="B2495" t="s">
        <v>7838</v>
      </c>
    </row>
    <row r="2496" spans="1:2" x14ac:dyDescent="0.25">
      <c r="A2496" t="s">
        <v>7839</v>
      </c>
      <c r="B2496" t="s">
        <v>7840</v>
      </c>
    </row>
    <row r="2497" spans="1:2" x14ac:dyDescent="0.25">
      <c r="A2497" t="s">
        <v>7841</v>
      </c>
      <c r="B2497" t="s">
        <v>7842</v>
      </c>
    </row>
    <row r="2498" spans="1:2" x14ac:dyDescent="0.25">
      <c r="A2498" t="s">
        <v>7843</v>
      </c>
      <c r="B2498" t="s">
        <v>7844</v>
      </c>
    </row>
    <row r="2499" spans="1:2" x14ac:dyDescent="0.25">
      <c r="A2499" t="s">
        <v>7845</v>
      </c>
      <c r="B2499" t="s">
        <v>7846</v>
      </c>
    </row>
    <row r="2500" spans="1:2" x14ac:dyDescent="0.25">
      <c r="A2500" t="s">
        <v>7847</v>
      </c>
      <c r="B2500" t="s">
        <v>7848</v>
      </c>
    </row>
    <row r="2501" spans="1:2" x14ac:dyDescent="0.25">
      <c r="A2501" t="s">
        <v>7849</v>
      </c>
      <c r="B2501" t="s">
        <v>7850</v>
      </c>
    </row>
    <row r="2502" spans="1:2" x14ac:dyDescent="0.25">
      <c r="A2502" t="s">
        <v>7851</v>
      </c>
      <c r="B2502" t="s">
        <v>7852</v>
      </c>
    </row>
    <row r="2503" spans="1:2" x14ac:dyDescent="0.25">
      <c r="A2503" t="s">
        <v>7853</v>
      </c>
      <c r="B2503" t="s">
        <v>7854</v>
      </c>
    </row>
    <row r="2504" spans="1:2" x14ac:dyDescent="0.25">
      <c r="A2504" t="s">
        <v>7855</v>
      </c>
      <c r="B2504" t="s">
        <v>7856</v>
      </c>
    </row>
    <row r="2505" spans="1:2" x14ac:dyDescent="0.25">
      <c r="A2505" t="s">
        <v>7857</v>
      </c>
      <c r="B2505" t="s">
        <v>7858</v>
      </c>
    </row>
    <row r="2506" spans="1:2" x14ac:dyDescent="0.25">
      <c r="A2506" t="s">
        <v>7859</v>
      </c>
      <c r="B2506" t="s">
        <v>7860</v>
      </c>
    </row>
    <row r="2507" spans="1:2" x14ac:dyDescent="0.25">
      <c r="A2507" t="s">
        <v>7861</v>
      </c>
      <c r="B2507" t="s">
        <v>7862</v>
      </c>
    </row>
    <row r="2508" spans="1:2" x14ac:dyDescent="0.25">
      <c r="A2508" t="s">
        <v>7863</v>
      </c>
      <c r="B2508" t="s">
        <v>7864</v>
      </c>
    </row>
    <row r="2509" spans="1:2" x14ac:dyDescent="0.25">
      <c r="A2509" t="s">
        <v>7865</v>
      </c>
      <c r="B2509" t="s">
        <v>7866</v>
      </c>
    </row>
    <row r="2510" spans="1:2" x14ac:dyDescent="0.25">
      <c r="A2510" t="s">
        <v>7867</v>
      </c>
      <c r="B2510" t="s">
        <v>7868</v>
      </c>
    </row>
    <row r="2511" spans="1:2" x14ac:dyDescent="0.25">
      <c r="A2511" t="s">
        <v>7869</v>
      </c>
      <c r="B2511" t="s">
        <v>7870</v>
      </c>
    </row>
    <row r="2512" spans="1:2" x14ac:dyDescent="0.25">
      <c r="A2512" t="s">
        <v>7867</v>
      </c>
      <c r="B2512" t="s">
        <v>7871</v>
      </c>
    </row>
    <row r="2513" spans="1:2" x14ac:dyDescent="0.25">
      <c r="A2513" t="s">
        <v>7872</v>
      </c>
      <c r="B2513" t="s">
        <v>7873</v>
      </c>
    </row>
    <row r="2514" spans="1:2" x14ac:dyDescent="0.25">
      <c r="A2514" t="s">
        <v>7874</v>
      </c>
      <c r="B2514" t="s">
        <v>7875</v>
      </c>
    </row>
    <row r="2515" spans="1:2" x14ac:dyDescent="0.25">
      <c r="A2515" t="s">
        <v>7876</v>
      </c>
      <c r="B2515" t="s">
        <v>7877</v>
      </c>
    </row>
    <row r="2516" spans="1:2" x14ac:dyDescent="0.25">
      <c r="A2516" t="s">
        <v>7878</v>
      </c>
      <c r="B2516" t="s">
        <v>7879</v>
      </c>
    </row>
    <row r="2517" spans="1:2" x14ac:dyDescent="0.25">
      <c r="A2517" t="s">
        <v>7880</v>
      </c>
      <c r="B2517" t="s">
        <v>7881</v>
      </c>
    </row>
    <row r="2518" spans="1:2" x14ac:dyDescent="0.25">
      <c r="A2518" t="s">
        <v>7882</v>
      </c>
      <c r="B2518" t="s">
        <v>7883</v>
      </c>
    </row>
    <row r="2519" spans="1:2" x14ac:dyDescent="0.25">
      <c r="A2519" t="s">
        <v>7884</v>
      </c>
      <c r="B2519" t="s">
        <v>7885</v>
      </c>
    </row>
    <row r="2520" spans="1:2" x14ac:dyDescent="0.25">
      <c r="A2520" t="s">
        <v>7886</v>
      </c>
      <c r="B2520" t="s">
        <v>7887</v>
      </c>
    </row>
    <row r="2521" spans="1:2" x14ac:dyDescent="0.25">
      <c r="A2521" t="s">
        <v>7888</v>
      </c>
      <c r="B2521" t="s">
        <v>7889</v>
      </c>
    </row>
    <row r="2522" spans="1:2" x14ac:dyDescent="0.25">
      <c r="A2522" t="s">
        <v>7890</v>
      </c>
      <c r="B2522" t="s">
        <v>7891</v>
      </c>
    </row>
    <row r="2523" spans="1:2" x14ac:dyDescent="0.25">
      <c r="A2523" t="s">
        <v>7892</v>
      </c>
      <c r="B2523" t="s">
        <v>7893</v>
      </c>
    </row>
    <row r="2524" spans="1:2" x14ac:dyDescent="0.25">
      <c r="A2524" t="s">
        <v>7894</v>
      </c>
      <c r="B2524" t="s">
        <v>7895</v>
      </c>
    </row>
    <row r="2525" spans="1:2" x14ac:dyDescent="0.25">
      <c r="A2525" t="s">
        <v>7896</v>
      </c>
      <c r="B2525" t="s">
        <v>7897</v>
      </c>
    </row>
    <row r="2526" spans="1:2" x14ac:dyDescent="0.25">
      <c r="A2526" t="s">
        <v>7898</v>
      </c>
      <c r="B2526" t="s">
        <v>7899</v>
      </c>
    </row>
    <row r="2527" spans="1:2" x14ac:dyDescent="0.25">
      <c r="A2527" t="s">
        <v>7900</v>
      </c>
      <c r="B2527" t="s">
        <v>7901</v>
      </c>
    </row>
    <row r="2528" spans="1:2" x14ac:dyDescent="0.25">
      <c r="A2528" t="s">
        <v>7902</v>
      </c>
      <c r="B2528" t="s">
        <v>7903</v>
      </c>
    </row>
    <row r="2529" spans="1:2" x14ac:dyDescent="0.25">
      <c r="A2529" t="s">
        <v>7904</v>
      </c>
      <c r="B2529" t="s">
        <v>7905</v>
      </c>
    </row>
    <row r="2530" spans="1:2" x14ac:dyDescent="0.25">
      <c r="A2530" t="s">
        <v>7906</v>
      </c>
      <c r="B2530" t="s">
        <v>7907</v>
      </c>
    </row>
    <row r="2531" spans="1:2" x14ac:dyDescent="0.25">
      <c r="A2531" t="s">
        <v>7908</v>
      </c>
      <c r="B2531" t="s">
        <v>7909</v>
      </c>
    </row>
    <row r="2532" spans="1:2" x14ac:dyDescent="0.25">
      <c r="A2532" t="s">
        <v>7910</v>
      </c>
      <c r="B2532" t="s">
        <v>7911</v>
      </c>
    </row>
    <row r="2533" spans="1:2" x14ac:dyDescent="0.25">
      <c r="A2533" t="s">
        <v>7912</v>
      </c>
      <c r="B2533" t="s">
        <v>7913</v>
      </c>
    </row>
    <row r="2534" spans="1:2" x14ac:dyDescent="0.25">
      <c r="A2534" t="s">
        <v>7914</v>
      </c>
      <c r="B2534" t="s">
        <v>7915</v>
      </c>
    </row>
    <row r="2535" spans="1:2" x14ac:dyDescent="0.25">
      <c r="A2535" t="s">
        <v>7916</v>
      </c>
      <c r="B2535" t="s">
        <v>7917</v>
      </c>
    </row>
    <row r="2536" spans="1:2" x14ac:dyDescent="0.25">
      <c r="A2536" t="s">
        <v>7918</v>
      </c>
      <c r="B2536" t="s">
        <v>7919</v>
      </c>
    </row>
    <row r="2537" spans="1:2" x14ac:dyDescent="0.25">
      <c r="A2537" t="s">
        <v>7920</v>
      </c>
      <c r="B2537" t="s">
        <v>7921</v>
      </c>
    </row>
    <row r="2538" spans="1:2" x14ac:dyDescent="0.25">
      <c r="A2538" t="s">
        <v>7922</v>
      </c>
      <c r="B2538" t="s">
        <v>7923</v>
      </c>
    </row>
    <row r="2539" spans="1:2" x14ac:dyDescent="0.25">
      <c r="A2539" t="s">
        <v>7924</v>
      </c>
      <c r="B2539" t="s">
        <v>7925</v>
      </c>
    </row>
    <row r="2540" spans="1:2" x14ac:dyDescent="0.25">
      <c r="A2540" t="s">
        <v>7926</v>
      </c>
      <c r="B2540" t="s">
        <v>7927</v>
      </c>
    </row>
    <row r="2541" spans="1:2" x14ac:dyDescent="0.25">
      <c r="A2541" t="s">
        <v>7928</v>
      </c>
      <c r="B2541" t="s">
        <v>7929</v>
      </c>
    </row>
    <row r="2542" spans="1:2" x14ac:dyDescent="0.25">
      <c r="A2542" t="s">
        <v>7930</v>
      </c>
      <c r="B2542" t="s">
        <v>7931</v>
      </c>
    </row>
    <row r="2543" spans="1:2" x14ac:dyDescent="0.25">
      <c r="A2543" t="s">
        <v>7932</v>
      </c>
      <c r="B2543" t="s">
        <v>7933</v>
      </c>
    </row>
    <row r="2544" spans="1:2" x14ac:dyDescent="0.25">
      <c r="A2544" t="s">
        <v>7934</v>
      </c>
      <c r="B2544" t="s">
        <v>7935</v>
      </c>
    </row>
    <row r="2545" spans="1:2" x14ac:dyDescent="0.25">
      <c r="A2545" t="s">
        <v>7936</v>
      </c>
      <c r="B2545" t="s">
        <v>7937</v>
      </c>
    </row>
    <row r="2546" spans="1:2" x14ac:dyDescent="0.25">
      <c r="A2546" t="s">
        <v>7936</v>
      </c>
      <c r="B2546" t="s">
        <v>7937</v>
      </c>
    </row>
    <row r="2547" spans="1:2" x14ac:dyDescent="0.25">
      <c r="A2547" t="s">
        <v>7938</v>
      </c>
      <c r="B2547" t="s">
        <v>7939</v>
      </c>
    </row>
    <row r="2548" spans="1:2" x14ac:dyDescent="0.25">
      <c r="A2548" t="s">
        <v>7940</v>
      </c>
      <c r="B2548" t="s">
        <v>7941</v>
      </c>
    </row>
    <row r="2549" spans="1:2" x14ac:dyDescent="0.25">
      <c r="A2549" t="s">
        <v>7942</v>
      </c>
      <c r="B2549" t="s">
        <v>7943</v>
      </c>
    </row>
    <row r="2550" spans="1:2" x14ac:dyDescent="0.25">
      <c r="A2550" t="s">
        <v>7944</v>
      </c>
      <c r="B2550" t="s">
        <v>7945</v>
      </c>
    </row>
    <row r="2551" spans="1:2" x14ac:dyDescent="0.25">
      <c r="A2551" t="s">
        <v>7946</v>
      </c>
      <c r="B2551" t="s">
        <v>7947</v>
      </c>
    </row>
    <row r="2552" spans="1:2" x14ac:dyDescent="0.25">
      <c r="A2552" t="s">
        <v>7948</v>
      </c>
      <c r="B2552" t="s">
        <v>7949</v>
      </c>
    </row>
    <row r="2553" spans="1:2" x14ac:dyDescent="0.25">
      <c r="A2553" t="s">
        <v>7950</v>
      </c>
      <c r="B2553" t="s">
        <v>7951</v>
      </c>
    </row>
    <row r="2554" spans="1:2" x14ac:dyDescent="0.25">
      <c r="A2554" t="s">
        <v>7952</v>
      </c>
      <c r="B2554" t="s">
        <v>7953</v>
      </c>
    </row>
    <row r="2555" spans="1:2" x14ac:dyDescent="0.25">
      <c r="A2555" t="s">
        <v>7954</v>
      </c>
      <c r="B2555" t="s">
        <v>7955</v>
      </c>
    </row>
    <row r="2556" spans="1:2" x14ac:dyDescent="0.25">
      <c r="A2556" t="s">
        <v>7956</v>
      </c>
      <c r="B2556" t="s">
        <v>7957</v>
      </c>
    </row>
    <row r="2557" spans="1:2" x14ac:dyDescent="0.25">
      <c r="A2557" t="s">
        <v>7958</v>
      </c>
      <c r="B2557" t="s">
        <v>7959</v>
      </c>
    </row>
    <row r="2558" spans="1:2" x14ac:dyDescent="0.25">
      <c r="A2558" t="s">
        <v>7960</v>
      </c>
      <c r="B2558" t="s">
        <v>7961</v>
      </c>
    </row>
    <row r="2559" spans="1:2" x14ac:dyDescent="0.25">
      <c r="A2559" t="s">
        <v>7962</v>
      </c>
      <c r="B2559" t="s">
        <v>7963</v>
      </c>
    </row>
    <row r="2560" spans="1:2" x14ac:dyDescent="0.25">
      <c r="A2560" t="s">
        <v>7964</v>
      </c>
      <c r="B2560" t="s">
        <v>7965</v>
      </c>
    </row>
    <row r="2561" spans="1:2" x14ac:dyDescent="0.25">
      <c r="A2561" t="s">
        <v>7966</v>
      </c>
      <c r="B2561" t="s">
        <v>7967</v>
      </c>
    </row>
    <row r="2562" spans="1:2" x14ac:dyDescent="0.25">
      <c r="A2562" t="s">
        <v>7968</v>
      </c>
      <c r="B2562" t="s">
        <v>7969</v>
      </c>
    </row>
    <row r="2563" spans="1:2" x14ac:dyDescent="0.25">
      <c r="A2563" t="s">
        <v>7970</v>
      </c>
      <c r="B2563" t="s">
        <v>7971</v>
      </c>
    </row>
    <row r="2564" spans="1:2" x14ac:dyDescent="0.25">
      <c r="A2564" t="s">
        <v>7972</v>
      </c>
      <c r="B2564" t="s">
        <v>7973</v>
      </c>
    </row>
    <row r="2565" spans="1:2" x14ac:dyDescent="0.25">
      <c r="A2565" t="s">
        <v>7974</v>
      </c>
      <c r="B2565" t="s">
        <v>7975</v>
      </c>
    </row>
    <row r="2566" spans="1:2" x14ac:dyDescent="0.25">
      <c r="A2566" t="s">
        <v>7976</v>
      </c>
      <c r="B2566" t="s">
        <v>7977</v>
      </c>
    </row>
    <row r="2567" spans="1:2" x14ac:dyDescent="0.25">
      <c r="A2567" t="s">
        <v>7978</v>
      </c>
      <c r="B2567" t="s">
        <v>7979</v>
      </c>
    </row>
    <row r="2568" spans="1:2" x14ac:dyDescent="0.25">
      <c r="A2568" t="s">
        <v>7980</v>
      </c>
      <c r="B2568" t="s">
        <v>7981</v>
      </c>
    </row>
    <row r="2569" spans="1:2" x14ac:dyDescent="0.25">
      <c r="A2569" t="s">
        <v>7982</v>
      </c>
      <c r="B2569" t="s">
        <v>7983</v>
      </c>
    </row>
    <row r="2570" spans="1:2" x14ac:dyDescent="0.25">
      <c r="A2570" t="s">
        <v>7982</v>
      </c>
      <c r="B2570" t="s">
        <v>7983</v>
      </c>
    </row>
    <row r="2571" spans="1:2" x14ac:dyDescent="0.25">
      <c r="A2571" t="s">
        <v>7984</v>
      </c>
      <c r="B2571" t="s">
        <v>7985</v>
      </c>
    </row>
    <row r="2572" spans="1:2" x14ac:dyDescent="0.25">
      <c r="A2572" t="s">
        <v>7986</v>
      </c>
      <c r="B2572" t="s">
        <v>7987</v>
      </c>
    </row>
    <row r="2573" spans="1:2" x14ac:dyDescent="0.25">
      <c r="A2573" t="s">
        <v>7988</v>
      </c>
      <c r="B2573" t="s">
        <v>7989</v>
      </c>
    </row>
    <row r="2574" spans="1:2" x14ac:dyDescent="0.25">
      <c r="A2574" t="s">
        <v>7990</v>
      </c>
      <c r="B2574" t="s">
        <v>7991</v>
      </c>
    </row>
    <row r="2575" spans="1:2" x14ac:dyDescent="0.25">
      <c r="A2575" t="s">
        <v>7992</v>
      </c>
      <c r="B2575" t="s">
        <v>7993</v>
      </c>
    </row>
    <row r="2576" spans="1:2" x14ac:dyDescent="0.25">
      <c r="A2576" t="s">
        <v>7994</v>
      </c>
      <c r="B2576" t="s">
        <v>7995</v>
      </c>
    </row>
    <row r="2577" spans="1:2" x14ac:dyDescent="0.25">
      <c r="A2577" t="s">
        <v>7996</v>
      </c>
      <c r="B2577" t="s">
        <v>7997</v>
      </c>
    </row>
    <row r="2578" spans="1:2" x14ac:dyDescent="0.25">
      <c r="A2578" t="s">
        <v>7998</v>
      </c>
      <c r="B2578" t="s">
        <v>7999</v>
      </c>
    </row>
    <row r="2579" spans="1:2" x14ac:dyDescent="0.25">
      <c r="A2579" t="s">
        <v>8000</v>
      </c>
      <c r="B2579" t="s">
        <v>8001</v>
      </c>
    </row>
    <row r="2580" spans="1:2" x14ac:dyDescent="0.25">
      <c r="A2580" t="s">
        <v>8002</v>
      </c>
      <c r="B2580" t="s">
        <v>8003</v>
      </c>
    </row>
    <row r="2581" spans="1:2" x14ac:dyDescent="0.25">
      <c r="A2581" t="s">
        <v>8004</v>
      </c>
      <c r="B2581" t="s">
        <v>8005</v>
      </c>
    </row>
    <row r="2582" spans="1:2" x14ac:dyDescent="0.25">
      <c r="A2582" t="s">
        <v>8006</v>
      </c>
      <c r="B2582" t="s">
        <v>8007</v>
      </c>
    </row>
    <row r="2583" spans="1:2" x14ac:dyDescent="0.25">
      <c r="A2583" t="s">
        <v>8008</v>
      </c>
      <c r="B2583" t="s">
        <v>8009</v>
      </c>
    </row>
    <row r="2584" spans="1:2" x14ac:dyDescent="0.25">
      <c r="A2584" t="s">
        <v>8010</v>
      </c>
      <c r="B2584" t="s">
        <v>8011</v>
      </c>
    </row>
    <row r="2585" spans="1:2" x14ac:dyDescent="0.25">
      <c r="A2585" t="s">
        <v>8012</v>
      </c>
      <c r="B2585" t="s">
        <v>8013</v>
      </c>
    </row>
    <row r="2586" spans="1:2" x14ac:dyDescent="0.25">
      <c r="A2586" t="s">
        <v>8014</v>
      </c>
      <c r="B2586" t="s">
        <v>8015</v>
      </c>
    </row>
    <row r="2587" spans="1:2" x14ac:dyDescent="0.25">
      <c r="A2587" t="s">
        <v>8016</v>
      </c>
      <c r="B2587" t="s">
        <v>8017</v>
      </c>
    </row>
    <row r="2588" spans="1:2" x14ac:dyDescent="0.25">
      <c r="A2588" t="s">
        <v>8018</v>
      </c>
      <c r="B2588" t="s">
        <v>8019</v>
      </c>
    </row>
    <row r="2589" spans="1:2" x14ac:dyDescent="0.25">
      <c r="A2589" t="s">
        <v>8020</v>
      </c>
      <c r="B2589" t="s">
        <v>8021</v>
      </c>
    </row>
    <row r="2590" spans="1:2" x14ac:dyDescent="0.25">
      <c r="A2590" t="s">
        <v>8022</v>
      </c>
      <c r="B2590" t="s">
        <v>8023</v>
      </c>
    </row>
    <row r="2591" spans="1:2" x14ac:dyDescent="0.25">
      <c r="A2591" t="s">
        <v>8024</v>
      </c>
      <c r="B2591" t="s">
        <v>8025</v>
      </c>
    </row>
    <row r="2592" spans="1:2" x14ac:dyDescent="0.25">
      <c r="A2592" t="s">
        <v>8026</v>
      </c>
      <c r="B2592" t="s">
        <v>8027</v>
      </c>
    </row>
    <row r="2593" spans="1:2" x14ac:dyDescent="0.25">
      <c r="A2593" t="s">
        <v>8028</v>
      </c>
      <c r="B2593" t="s">
        <v>8029</v>
      </c>
    </row>
    <row r="2594" spans="1:2" x14ac:dyDescent="0.25">
      <c r="A2594" t="s">
        <v>8030</v>
      </c>
      <c r="B2594" t="s">
        <v>8031</v>
      </c>
    </row>
    <row r="2595" spans="1:2" x14ac:dyDescent="0.25">
      <c r="A2595" t="s">
        <v>8032</v>
      </c>
      <c r="B2595" t="s">
        <v>8033</v>
      </c>
    </row>
    <row r="2596" spans="1:2" x14ac:dyDescent="0.25">
      <c r="A2596" t="s">
        <v>8034</v>
      </c>
      <c r="B2596" t="s">
        <v>8035</v>
      </c>
    </row>
    <row r="2597" spans="1:2" x14ac:dyDescent="0.25">
      <c r="A2597" t="s">
        <v>8036</v>
      </c>
      <c r="B2597" t="s">
        <v>8037</v>
      </c>
    </row>
    <row r="2598" spans="1:2" x14ac:dyDescent="0.25">
      <c r="A2598" t="s">
        <v>8038</v>
      </c>
      <c r="B2598" t="s">
        <v>8039</v>
      </c>
    </row>
    <row r="2599" spans="1:2" x14ac:dyDescent="0.25">
      <c r="A2599" t="s">
        <v>8040</v>
      </c>
      <c r="B2599" t="s">
        <v>8041</v>
      </c>
    </row>
    <row r="2600" spans="1:2" x14ac:dyDescent="0.25">
      <c r="A2600" t="s">
        <v>4603</v>
      </c>
      <c r="B2600" t="s">
        <v>8042</v>
      </c>
    </row>
    <row r="2601" spans="1:2" x14ac:dyDescent="0.25">
      <c r="A2601" t="s">
        <v>8043</v>
      </c>
      <c r="B2601" t="s">
        <v>8044</v>
      </c>
    </row>
    <row r="2602" spans="1:2" x14ac:dyDescent="0.25">
      <c r="A2602" t="s">
        <v>8045</v>
      </c>
      <c r="B2602" t="s">
        <v>8046</v>
      </c>
    </row>
    <row r="2603" spans="1:2" x14ac:dyDescent="0.25">
      <c r="A2603" t="s">
        <v>8047</v>
      </c>
      <c r="B2603" t="s">
        <v>8048</v>
      </c>
    </row>
    <row r="2604" spans="1:2" x14ac:dyDescent="0.25">
      <c r="A2604" t="s">
        <v>8049</v>
      </c>
      <c r="B2604" t="s">
        <v>8050</v>
      </c>
    </row>
    <row r="2605" spans="1:2" x14ac:dyDescent="0.25">
      <c r="A2605" t="s">
        <v>8051</v>
      </c>
      <c r="B2605" t="s">
        <v>8052</v>
      </c>
    </row>
    <row r="2606" spans="1:2" x14ac:dyDescent="0.25">
      <c r="A2606" t="s">
        <v>8053</v>
      </c>
      <c r="B2606" t="s">
        <v>8054</v>
      </c>
    </row>
    <row r="2607" spans="1:2" x14ac:dyDescent="0.25">
      <c r="A2607" t="s">
        <v>8055</v>
      </c>
      <c r="B2607" t="s">
        <v>8056</v>
      </c>
    </row>
    <row r="2608" spans="1:2" x14ac:dyDescent="0.25">
      <c r="A2608" t="s">
        <v>8057</v>
      </c>
      <c r="B2608" t="s">
        <v>8058</v>
      </c>
    </row>
    <row r="2609" spans="1:2" x14ac:dyDescent="0.25">
      <c r="A2609" t="s">
        <v>8059</v>
      </c>
      <c r="B2609" t="s">
        <v>8060</v>
      </c>
    </row>
    <row r="2610" spans="1:2" x14ac:dyDescent="0.25">
      <c r="A2610" t="s">
        <v>8061</v>
      </c>
      <c r="B2610" t="s">
        <v>8062</v>
      </c>
    </row>
    <row r="2611" spans="1:2" x14ac:dyDescent="0.25">
      <c r="A2611" t="s">
        <v>8063</v>
      </c>
      <c r="B2611" t="s">
        <v>8064</v>
      </c>
    </row>
    <row r="2612" spans="1:2" x14ac:dyDescent="0.25">
      <c r="A2612" t="s">
        <v>8065</v>
      </c>
      <c r="B2612" t="s">
        <v>8066</v>
      </c>
    </row>
    <row r="2613" spans="1:2" x14ac:dyDescent="0.25">
      <c r="A2613" t="s">
        <v>8067</v>
      </c>
      <c r="B2613" t="s">
        <v>8068</v>
      </c>
    </row>
    <row r="2614" spans="1:2" x14ac:dyDescent="0.25">
      <c r="A2614" t="s">
        <v>8069</v>
      </c>
      <c r="B2614" t="s">
        <v>8070</v>
      </c>
    </row>
    <row r="2615" spans="1:2" x14ac:dyDescent="0.25">
      <c r="A2615" t="s">
        <v>8071</v>
      </c>
      <c r="B2615" t="s">
        <v>8072</v>
      </c>
    </row>
    <row r="2616" spans="1:2" x14ac:dyDescent="0.25">
      <c r="A2616" t="s">
        <v>8073</v>
      </c>
      <c r="B2616" t="s">
        <v>8074</v>
      </c>
    </row>
    <row r="2617" spans="1:2" x14ac:dyDescent="0.25">
      <c r="A2617" t="s">
        <v>8075</v>
      </c>
      <c r="B2617" t="s">
        <v>8076</v>
      </c>
    </row>
    <row r="2618" spans="1:2" x14ac:dyDescent="0.25">
      <c r="A2618" t="s">
        <v>8077</v>
      </c>
      <c r="B2618" t="s">
        <v>8078</v>
      </c>
    </row>
    <row r="2619" spans="1:2" x14ac:dyDescent="0.25">
      <c r="A2619" t="s">
        <v>8079</v>
      </c>
      <c r="B2619" t="s">
        <v>8080</v>
      </c>
    </row>
    <row r="2620" spans="1:2" x14ac:dyDescent="0.25">
      <c r="A2620" t="s">
        <v>8081</v>
      </c>
      <c r="B2620" t="s">
        <v>8082</v>
      </c>
    </row>
    <row r="2621" spans="1:2" x14ac:dyDescent="0.25">
      <c r="A2621" t="s">
        <v>8083</v>
      </c>
      <c r="B2621" t="s">
        <v>8084</v>
      </c>
    </row>
    <row r="2622" spans="1:2" x14ac:dyDescent="0.25">
      <c r="A2622" t="s">
        <v>8085</v>
      </c>
      <c r="B2622" t="s">
        <v>8086</v>
      </c>
    </row>
    <row r="2623" spans="1:2" x14ac:dyDescent="0.25">
      <c r="A2623" t="s">
        <v>8087</v>
      </c>
      <c r="B2623" t="s">
        <v>8088</v>
      </c>
    </row>
    <row r="2624" spans="1:2" x14ac:dyDescent="0.25">
      <c r="A2624" t="s">
        <v>8089</v>
      </c>
      <c r="B2624" t="s">
        <v>8090</v>
      </c>
    </row>
    <row r="2625" spans="1:2" x14ac:dyDescent="0.25">
      <c r="A2625" t="s">
        <v>8091</v>
      </c>
      <c r="B2625" t="s">
        <v>8092</v>
      </c>
    </row>
    <row r="2626" spans="1:2" x14ac:dyDescent="0.25">
      <c r="A2626" t="s">
        <v>8093</v>
      </c>
      <c r="B2626" t="s">
        <v>8094</v>
      </c>
    </row>
    <row r="2627" spans="1:2" x14ac:dyDescent="0.25">
      <c r="A2627" t="s">
        <v>8095</v>
      </c>
      <c r="B2627" t="s">
        <v>8096</v>
      </c>
    </row>
    <row r="2628" spans="1:2" x14ac:dyDescent="0.25">
      <c r="A2628" t="s">
        <v>8097</v>
      </c>
      <c r="B2628" t="s">
        <v>8098</v>
      </c>
    </row>
    <row r="2629" spans="1:2" x14ac:dyDescent="0.25">
      <c r="A2629" t="s">
        <v>8099</v>
      </c>
      <c r="B2629" t="s">
        <v>8100</v>
      </c>
    </row>
    <row r="2630" spans="1:2" x14ac:dyDescent="0.25">
      <c r="A2630" t="s">
        <v>8101</v>
      </c>
      <c r="B2630" t="s">
        <v>8102</v>
      </c>
    </row>
    <row r="2631" spans="1:2" x14ac:dyDescent="0.25">
      <c r="A2631" t="s">
        <v>8103</v>
      </c>
      <c r="B2631" t="s">
        <v>8104</v>
      </c>
    </row>
    <row r="2632" spans="1:2" x14ac:dyDescent="0.25">
      <c r="A2632" t="s">
        <v>8105</v>
      </c>
      <c r="B2632" t="s">
        <v>8106</v>
      </c>
    </row>
    <row r="2633" spans="1:2" x14ac:dyDescent="0.25">
      <c r="A2633" t="s">
        <v>8107</v>
      </c>
      <c r="B2633" t="s">
        <v>8108</v>
      </c>
    </row>
    <row r="2634" spans="1:2" x14ac:dyDescent="0.25">
      <c r="A2634" t="s">
        <v>8109</v>
      </c>
      <c r="B2634" t="s">
        <v>8110</v>
      </c>
    </row>
    <row r="2635" spans="1:2" x14ac:dyDescent="0.25">
      <c r="A2635" t="s">
        <v>8111</v>
      </c>
      <c r="B2635" t="s">
        <v>8112</v>
      </c>
    </row>
    <row r="2636" spans="1:2" x14ac:dyDescent="0.25">
      <c r="A2636" t="s">
        <v>8113</v>
      </c>
      <c r="B2636" t="s">
        <v>8114</v>
      </c>
    </row>
    <row r="2637" spans="1:2" x14ac:dyDescent="0.25">
      <c r="A2637" t="s">
        <v>8115</v>
      </c>
      <c r="B2637" t="s">
        <v>8116</v>
      </c>
    </row>
    <row r="2638" spans="1:2" x14ac:dyDescent="0.25">
      <c r="A2638" t="s">
        <v>8117</v>
      </c>
      <c r="B2638" t="s">
        <v>8118</v>
      </c>
    </row>
    <row r="2639" spans="1:2" x14ac:dyDescent="0.25">
      <c r="A2639" t="s">
        <v>8119</v>
      </c>
      <c r="B2639" t="s">
        <v>8120</v>
      </c>
    </row>
    <row r="2640" spans="1:2" x14ac:dyDescent="0.25">
      <c r="A2640" t="s">
        <v>8121</v>
      </c>
      <c r="B2640" t="s">
        <v>8122</v>
      </c>
    </row>
    <row r="2641" spans="1:2" x14ac:dyDescent="0.25">
      <c r="A2641" t="s">
        <v>8123</v>
      </c>
      <c r="B2641" t="s">
        <v>8124</v>
      </c>
    </row>
    <row r="2642" spans="1:2" x14ac:dyDescent="0.25">
      <c r="A2642" t="s">
        <v>8125</v>
      </c>
      <c r="B2642" t="s">
        <v>8126</v>
      </c>
    </row>
    <row r="2643" spans="1:2" x14ac:dyDescent="0.25">
      <c r="A2643" t="s">
        <v>8127</v>
      </c>
      <c r="B2643" t="s">
        <v>8128</v>
      </c>
    </row>
    <row r="2644" spans="1:2" x14ac:dyDescent="0.25">
      <c r="A2644" t="s">
        <v>8129</v>
      </c>
      <c r="B2644" t="s">
        <v>8130</v>
      </c>
    </row>
    <row r="2645" spans="1:2" x14ac:dyDescent="0.25">
      <c r="A2645" t="s">
        <v>8131</v>
      </c>
      <c r="B2645" t="s">
        <v>8132</v>
      </c>
    </row>
    <row r="2646" spans="1:2" x14ac:dyDescent="0.25">
      <c r="A2646" t="s">
        <v>8133</v>
      </c>
      <c r="B2646" t="s">
        <v>8134</v>
      </c>
    </row>
    <row r="2647" spans="1:2" x14ac:dyDescent="0.25">
      <c r="A2647" t="s">
        <v>8135</v>
      </c>
      <c r="B2647" t="s">
        <v>8136</v>
      </c>
    </row>
    <row r="2648" spans="1:2" x14ac:dyDescent="0.25">
      <c r="A2648" t="s">
        <v>8137</v>
      </c>
      <c r="B2648" t="s">
        <v>8138</v>
      </c>
    </row>
    <row r="2649" spans="1:2" x14ac:dyDescent="0.25">
      <c r="A2649" t="s">
        <v>8139</v>
      </c>
      <c r="B2649" t="s">
        <v>8140</v>
      </c>
    </row>
    <row r="2650" spans="1:2" x14ac:dyDescent="0.25">
      <c r="A2650" t="s">
        <v>8141</v>
      </c>
      <c r="B2650" t="s">
        <v>8142</v>
      </c>
    </row>
    <row r="2651" spans="1:2" x14ac:dyDescent="0.25">
      <c r="A2651" t="s">
        <v>8143</v>
      </c>
      <c r="B2651" t="s">
        <v>8144</v>
      </c>
    </row>
    <row r="2652" spans="1:2" x14ac:dyDescent="0.25">
      <c r="A2652" t="s">
        <v>8145</v>
      </c>
      <c r="B2652" t="s">
        <v>8146</v>
      </c>
    </row>
    <row r="2653" spans="1:2" x14ac:dyDescent="0.25">
      <c r="A2653" t="s">
        <v>8147</v>
      </c>
      <c r="B2653" t="s">
        <v>8148</v>
      </c>
    </row>
    <row r="2654" spans="1:2" x14ac:dyDescent="0.25">
      <c r="A2654" t="s">
        <v>8149</v>
      </c>
      <c r="B2654" t="s">
        <v>8150</v>
      </c>
    </row>
    <row r="2655" spans="1:2" x14ac:dyDescent="0.25">
      <c r="A2655" t="s">
        <v>8151</v>
      </c>
      <c r="B2655" t="s">
        <v>8152</v>
      </c>
    </row>
    <row r="2656" spans="1:2" x14ac:dyDescent="0.25">
      <c r="A2656" t="s">
        <v>8153</v>
      </c>
      <c r="B2656" t="s">
        <v>8154</v>
      </c>
    </row>
    <row r="2657" spans="1:2" x14ac:dyDescent="0.25">
      <c r="A2657" t="s">
        <v>8155</v>
      </c>
      <c r="B2657" t="s">
        <v>8156</v>
      </c>
    </row>
    <row r="2658" spans="1:2" x14ac:dyDescent="0.25">
      <c r="A2658" t="s">
        <v>8157</v>
      </c>
      <c r="B2658" t="s">
        <v>8158</v>
      </c>
    </row>
    <row r="2659" spans="1:2" x14ac:dyDescent="0.25">
      <c r="A2659" t="s">
        <v>8159</v>
      </c>
      <c r="B2659" t="s">
        <v>8160</v>
      </c>
    </row>
    <row r="2660" spans="1:2" x14ac:dyDescent="0.25">
      <c r="A2660" t="s">
        <v>8161</v>
      </c>
      <c r="B2660" t="s">
        <v>8162</v>
      </c>
    </row>
    <row r="2661" spans="1:2" x14ac:dyDescent="0.25">
      <c r="A2661" t="s">
        <v>8163</v>
      </c>
      <c r="B2661" t="s">
        <v>8164</v>
      </c>
    </row>
    <row r="2662" spans="1:2" x14ac:dyDescent="0.25">
      <c r="A2662" t="s">
        <v>8165</v>
      </c>
      <c r="B2662" t="s">
        <v>8166</v>
      </c>
    </row>
    <row r="2663" spans="1:2" x14ac:dyDescent="0.25">
      <c r="A2663" t="s">
        <v>8167</v>
      </c>
      <c r="B2663" t="s">
        <v>8168</v>
      </c>
    </row>
    <row r="2664" spans="1:2" x14ac:dyDescent="0.25">
      <c r="A2664" t="s">
        <v>8169</v>
      </c>
      <c r="B2664" t="s">
        <v>8170</v>
      </c>
    </row>
    <row r="2665" spans="1:2" x14ac:dyDescent="0.25">
      <c r="A2665" t="s">
        <v>8171</v>
      </c>
      <c r="B2665" t="s">
        <v>8172</v>
      </c>
    </row>
    <row r="2666" spans="1:2" x14ac:dyDescent="0.25">
      <c r="A2666" t="s">
        <v>8173</v>
      </c>
      <c r="B2666" t="s">
        <v>8174</v>
      </c>
    </row>
    <row r="2667" spans="1:2" x14ac:dyDescent="0.25">
      <c r="A2667" t="s">
        <v>8175</v>
      </c>
      <c r="B2667" t="s">
        <v>8176</v>
      </c>
    </row>
    <row r="2668" spans="1:2" x14ac:dyDescent="0.25">
      <c r="A2668" t="s">
        <v>8177</v>
      </c>
      <c r="B2668" t="s">
        <v>8178</v>
      </c>
    </row>
    <row r="2669" spans="1:2" x14ac:dyDescent="0.25">
      <c r="A2669" t="s">
        <v>8179</v>
      </c>
      <c r="B2669" t="s">
        <v>8180</v>
      </c>
    </row>
    <row r="2670" spans="1:2" x14ac:dyDescent="0.25">
      <c r="A2670" t="s">
        <v>8181</v>
      </c>
      <c r="B2670" t="s">
        <v>8182</v>
      </c>
    </row>
    <row r="2671" spans="1:2" x14ac:dyDescent="0.25">
      <c r="A2671" t="s">
        <v>8183</v>
      </c>
      <c r="B2671" t="s">
        <v>8184</v>
      </c>
    </row>
    <row r="2672" spans="1:2" x14ac:dyDescent="0.25">
      <c r="A2672" t="s">
        <v>8185</v>
      </c>
      <c r="B2672" t="s">
        <v>8186</v>
      </c>
    </row>
    <row r="2673" spans="1:2" x14ac:dyDescent="0.25">
      <c r="A2673" t="s">
        <v>2078</v>
      </c>
      <c r="B2673" t="s">
        <v>8187</v>
      </c>
    </row>
    <row r="2674" spans="1:2" x14ac:dyDescent="0.25">
      <c r="A2674" t="s">
        <v>8188</v>
      </c>
      <c r="B2674" t="s">
        <v>8189</v>
      </c>
    </row>
    <row r="2675" spans="1:2" x14ac:dyDescent="0.25">
      <c r="A2675" t="s">
        <v>8190</v>
      </c>
      <c r="B2675" t="s">
        <v>8191</v>
      </c>
    </row>
    <row r="2676" spans="1:2" x14ac:dyDescent="0.25">
      <c r="A2676" t="s">
        <v>8192</v>
      </c>
      <c r="B2676" t="s">
        <v>8193</v>
      </c>
    </row>
    <row r="2677" spans="1:2" x14ac:dyDescent="0.25">
      <c r="A2677" t="s">
        <v>8194</v>
      </c>
      <c r="B2677" t="s">
        <v>8195</v>
      </c>
    </row>
    <row r="2678" spans="1:2" x14ac:dyDescent="0.25">
      <c r="A2678" t="s">
        <v>8196</v>
      </c>
      <c r="B2678" t="s">
        <v>8197</v>
      </c>
    </row>
    <row r="2679" spans="1:2" x14ac:dyDescent="0.25">
      <c r="A2679" t="s">
        <v>8198</v>
      </c>
      <c r="B2679" t="s">
        <v>8199</v>
      </c>
    </row>
    <row r="2680" spans="1:2" x14ac:dyDescent="0.25">
      <c r="A2680" t="s">
        <v>8200</v>
      </c>
      <c r="B2680" t="s">
        <v>8201</v>
      </c>
    </row>
    <row r="2681" spans="1:2" x14ac:dyDescent="0.25">
      <c r="A2681" t="s">
        <v>8202</v>
      </c>
      <c r="B2681" t="s">
        <v>8203</v>
      </c>
    </row>
    <row r="2682" spans="1:2" x14ac:dyDescent="0.25">
      <c r="A2682" t="s">
        <v>8204</v>
      </c>
      <c r="B2682" t="s">
        <v>8205</v>
      </c>
    </row>
    <row r="2683" spans="1:2" x14ac:dyDescent="0.25">
      <c r="A2683" t="s">
        <v>8206</v>
      </c>
      <c r="B2683" t="s">
        <v>8207</v>
      </c>
    </row>
    <row r="2684" spans="1:2" x14ac:dyDescent="0.25">
      <c r="A2684" t="s">
        <v>8208</v>
      </c>
      <c r="B2684" t="s">
        <v>8209</v>
      </c>
    </row>
    <row r="2685" spans="1:2" x14ac:dyDescent="0.25">
      <c r="A2685" t="s">
        <v>8208</v>
      </c>
      <c r="B2685" t="s">
        <v>8209</v>
      </c>
    </row>
    <row r="2686" spans="1:2" x14ac:dyDescent="0.25">
      <c r="A2686" t="s">
        <v>8210</v>
      </c>
      <c r="B2686" t="s">
        <v>8211</v>
      </c>
    </row>
    <row r="2687" spans="1:2" x14ac:dyDescent="0.25">
      <c r="A2687" t="s">
        <v>8212</v>
      </c>
      <c r="B2687" t="s">
        <v>8213</v>
      </c>
    </row>
    <row r="2688" spans="1:2" x14ac:dyDescent="0.25">
      <c r="A2688" t="s">
        <v>8214</v>
      </c>
      <c r="B2688" t="s">
        <v>8215</v>
      </c>
    </row>
    <row r="2689" spans="1:2" x14ac:dyDescent="0.25">
      <c r="A2689" t="s">
        <v>8216</v>
      </c>
      <c r="B2689" t="s">
        <v>8217</v>
      </c>
    </row>
    <row r="2690" spans="1:2" x14ac:dyDescent="0.25">
      <c r="A2690" t="s">
        <v>8218</v>
      </c>
      <c r="B2690" t="s">
        <v>8219</v>
      </c>
    </row>
    <row r="2691" spans="1:2" x14ac:dyDescent="0.25">
      <c r="A2691" t="s">
        <v>8220</v>
      </c>
      <c r="B2691" t="s">
        <v>8221</v>
      </c>
    </row>
    <row r="2692" spans="1:2" x14ac:dyDescent="0.25">
      <c r="A2692" t="s">
        <v>8222</v>
      </c>
      <c r="B2692" t="s">
        <v>8223</v>
      </c>
    </row>
    <row r="2693" spans="1:2" x14ac:dyDescent="0.25">
      <c r="A2693" t="s">
        <v>8224</v>
      </c>
      <c r="B2693" t="s">
        <v>8225</v>
      </c>
    </row>
    <row r="2694" spans="1:2" x14ac:dyDescent="0.25">
      <c r="A2694" t="s">
        <v>8226</v>
      </c>
      <c r="B2694" t="s">
        <v>8227</v>
      </c>
    </row>
    <row r="2695" spans="1:2" x14ac:dyDescent="0.25">
      <c r="A2695" t="s">
        <v>8228</v>
      </c>
      <c r="B2695" t="s">
        <v>8229</v>
      </c>
    </row>
    <row r="2696" spans="1:2" x14ac:dyDescent="0.25">
      <c r="A2696" t="s">
        <v>8228</v>
      </c>
      <c r="B2696" t="s">
        <v>8229</v>
      </c>
    </row>
    <row r="2697" spans="1:2" x14ac:dyDescent="0.25">
      <c r="A2697" t="s">
        <v>8230</v>
      </c>
      <c r="B2697" t="s">
        <v>8231</v>
      </c>
    </row>
    <row r="2698" spans="1:2" x14ac:dyDescent="0.25">
      <c r="A2698" t="s">
        <v>8232</v>
      </c>
      <c r="B2698" t="s">
        <v>8233</v>
      </c>
    </row>
    <row r="2699" spans="1:2" x14ac:dyDescent="0.25">
      <c r="A2699" t="s">
        <v>8232</v>
      </c>
      <c r="B2699" t="s">
        <v>8233</v>
      </c>
    </row>
    <row r="2700" spans="1:2" x14ac:dyDescent="0.25">
      <c r="A2700" t="s">
        <v>8234</v>
      </c>
      <c r="B2700" t="s">
        <v>8235</v>
      </c>
    </row>
    <row r="2701" spans="1:2" x14ac:dyDescent="0.25">
      <c r="A2701" t="s">
        <v>8236</v>
      </c>
      <c r="B2701" t="s">
        <v>8237</v>
      </c>
    </row>
    <row r="2702" spans="1:2" x14ac:dyDescent="0.25">
      <c r="A2702" t="s">
        <v>8238</v>
      </c>
      <c r="B2702" t="s">
        <v>8239</v>
      </c>
    </row>
    <row r="2703" spans="1:2" x14ac:dyDescent="0.25">
      <c r="A2703" t="s">
        <v>8240</v>
      </c>
      <c r="B2703" t="s">
        <v>8241</v>
      </c>
    </row>
    <row r="2704" spans="1:2" x14ac:dyDescent="0.25">
      <c r="A2704" t="s">
        <v>8242</v>
      </c>
      <c r="B2704" t="s">
        <v>8243</v>
      </c>
    </row>
    <row r="2705" spans="1:2" x14ac:dyDescent="0.25">
      <c r="A2705" t="s">
        <v>8244</v>
      </c>
      <c r="B2705" t="s">
        <v>8245</v>
      </c>
    </row>
    <row r="2706" spans="1:2" x14ac:dyDescent="0.25">
      <c r="A2706" t="s">
        <v>8246</v>
      </c>
      <c r="B2706" t="s">
        <v>8247</v>
      </c>
    </row>
    <row r="2707" spans="1:2" x14ac:dyDescent="0.25">
      <c r="A2707" t="s">
        <v>8248</v>
      </c>
      <c r="B2707" t="s">
        <v>8249</v>
      </c>
    </row>
    <row r="2708" spans="1:2" x14ac:dyDescent="0.25">
      <c r="A2708" t="s">
        <v>7998</v>
      </c>
      <c r="B2708" t="s">
        <v>8250</v>
      </c>
    </row>
    <row r="2709" spans="1:2" x14ac:dyDescent="0.25">
      <c r="A2709" t="s">
        <v>8252</v>
      </c>
      <c r="B2709" t="s">
        <v>8253</v>
      </c>
    </row>
    <row r="2710" spans="1:2" x14ac:dyDescent="0.25">
      <c r="A2710" t="s">
        <v>5884</v>
      </c>
      <c r="B2710" t="s">
        <v>8255</v>
      </c>
    </row>
    <row r="2711" spans="1:2" x14ac:dyDescent="0.25">
      <c r="A2711" t="s">
        <v>5872</v>
      </c>
      <c r="B2711" t="s">
        <v>8257</v>
      </c>
    </row>
    <row r="2712" spans="1:2" x14ac:dyDescent="0.25">
      <c r="A2712" t="s">
        <v>5852</v>
      </c>
      <c r="B2712" t="s">
        <v>8259</v>
      </c>
    </row>
    <row r="2713" spans="1:2" x14ac:dyDescent="0.25">
      <c r="A2713" t="s">
        <v>8177</v>
      </c>
      <c r="B2713" t="s">
        <v>8261</v>
      </c>
    </row>
    <row r="2714" spans="1:2" x14ac:dyDescent="0.25">
      <c r="A2714" t="s">
        <v>8263</v>
      </c>
      <c r="B2714" t="s">
        <v>8264</v>
      </c>
    </row>
    <row r="2715" spans="1:2" x14ac:dyDescent="0.25">
      <c r="A2715" t="s">
        <v>5836</v>
      </c>
      <c r="B2715" t="s">
        <v>8266</v>
      </c>
    </row>
    <row r="2716" spans="1:2" x14ac:dyDescent="0.25">
      <c r="A2716" t="s">
        <v>7733</v>
      </c>
      <c r="B2716" t="s">
        <v>8268</v>
      </c>
    </row>
    <row r="2717" spans="1:2" x14ac:dyDescent="0.25">
      <c r="A2717" t="s">
        <v>7906</v>
      </c>
      <c r="B2717" t="s">
        <v>8270</v>
      </c>
    </row>
    <row r="2718" spans="1:2" x14ac:dyDescent="0.25">
      <c r="A2718" t="s">
        <v>8272</v>
      </c>
      <c r="B2718" t="s">
        <v>8273</v>
      </c>
    </row>
    <row r="2719" spans="1:2" x14ac:dyDescent="0.25">
      <c r="A2719" t="s">
        <v>8275</v>
      </c>
      <c r="B2719" t="s">
        <v>8276</v>
      </c>
    </row>
    <row r="2720" spans="1:2" x14ac:dyDescent="0.25">
      <c r="A2720" t="s">
        <v>8278</v>
      </c>
      <c r="B2720" t="s">
        <v>8279</v>
      </c>
    </row>
    <row r="2721" spans="1:2" x14ac:dyDescent="0.25">
      <c r="A2721" t="s">
        <v>8151</v>
      </c>
      <c r="B2721" t="s">
        <v>8281</v>
      </c>
    </row>
    <row r="2722" spans="1:2" x14ac:dyDescent="0.25">
      <c r="A2722" t="s">
        <v>8283</v>
      </c>
      <c r="B2722" t="s">
        <v>8284</v>
      </c>
    </row>
    <row r="2723" spans="1:2" x14ac:dyDescent="0.25">
      <c r="A2723" t="s">
        <v>8286</v>
      </c>
      <c r="B2723" t="s">
        <v>8287</v>
      </c>
    </row>
    <row r="2724" spans="1:2" x14ac:dyDescent="0.25">
      <c r="A2724" t="s">
        <v>8289</v>
      </c>
      <c r="B2724" t="s">
        <v>8290</v>
      </c>
    </row>
    <row r="2725" spans="1:2" x14ac:dyDescent="0.25">
      <c r="A2725" t="s">
        <v>5811</v>
      </c>
      <c r="B2725" t="s">
        <v>8292</v>
      </c>
    </row>
    <row r="2726" spans="1:2" x14ac:dyDescent="0.25">
      <c r="A2726" t="s">
        <v>7950</v>
      </c>
      <c r="B2726" t="s">
        <v>8294</v>
      </c>
    </row>
    <row r="2727" spans="1:2" x14ac:dyDescent="0.25">
      <c r="A2727" t="s">
        <v>7066</v>
      </c>
      <c r="B2727" t="s">
        <v>8296</v>
      </c>
    </row>
    <row r="2728" spans="1:2" x14ac:dyDescent="0.25">
      <c r="A2728" t="s">
        <v>8298</v>
      </c>
      <c r="B2728" t="s">
        <v>8299</v>
      </c>
    </row>
    <row r="2729" spans="1:2" x14ac:dyDescent="0.25">
      <c r="A2729" t="s">
        <v>5767</v>
      </c>
      <c r="B2729" t="s">
        <v>8301</v>
      </c>
    </row>
    <row r="2730" spans="1:2" x14ac:dyDescent="0.25">
      <c r="A2730" t="s">
        <v>5826</v>
      </c>
      <c r="B2730" t="s">
        <v>8303</v>
      </c>
    </row>
    <row r="2731" spans="1:2" x14ac:dyDescent="0.25">
      <c r="A2731" t="s">
        <v>5844</v>
      </c>
      <c r="B2731" t="s">
        <v>8305</v>
      </c>
    </row>
    <row r="2732" spans="1:2" x14ac:dyDescent="0.25">
      <c r="A2732" t="s">
        <v>5856</v>
      </c>
      <c r="B2732" t="s">
        <v>8307</v>
      </c>
    </row>
    <row r="2733" spans="1:2" x14ac:dyDescent="0.25">
      <c r="A2733" t="s">
        <v>8309</v>
      </c>
      <c r="B2733" t="s">
        <v>8310</v>
      </c>
    </row>
    <row r="2734" spans="1:2" x14ac:dyDescent="0.25">
      <c r="A2734" t="s">
        <v>5834</v>
      </c>
      <c r="B2734" t="s">
        <v>8312</v>
      </c>
    </row>
    <row r="2735" spans="1:2" x14ac:dyDescent="0.25">
      <c r="A2735" t="s">
        <v>8314</v>
      </c>
      <c r="B2735" t="s">
        <v>8315</v>
      </c>
    </row>
    <row r="2736" spans="1:2" x14ac:dyDescent="0.25">
      <c r="A2736" t="s">
        <v>5691</v>
      </c>
      <c r="B2736" t="s">
        <v>8317</v>
      </c>
    </row>
    <row r="2737" spans="1:2" x14ac:dyDescent="0.25">
      <c r="A2737" t="s">
        <v>8319</v>
      </c>
      <c r="B2737" t="s">
        <v>8320</v>
      </c>
    </row>
    <row r="2738" spans="1:2" x14ac:dyDescent="0.25">
      <c r="A2738" t="s">
        <v>6299</v>
      </c>
      <c r="B2738" t="s">
        <v>8322</v>
      </c>
    </row>
    <row r="2739" spans="1:2" x14ac:dyDescent="0.25">
      <c r="A2739" t="s">
        <v>8324</v>
      </c>
      <c r="B2739" t="s">
        <v>8325</v>
      </c>
    </row>
    <row r="2740" spans="1:2" x14ac:dyDescent="0.25">
      <c r="A2740" t="s">
        <v>8327</v>
      </c>
      <c r="B2740" t="s">
        <v>8328</v>
      </c>
    </row>
    <row r="2741" spans="1:2" x14ac:dyDescent="0.25">
      <c r="A2741" t="s">
        <v>8330</v>
      </c>
      <c r="B2741" t="s">
        <v>8325</v>
      </c>
    </row>
    <row r="2742" spans="1:2" x14ac:dyDescent="0.25">
      <c r="A2742" t="s">
        <v>8332</v>
      </c>
      <c r="B2742" t="s">
        <v>8333</v>
      </c>
    </row>
    <row r="2743" spans="1:2" x14ac:dyDescent="0.25">
      <c r="A2743" t="s">
        <v>8335</v>
      </c>
      <c r="B2743" t="s">
        <v>8336</v>
      </c>
    </row>
    <row r="2744" spans="1:2" x14ac:dyDescent="0.25">
      <c r="A2744" t="s">
        <v>8338</v>
      </c>
      <c r="B2744" t="s">
        <v>8339</v>
      </c>
    </row>
    <row r="2745" spans="1:2" x14ac:dyDescent="0.25">
      <c r="A2745" t="s">
        <v>8341</v>
      </c>
      <c r="B2745" t="s">
        <v>8342</v>
      </c>
    </row>
    <row r="2746" spans="1:2" x14ac:dyDescent="0.25">
      <c r="A2746" t="s">
        <v>8344</v>
      </c>
      <c r="B2746" t="s">
        <v>8345</v>
      </c>
    </row>
    <row r="2747" spans="1:2" x14ac:dyDescent="0.25">
      <c r="A2747" t="s">
        <v>8347</v>
      </c>
      <c r="B2747" t="s">
        <v>8348</v>
      </c>
    </row>
    <row r="2748" spans="1:2" x14ac:dyDescent="0.25">
      <c r="A2748" t="s">
        <v>8349</v>
      </c>
      <c r="B2748" t="s">
        <v>8350</v>
      </c>
    </row>
    <row r="2749" spans="1:2" x14ac:dyDescent="0.25">
      <c r="A2749" t="s">
        <v>8351</v>
      </c>
      <c r="B2749" t="s">
        <v>8352</v>
      </c>
    </row>
    <row r="2750" spans="1:2" x14ac:dyDescent="0.25">
      <c r="A2750" t="s">
        <v>8353</v>
      </c>
      <c r="B2750" t="s">
        <v>8354</v>
      </c>
    </row>
    <row r="2751" spans="1:2" x14ac:dyDescent="0.25">
      <c r="A2751" t="s">
        <v>8355</v>
      </c>
      <c r="B2751" t="s">
        <v>8356</v>
      </c>
    </row>
    <row r="2752" spans="1:2" x14ac:dyDescent="0.25">
      <c r="A2752" t="s">
        <v>8357</v>
      </c>
      <c r="B2752" t="s">
        <v>8358</v>
      </c>
    </row>
    <row r="2753" spans="1:2" x14ac:dyDescent="0.25">
      <c r="A2753" t="s">
        <v>8359</v>
      </c>
      <c r="B2753" t="s">
        <v>8360</v>
      </c>
    </row>
    <row r="2754" spans="1:2" x14ac:dyDescent="0.25">
      <c r="A2754" t="s">
        <v>8361</v>
      </c>
      <c r="B2754" t="s">
        <v>8362</v>
      </c>
    </row>
    <row r="2755" spans="1:2" x14ac:dyDescent="0.25">
      <c r="A2755" t="s">
        <v>8363</v>
      </c>
      <c r="B2755" t="s">
        <v>8364</v>
      </c>
    </row>
    <row r="2756" spans="1:2" x14ac:dyDescent="0.25">
      <c r="A2756" t="s">
        <v>8365</v>
      </c>
      <c r="B2756" t="s">
        <v>8366</v>
      </c>
    </row>
    <row r="2757" spans="1:2" x14ac:dyDescent="0.25">
      <c r="A2757" t="s">
        <v>8367</v>
      </c>
      <c r="B2757" t="s">
        <v>8368</v>
      </c>
    </row>
    <row r="2758" spans="1:2" x14ac:dyDescent="0.25">
      <c r="A2758" t="s">
        <v>8369</v>
      </c>
      <c r="B2758" t="s">
        <v>8370</v>
      </c>
    </row>
    <row r="2759" spans="1:2" x14ac:dyDescent="0.25">
      <c r="A2759" t="s">
        <v>8371</v>
      </c>
      <c r="B2759" t="s">
        <v>8372</v>
      </c>
    </row>
    <row r="2760" spans="1:2" x14ac:dyDescent="0.25">
      <c r="A2760" t="s">
        <v>8373</v>
      </c>
      <c r="B2760" t="s">
        <v>8374</v>
      </c>
    </row>
    <row r="2761" spans="1:2" x14ac:dyDescent="0.25">
      <c r="A2761" t="s">
        <v>8375</v>
      </c>
      <c r="B2761" t="s">
        <v>8376</v>
      </c>
    </row>
    <row r="2762" spans="1:2" x14ac:dyDescent="0.25">
      <c r="A2762" t="s">
        <v>8377</v>
      </c>
      <c r="B2762" t="s">
        <v>8378</v>
      </c>
    </row>
    <row r="2763" spans="1:2" x14ac:dyDescent="0.25">
      <c r="A2763" t="s">
        <v>8379</v>
      </c>
      <c r="B2763" t="s">
        <v>8380</v>
      </c>
    </row>
    <row r="2764" spans="1:2" x14ac:dyDescent="0.25">
      <c r="A2764" t="s">
        <v>8381</v>
      </c>
      <c r="B2764" t="s">
        <v>8382</v>
      </c>
    </row>
    <row r="2765" spans="1:2" x14ac:dyDescent="0.25">
      <c r="A2765" t="s">
        <v>8383</v>
      </c>
      <c r="B2765" t="s">
        <v>8384</v>
      </c>
    </row>
    <row r="2766" spans="1:2" x14ac:dyDescent="0.25">
      <c r="A2766" t="s">
        <v>8385</v>
      </c>
      <c r="B2766" t="s">
        <v>8386</v>
      </c>
    </row>
    <row r="2767" spans="1:2" x14ac:dyDescent="0.25">
      <c r="A2767" t="s">
        <v>8387</v>
      </c>
      <c r="B2767" t="s">
        <v>8388</v>
      </c>
    </row>
    <row r="2768" spans="1:2" x14ac:dyDescent="0.25">
      <c r="A2768" t="s">
        <v>8389</v>
      </c>
      <c r="B2768" t="s">
        <v>8390</v>
      </c>
    </row>
    <row r="2769" spans="1:2" x14ac:dyDescent="0.25">
      <c r="A2769" t="s">
        <v>8391</v>
      </c>
      <c r="B2769" t="s">
        <v>8392</v>
      </c>
    </row>
    <row r="2770" spans="1:2" x14ac:dyDescent="0.25">
      <c r="A2770" t="s">
        <v>8393</v>
      </c>
      <c r="B2770" t="s">
        <v>8394</v>
      </c>
    </row>
    <row r="2771" spans="1:2" x14ac:dyDescent="0.25">
      <c r="A2771" t="s">
        <v>8395</v>
      </c>
      <c r="B2771" t="s">
        <v>8396</v>
      </c>
    </row>
    <row r="2772" spans="1:2" x14ac:dyDescent="0.25">
      <c r="A2772" t="s">
        <v>8397</v>
      </c>
      <c r="B2772" t="s">
        <v>8398</v>
      </c>
    </row>
    <row r="2773" spans="1:2" x14ac:dyDescent="0.25">
      <c r="A2773" t="s">
        <v>8399</v>
      </c>
      <c r="B2773" t="s">
        <v>8400</v>
      </c>
    </row>
    <row r="2774" spans="1:2" x14ac:dyDescent="0.25">
      <c r="A2774" t="s">
        <v>8401</v>
      </c>
      <c r="B2774" t="s">
        <v>8402</v>
      </c>
    </row>
    <row r="2775" spans="1:2" x14ac:dyDescent="0.25">
      <c r="A2775" t="s">
        <v>8403</v>
      </c>
      <c r="B2775" t="s">
        <v>8404</v>
      </c>
    </row>
    <row r="2776" spans="1:2" x14ac:dyDescent="0.25">
      <c r="A2776" t="s">
        <v>8405</v>
      </c>
      <c r="B2776" t="s">
        <v>8406</v>
      </c>
    </row>
    <row r="2777" spans="1:2" x14ac:dyDescent="0.25">
      <c r="A2777" t="s">
        <v>8407</v>
      </c>
      <c r="B2777" t="s">
        <v>8408</v>
      </c>
    </row>
    <row r="2778" spans="1:2" x14ac:dyDescent="0.25">
      <c r="A2778" t="s">
        <v>8409</v>
      </c>
      <c r="B2778" t="s">
        <v>8410</v>
      </c>
    </row>
    <row r="2779" spans="1:2" x14ac:dyDescent="0.25">
      <c r="A2779" t="s">
        <v>8411</v>
      </c>
      <c r="B2779" t="s">
        <v>8412</v>
      </c>
    </row>
    <row r="2780" spans="1:2" x14ac:dyDescent="0.25">
      <c r="A2780" t="s">
        <v>8413</v>
      </c>
      <c r="B2780" t="s">
        <v>8414</v>
      </c>
    </row>
    <row r="2781" spans="1:2" x14ac:dyDescent="0.25">
      <c r="A2781" t="s">
        <v>8415</v>
      </c>
      <c r="B2781" t="s">
        <v>8416</v>
      </c>
    </row>
    <row r="2782" spans="1:2" x14ac:dyDescent="0.25">
      <c r="A2782" t="s">
        <v>8417</v>
      </c>
      <c r="B2782" t="s">
        <v>8418</v>
      </c>
    </row>
    <row r="2783" spans="1:2" x14ac:dyDescent="0.25">
      <c r="A2783" t="s">
        <v>8419</v>
      </c>
      <c r="B2783" t="s">
        <v>8420</v>
      </c>
    </row>
    <row r="2784" spans="1:2" x14ac:dyDescent="0.25">
      <c r="A2784" t="s">
        <v>8421</v>
      </c>
      <c r="B2784" t="s">
        <v>8422</v>
      </c>
    </row>
    <row r="2785" spans="1:2" x14ac:dyDescent="0.25">
      <c r="A2785" t="s">
        <v>8423</v>
      </c>
      <c r="B2785" t="s">
        <v>8424</v>
      </c>
    </row>
    <row r="2786" spans="1:2" x14ac:dyDescent="0.25">
      <c r="A2786" t="s">
        <v>8425</v>
      </c>
      <c r="B2786" t="s">
        <v>8426</v>
      </c>
    </row>
    <row r="2787" spans="1:2" x14ac:dyDescent="0.25">
      <c r="A2787" t="s">
        <v>8427</v>
      </c>
      <c r="B2787" t="s">
        <v>8428</v>
      </c>
    </row>
    <row r="2788" spans="1:2" x14ac:dyDescent="0.25">
      <c r="A2788" t="s">
        <v>8429</v>
      </c>
      <c r="B2788" t="s">
        <v>8430</v>
      </c>
    </row>
    <row r="2789" spans="1:2" x14ac:dyDescent="0.25">
      <c r="A2789" t="s">
        <v>8431</v>
      </c>
      <c r="B2789" t="s">
        <v>8432</v>
      </c>
    </row>
    <row r="2790" spans="1:2" x14ac:dyDescent="0.25">
      <c r="A2790" t="s">
        <v>8433</v>
      </c>
      <c r="B2790" t="s">
        <v>8434</v>
      </c>
    </row>
    <row r="2791" spans="1:2" x14ac:dyDescent="0.25">
      <c r="A2791" t="s">
        <v>8435</v>
      </c>
      <c r="B2791" t="s">
        <v>8436</v>
      </c>
    </row>
    <row r="2792" spans="1:2" x14ac:dyDescent="0.25">
      <c r="A2792" t="s">
        <v>8437</v>
      </c>
      <c r="B2792" t="s">
        <v>8438</v>
      </c>
    </row>
    <row r="2793" spans="1:2" x14ac:dyDescent="0.25">
      <c r="A2793" t="s">
        <v>8439</v>
      </c>
      <c r="B2793" t="s">
        <v>8440</v>
      </c>
    </row>
    <row r="2794" spans="1:2" x14ac:dyDescent="0.25">
      <c r="A2794" t="s">
        <v>8441</v>
      </c>
      <c r="B2794" t="s">
        <v>8442</v>
      </c>
    </row>
    <row r="2795" spans="1:2" x14ac:dyDescent="0.25">
      <c r="A2795" t="s">
        <v>8443</v>
      </c>
      <c r="B2795" t="s">
        <v>8444</v>
      </c>
    </row>
    <row r="2796" spans="1:2" x14ac:dyDescent="0.25">
      <c r="A2796" t="s">
        <v>8445</v>
      </c>
      <c r="B2796" t="s">
        <v>8446</v>
      </c>
    </row>
    <row r="2797" spans="1:2" x14ac:dyDescent="0.25">
      <c r="A2797" t="s">
        <v>8447</v>
      </c>
      <c r="B2797" t="s">
        <v>8448</v>
      </c>
    </row>
    <row r="2798" spans="1:2" x14ac:dyDescent="0.25">
      <c r="A2798" t="s">
        <v>8449</v>
      </c>
      <c r="B2798" t="s">
        <v>8450</v>
      </c>
    </row>
    <row r="2799" spans="1:2" x14ac:dyDescent="0.25">
      <c r="A2799" t="s">
        <v>8451</v>
      </c>
      <c r="B2799" t="s">
        <v>8452</v>
      </c>
    </row>
    <row r="2800" spans="1:2" x14ac:dyDescent="0.25">
      <c r="A2800" t="s">
        <v>8453</v>
      </c>
      <c r="B2800" t="s">
        <v>8454</v>
      </c>
    </row>
    <row r="2801" spans="1:2" x14ac:dyDescent="0.25">
      <c r="A2801" t="s">
        <v>8455</v>
      </c>
      <c r="B2801" t="s">
        <v>8456</v>
      </c>
    </row>
    <row r="2802" spans="1:2" x14ac:dyDescent="0.25">
      <c r="A2802" t="s">
        <v>8457</v>
      </c>
      <c r="B2802" t="s">
        <v>8458</v>
      </c>
    </row>
    <row r="2803" spans="1:2" x14ac:dyDescent="0.25">
      <c r="A2803" t="s">
        <v>8459</v>
      </c>
      <c r="B2803" t="s">
        <v>8460</v>
      </c>
    </row>
    <row r="2804" spans="1:2" x14ac:dyDescent="0.25">
      <c r="A2804" t="s">
        <v>8461</v>
      </c>
      <c r="B2804" t="s">
        <v>8462</v>
      </c>
    </row>
    <row r="2805" spans="1:2" x14ac:dyDescent="0.25">
      <c r="A2805" t="s">
        <v>8463</v>
      </c>
      <c r="B2805" t="s">
        <v>8464</v>
      </c>
    </row>
    <row r="2806" spans="1:2" x14ac:dyDescent="0.25">
      <c r="A2806" t="s">
        <v>8465</v>
      </c>
      <c r="B2806" t="s">
        <v>8466</v>
      </c>
    </row>
    <row r="2807" spans="1:2" x14ac:dyDescent="0.25">
      <c r="A2807" t="s">
        <v>8467</v>
      </c>
      <c r="B2807" t="s">
        <v>8468</v>
      </c>
    </row>
    <row r="2808" spans="1:2" x14ac:dyDescent="0.25">
      <c r="A2808" t="s">
        <v>8469</v>
      </c>
      <c r="B2808" t="s">
        <v>8470</v>
      </c>
    </row>
    <row r="2809" spans="1:2" x14ac:dyDescent="0.25">
      <c r="A2809" t="s">
        <v>8471</v>
      </c>
      <c r="B2809" t="s">
        <v>8472</v>
      </c>
    </row>
    <row r="2810" spans="1:2" x14ac:dyDescent="0.25">
      <c r="A2810" t="s">
        <v>8473</v>
      </c>
      <c r="B2810" t="s">
        <v>8474</v>
      </c>
    </row>
    <row r="2811" spans="1:2" x14ac:dyDescent="0.25">
      <c r="A2811" t="s">
        <v>8475</v>
      </c>
      <c r="B2811" t="s">
        <v>8476</v>
      </c>
    </row>
    <row r="2812" spans="1:2" x14ac:dyDescent="0.25">
      <c r="A2812" t="s">
        <v>8477</v>
      </c>
      <c r="B2812" t="s">
        <v>8478</v>
      </c>
    </row>
    <row r="2813" spans="1:2" x14ac:dyDescent="0.25">
      <c r="A2813" t="s">
        <v>8479</v>
      </c>
      <c r="B2813" t="s">
        <v>8480</v>
      </c>
    </row>
    <row r="2814" spans="1:2" x14ac:dyDescent="0.25">
      <c r="A2814" t="s">
        <v>8481</v>
      </c>
      <c r="B2814" t="s">
        <v>8482</v>
      </c>
    </row>
    <row r="2815" spans="1:2" x14ac:dyDescent="0.25">
      <c r="A2815" t="s">
        <v>8483</v>
      </c>
      <c r="B2815" t="s">
        <v>8484</v>
      </c>
    </row>
    <row r="2816" spans="1:2" x14ac:dyDescent="0.25">
      <c r="A2816" t="s">
        <v>8485</v>
      </c>
      <c r="B2816" t="s">
        <v>8486</v>
      </c>
    </row>
    <row r="2817" spans="1:2" x14ac:dyDescent="0.25">
      <c r="A2817" t="s">
        <v>8487</v>
      </c>
      <c r="B2817" t="s">
        <v>8488</v>
      </c>
    </row>
    <row r="2818" spans="1:2" x14ac:dyDescent="0.25">
      <c r="A2818" t="s">
        <v>8489</v>
      </c>
      <c r="B2818" t="s">
        <v>8490</v>
      </c>
    </row>
    <row r="2819" spans="1:2" x14ac:dyDescent="0.25">
      <c r="A2819" t="s">
        <v>8491</v>
      </c>
      <c r="B2819" t="s">
        <v>8492</v>
      </c>
    </row>
    <row r="2820" spans="1:2" x14ac:dyDescent="0.25">
      <c r="A2820" t="s">
        <v>8493</v>
      </c>
      <c r="B2820" t="s">
        <v>8494</v>
      </c>
    </row>
    <row r="2821" spans="1:2" x14ac:dyDescent="0.25">
      <c r="A2821" t="s">
        <v>8495</v>
      </c>
      <c r="B2821" t="s">
        <v>8496</v>
      </c>
    </row>
    <row r="2822" spans="1:2" x14ac:dyDescent="0.25">
      <c r="A2822" t="s">
        <v>8497</v>
      </c>
      <c r="B2822" t="s">
        <v>8498</v>
      </c>
    </row>
    <row r="2823" spans="1:2" x14ac:dyDescent="0.25">
      <c r="A2823" t="s">
        <v>8499</v>
      </c>
      <c r="B2823" t="s">
        <v>8500</v>
      </c>
    </row>
    <row r="2824" spans="1:2" x14ac:dyDescent="0.25">
      <c r="A2824" t="s">
        <v>8501</v>
      </c>
      <c r="B2824" t="s">
        <v>8502</v>
      </c>
    </row>
    <row r="2825" spans="1:2" x14ac:dyDescent="0.25">
      <c r="A2825" t="s">
        <v>8503</v>
      </c>
      <c r="B2825" t="s">
        <v>8504</v>
      </c>
    </row>
    <row r="2826" spans="1:2" x14ac:dyDescent="0.25">
      <c r="A2826" t="s">
        <v>8505</v>
      </c>
      <c r="B2826" t="s">
        <v>8506</v>
      </c>
    </row>
    <row r="2827" spans="1:2" x14ac:dyDescent="0.25">
      <c r="A2827" t="s">
        <v>8507</v>
      </c>
      <c r="B2827" t="s">
        <v>8508</v>
      </c>
    </row>
    <row r="2828" spans="1:2" x14ac:dyDescent="0.25">
      <c r="A2828" t="s">
        <v>8509</v>
      </c>
      <c r="B2828" t="s">
        <v>8510</v>
      </c>
    </row>
    <row r="2829" spans="1:2" x14ac:dyDescent="0.25">
      <c r="A2829" t="s">
        <v>8511</v>
      </c>
      <c r="B2829" t="s">
        <v>8512</v>
      </c>
    </row>
    <row r="2830" spans="1:2" x14ac:dyDescent="0.25">
      <c r="A2830" t="s">
        <v>8513</v>
      </c>
      <c r="B2830" t="s">
        <v>8514</v>
      </c>
    </row>
    <row r="2831" spans="1:2" x14ac:dyDescent="0.25">
      <c r="A2831" t="s">
        <v>8515</v>
      </c>
      <c r="B2831" t="s">
        <v>8516</v>
      </c>
    </row>
    <row r="2832" spans="1:2" x14ac:dyDescent="0.25">
      <c r="A2832" t="s">
        <v>8517</v>
      </c>
      <c r="B2832" t="s">
        <v>8518</v>
      </c>
    </row>
    <row r="2833" spans="1:2" x14ac:dyDescent="0.25">
      <c r="A2833" t="s">
        <v>8519</v>
      </c>
      <c r="B2833" t="s">
        <v>8520</v>
      </c>
    </row>
    <row r="2834" spans="1:2" x14ac:dyDescent="0.25">
      <c r="A2834" t="s">
        <v>8521</v>
      </c>
      <c r="B2834" t="s">
        <v>8522</v>
      </c>
    </row>
    <row r="2835" spans="1:2" x14ac:dyDescent="0.25">
      <c r="A2835" t="s">
        <v>8523</v>
      </c>
      <c r="B2835" t="s">
        <v>8524</v>
      </c>
    </row>
    <row r="2836" spans="1:2" x14ac:dyDescent="0.25">
      <c r="A2836" t="s">
        <v>8525</v>
      </c>
      <c r="B2836" t="s">
        <v>8526</v>
      </c>
    </row>
    <row r="2837" spans="1:2" x14ac:dyDescent="0.25">
      <c r="A2837" t="s">
        <v>8527</v>
      </c>
      <c r="B2837" t="s">
        <v>8528</v>
      </c>
    </row>
    <row r="2838" spans="1:2" x14ac:dyDescent="0.25">
      <c r="A2838" t="s">
        <v>8529</v>
      </c>
      <c r="B2838" t="s">
        <v>8530</v>
      </c>
    </row>
    <row r="2839" spans="1:2" x14ac:dyDescent="0.25">
      <c r="A2839" t="s">
        <v>8531</v>
      </c>
      <c r="B2839" t="s">
        <v>8532</v>
      </c>
    </row>
    <row r="2840" spans="1:2" x14ac:dyDescent="0.25">
      <c r="A2840" t="s">
        <v>8533</v>
      </c>
      <c r="B2840" t="s">
        <v>8534</v>
      </c>
    </row>
    <row r="2841" spans="1:2" x14ac:dyDescent="0.25">
      <c r="A2841" t="s">
        <v>8535</v>
      </c>
      <c r="B2841" t="s">
        <v>8536</v>
      </c>
    </row>
    <row r="2842" spans="1:2" x14ac:dyDescent="0.25">
      <c r="A2842" t="s">
        <v>8537</v>
      </c>
      <c r="B2842" t="s">
        <v>8538</v>
      </c>
    </row>
    <row r="2843" spans="1:2" x14ac:dyDescent="0.25">
      <c r="A2843" t="s">
        <v>8539</v>
      </c>
      <c r="B2843" t="s">
        <v>8540</v>
      </c>
    </row>
    <row r="2844" spans="1:2" x14ac:dyDescent="0.25">
      <c r="A2844" t="s">
        <v>8541</v>
      </c>
      <c r="B2844" t="s">
        <v>8542</v>
      </c>
    </row>
    <row r="2845" spans="1:2" x14ac:dyDescent="0.25">
      <c r="A2845" t="s">
        <v>8543</v>
      </c>
      <c r="B2845" t="s">
        <v>8544</v>
      </c>
    </row>
    <row r="2846" spans="1:2" x14ac:dyDescent="0.25">
      <c r="A2846" t="s">
        <v>8545</v>
      </c>
      <c r="B2846" t="s">
        <v>8546</v>
      </c>
    </row>
    <row r="2847" spans="1:2" x14ac:dyDescent="0.25">
      <c r="A2847" t="s">
        <v>8547</v>
      </c>
      <c r="B2847" t="s">
        <v>8548</v>
      </c>
    </row>
    <row r="2848" spans="1:2" x14ac:dyDescent="0.25">
      <c r="A2848" t="s">
        <v>8549</v>
      </c>
      <c r="B2848" t="s">
        <v>8550</v>
      </c>
    </row>
    <row r="2849" spans="1:2" x14ac:dyDescent="0.25">
      <c r="A2849" t="s">
        <v>8551</v>
      </c>
      <c r="B2849" t="s">
        <v>8552</v>
      </c>
    </row>
    <row r="2850" spans="1:2" x14ac:dyDescent="0.25">
      <c r="A2850" t="s">
        <v>8553</v>
      </c>
      <c r="B2850" t="s">
        <v>8554</v>
      </c>
    </row>
    <row r="2851" spans="1:2" x14ac:dyDescent="0.25">
      <c r="A2851" t="s">
        <v>8555</v>
      </c>
      <c r="B2851" t="s">
        <v>8556</v>
      </c>
    </row>
    <row r="2852" spans="1:2" x14ac:dyDescent="0.25">
      <c r="A2852" t="s">
        <v>8557</v>
      </c>
      <c r="B2852" t="s">
        <v>8558</v>
      </c>
    </row>
    <row r="2853" spans="1:2" x14ac:dyDescent="0.25">
      <c r="A2853" t="s">
        <v>8559</v>
      </c>
      <c r="B2853" t="s">
        <v>8560</v>
      </c>
    </row>
    <row r="2854" spans="1:2" x14ac:dyDescent="0.25">
      <c r="A2854" t="s">
        <v>8561</v>
      </c>
      <c r="B2854" t="s">
        <v>8562</v>
      </c>
    </row>
    <row r="2855" spans="1:2" x14ac:dyDescent="0.25">
      <c r="A2855" t="s">
        <v>8563</v>
      </c>
      <c r="B2855" t="s">
        <v>8564</v>
      </c>
    </row>
    <row r="2856" spans="1:2" x14ac:dyDescent="0.25">
      <c r="A2856" t="s">
        <v>8565</v>
      </c>
      <c r="B2856" t="s">
        <v>8566</v>
      </c>
    </row>
    <row r="2857" spans="1:2" x14ac:dyDescent="0.25">
      <c r="A2857" t="s">
        <v>8567</v>
      </c>
      <c r="B2857" t="s">
        <v>8568</v>
      </c>
    </row>
    <row r="2858" spans="1:2" x14ac:dyDescent="0.25">
      <c r="A2858" t="s">
        <v>8569</v>
      </c>
      <c r="B2858" t="s">
        <v>8570</v>
      </c>
    </row>
    <row r="2859" spans="1:2" x14ac:dyDescent="0.25">
      <c r="A2859" t="s">
        <v>8571</v>
      </c>
      <c r="B2859" t="s">
        <v>8572</v>
      </c>
    </row>
    <row r="2860" spans="1:2" x14ac:dyDescent="0.25">
      <c r="A2860" t="s">
        <v>8573</v>
      </c>
      <c r="B2860" t="s">
        <v>8574</v>
      </c>
    </row>
    <row r="2861" spans="1:2" x14ac:dyDescent="0.25">
      <c r="A2861" t="s">
        <v>8575</v>
      </c>
      <c r="B2861" t="s">
        <v>8576</v>
      </c>
    </row>
    <row r="2862" spans="1:2" x14ac:dyDescent="0.25">
      <c r="A2862" t="s">
        <v>8577</v>
      </c>
      <c r="B2862" t="s">
        <v>8578</v>
      </c>
    </row>
    <row r="2863" spans="1:2" x14ac:dyDescent="0.25">
      <c r="A2863" t="s">
        <v>8579</v>
      </c>
      <c r="B2863" t="s">
        <v>8580</v>
      </c>
    </row>
    <row r="2864" spans="1:2" x14ac:dyDescent="0.25">
      <c r="A2864" t="s">
        <v>8581</v>
      </c>
      <c r="B2864" t="s">
        <v>8582</v>
      </c>
    </row>
    <row r="2865" spans="1:2" x14ac:dyDescent="0.25">
      <c r="A2865" t="s">
        <v>8583</v>
      </c>
      <c r="B2865" t="s">
        <v>8584</v>
      </c>
    </row>
    <row r="2866" spans="1:2" x14ac:dyDescent="0.25">
      <c r="A2866" t="s">
        <v>8585</v>
      </c>
      <c r="B2866" t="s">
        <v>8586</v>
      </c>
    </row>
    <row r="2867" spans="1:2" x14ac:dyDescent="0.25">
      <c r="A2867" t="s">
        <v>8587</v>
      </c>
      <c r="B2867" t="s">
        <v>8588</v>
      </c>
    </row>
    <row r="2868" spans="1:2" x14ac:dyDescent="0.25">
      <c r="A2868" t="s">
        <v>8589</v>
      </c>
      <c r="B2868" t="s">
        <v>8590</v>
      </c>
    </row>
    <row r="2869" spans="1:2" x14ac:dyDescent="0.25">
      <c r="A2869" t="s">
        <v>8591</v>
      </c>
      <c r="B2869" t="s">
        <v>8592</v>
      </c>
    </row>
    <row r="2870" spans="1:2" x14ac:dyDescent="0.25">
      <c r="A2870" t="s">
        <v>8593</v>
      </c>
      <c r="B2870" t="s">
        <v>8594</v>
      </c>
    </row>
    <row r="2871" spans="1:2" x14ac:dyDescent="0.25">
      <c r="A2871" t="s">
        <v>8595</v>
      </c>
      <c r="B2871" t="s">
        <v>8596</v>
      </c>
    </row>
    <row r="2872" spans="1:2" x14ac:dyDescent="0.25">
      <c r="A2872" t="s">
        <v>8597</v>
      </c>
      <c r="B2872" t="s">
        <v>8598</v>
      </c>
    </row>
    <row r="2873" spans="1:2" x14ac:dyDescent="0.25">
      <c r="A2873" t="s">
        <v>8599</v>
      </c>
      <c r="B2873" t="s">
        <v>8600</v>
      </c>
    </row>
    <row r="2874" spans="1:2" x14ac:dyDescent="0.25">
      <c r="A2874" t="s">
        <v>8601</v>
      </c>
      <c r="B2874" t="s">
        <v>8602</v>
      </c>
    </row>
    <row r="2875" spans="1:2" x14ac:dyDescent="0.25">
      <c r="A2875" t="s">
        <v>8603</v>
      </c>
      <c r="B2875" t="s">
        <v>8604</v>
      </c>
    </row>
    <row r="2876" spans="1:2" x14ac:dyDescent="0.25">
      <c r="A2876" t="s">
        <v>8605</v>
      </c>
      <c r="B2876" t="s">
        <v>8606</v>
      </c>
    </row>
    <row r="2877" spans="1:2" x14ac:dyDescent="0.25">
      <c r="A2877" t="s">
        <v>8607</v>
      </c>
      <c r="B2877" t="s">
        <v>8608</v>
      </c>
    </row>
    <row r="2878" spans="1:2" x14ac:dyDescent="0.25">
      <c r="A2878" t="s">
        <v>8609</v>
      </c>
      <c r="B2878" t="s">
        <v>8610</v>
      </c>
    </row>
    <row r="2879" spans="1:2" x14ac:dyDescent="0.25">
      <c r="A2879" t="s">
        <v>8611</v>
      </c>
      <c r="B2879" t="s">
        <v>8612</v>
      </c>
    </row>
    <row r="2880" spans="1:2" x14ac:dyDescent="0.25">
      <c r="A2880" t="s">
        <v>8613</v>
      </c>
      <c r="B2880" t="s">
        <v>8614</v>
      </c>
    </row>
    <row r="2881" spans="1:2" x14ac:dyDescent="0.25">
      <c r="A2881" t="s">
        <v>8615</v>
      </c>
      <c r="B2881" t="s">
        <v>8616</v>
      </c>
    </row>
    <row r="2882" spans="1:2" x14ac:dyDescent="0.25">
      <c r="A2882" t="s">
        <v>8617</v>
      </c>
      <c r="B2882" t="s">
        <v>8618</v>
      </c>
    </row>
    <row r="2883" spans="1:2" x14ac:dyDescent="0.25">
      <c r="A2883" t="s">
        <v>8619</v>
      </c>
      <c r="B2883" t="s">
        <v>8620</v>
      </c>
    </row>
    <row r="2884" spans="1:2" x14ac:dyDescent="0.25">
      <c r="A2884" t="s">
        <v>8621</v>
      </c>
      <c r="B2884" t="s">
        <v>8622</v>
      </c>
    </row>
    <row r="2885" spans="1:2" x14ac:dyDescent="0.25">
      <c r="A2885" t="s">
        <v>8623</v>
      </c>
      <c r="B2885" t="s">
        <v>8624</v>
      </c>
    </row>
    <row r="2886" spans="1:2" x14ac:dyDescent="0.25">
      <c r="A2886" t="s">
        <v>8625</v>
      </c>
      <c r="B2886" t="s">
        <v>8626</v>
      </c>
    </row>
    <row r="2887" spans="1:2" x14ac:dyDescent="0.25">
      <c r="A2887" t="s">
        <v>8627</v>
      </c>
      <c r="B2887" t="s">
        <v>8628</v>
      </c>
    </row>
    <row r="2888" spans="1:2" x14ac:dyDescent="0.25">
      <c r="A2888" t="s">
        <v>8629</v>
      </c>
      <c r="B2888" t="s">
        <v>8630</v>
      </c>
    </row>
    <row r="2889" spans="1:2" x14ac:dyDescent="0.25">
      <c r="A2889" t="s">
        <v>8631</v>
      </c>
      <c r="B2889" t="s">
        <v>8632</v>
      </c>
    </row>
    <row r="2890" spans="1:2" x14ac:dyDescent="0.25">
      <c r="A2890" t="s">
        <v>8633</v>
      </c>
      <c r="B2890" t="s">
        <v>8634</v>
      </c>
    </row>
    <row r="2891" spans="1:2" x14ac:dyDescent="0.25">
      <c r="A2891" t="s">
        <v>8635</v>
      </c>
      <c r="B2891" t="s">
        <v>8636</v>
      </c>
    </row>
    <row r="2892" spans="1:2" x14ac:dyDescent="0.25">
      <c r="A2892" t="s">
        <v>8637</v>
      </c>
      <c r="B2892" t="s">
        <v>8638</v>
      </c>
    </row>
    <row r="2893" spans="1:2" x14ac:dyDescent="0.25">
      <c r="A2893" t="s">
        <v>8639</v>
      </c>
      <c r="B2893" t="s">
        <v>8640</v>
      </c>
    </row>
    <row r="2894" spans="1:2" x14ac:dyDescent="0.25">
      <c r="A2894" t="s">
        <v>8641</v>
      </c>
      <c r="B2894" t="s">
        <v>8642</v>
      </c>
    </row>
    <row r="2895" spans="1:2" x14ac:dyDescent="0.25">
      <c r="A2895" t="s">
        <v>8643</v>
      </c>
      <c r="B2895" t="s">
        <v>8644</v>
      </c>
    </row>
    <row r="2896" spans="1:2" x14ac:dyDescent="0.25">
      <c r="A2896" t="s">
        <v>8645</v>
      </c>
      <c r="B2896" t="s">
        <v>8646</v>
      </c>
    </row>
    <row r="2897" spans="1:2" x14ac:dyDescent="0.25">
      <c r="A2897" t="s">
        <v>8647</v>
      </c>
      <c r="B2897" t="s">
        <v>8648</v>
      </c>
    </row>
    <row r="2898" spans="1:2" x14ac:dyDescent="0.25">
      <c r="A2898" t="s">
        <v>8647</v>
      </c>
      <c r="B2898" t="s">
        <v>8648</v>
      </c>
    </row>
    <row r="2899" spans="1:2" x14ac:dyDescent="0.25">
      <c r="A2899" t="s">
        <v>8649</v>
      </c>
      <c r="B2899" t="s">
        <v>8650</v>
      </c>
    </row>
    <row r="2900" spans="1:2" x14ac:dyDescent="0.25">
      <c r="A2900" t="s">
        <v>8651</v>
      </c>
      <c r="B2900" t="s">
        <v>8652</v>
      </c>
    </row>
    <row r="2901" spans="1:2" x14ac:dyDescent="0.25">
      <c r="A2901" t="s">
        <v>8653</v>
      </c>
      <c r="B2901" t="s">
        <v>8654</v>
      </c>
    </row>
    <row r="2902" spans="1:2" x14ac:dyDescent="0.25">
      <c r="A2902" t="s">
        <v>8655</v>
      </c>
      <c r="B2902" t="s">
        <v>8656</v>
      </c>
    </row>
    <row r="2903" spans="1:2" x14ac:dyDescent="0.25">
      <c r="A2903" t="s">
        <v>8657</v>
      </c>
      <c r="B2903" t="s">
        <v>8658</v>
      </c>
    </row>
    <row r="2904" spans="1:2" x14ac:dyDescent="0.25">
      <c r="A2904" t="s">
        <v>8659</v>
      </c>
      <c r="B2904" t="s">
        <v>8660</v>
      </c>
    </row>
    <row r="2905" spans="1:2" x14ac:dyDescent="0.25">
      <c r="A2905" t="s">
        <v>8661</v>
      </c>
      <c r="B2905" t="s">
        <v>8662</v>
      </c>
    </row>
    <row r="2906" spans="1:2" x14ac:dyDescent="0.25">
      <c r="A2906" t="s">
        <v>8663</v>
      </c>
      <c r="B2906" t="s">
        <v>8664</v>
      </c>
    </row>
    <row r="2907" spans="1:2" x14ac:dyDescent="0.25">
      <c r="A2907" t="s">
        <v>8665</v>
      </c>
      <c r="B2907" t="s">
        <v>8666</v>
      </c>
    </row>
    <row r="2908" spans="1:2" x14ac:dyDescent="0.25">
      <c r="A2908" t="s">
        <v>8667</v>
      </c>
      <c r="B2908" t="s">
        <v>8668</v>
      </c>
    </row>
    <row r="2909" spans="1:2" x14ac:dyDescent="0.25">
      <c r="A2909" t="s">
        <v>8669</v>
      </c>
      <c r="B2909" t="s">
        <v>8670</v>
      </c>
    </row>
    <row r="2910" spans="1:2" x14ac:dyDescent="0.25">
      <c r="A2910" t="s">
        <v>8671</v>
      </c>
      <c r="B2910" t="s">
        <v>8672</v>
      </c>
    </row>
    <row r="2911" spans="1:2" x14ac:dyDescent="0.25">
      <c r="A2911" t="s">
        <v>8673</v>
      </c>
      <c r="B2911" t="s">
        <v>8674</v>
      </c>
    </row>
    <row r="2912" spans="1:2" x14ac:dyDescent="0.25">
      <c r="A2912" t="s">
        <v>8675</v>
      </c>
      <c r="B2912" t="s">
        <v>8676</v>
      </c>
    </row>
    <row r="2913" spans="1:2" x14ac:dyDescent="0.25">
      <c r="A2913" t="s">
        <v>8677</v>
      </c>
      <c r="B2913" t="s">
        <v>8678</v>
      </c>
    </row>
    <row r="2914" spans="1:2" x14ac:dyDescent="0.25">
      <c r="A2914" t="s">
        <v>8679</v>
      </c>
      <c r="B2914" t="s">
        <v>8680</v>
      </c>
    </row>
    <row r="2915" spans="1:2" x14ac:dyDescent="0.25">
      <c r="A2915" t="s">
        <v>8681</v>
      </c>
      <c r="B2915" t="s">
        <v>8682</v>
      </c>
    </row>
    <row r="2916" spans="1:2" x14ac:dyDescent="0.25">
      <c r="A2916" t="s">
        <v>8683</v>
      </c>
      <c r="B2916" t="s">
        <v>8684</v>
      </c>
    </row>
    <row r="2917" spans="1:2" x14ac:dyDescent="0.25">
      <c r="A2917" t="s">
        <v>8685</v>
      </c>
      <c r="B2917" t="s">
        <v>8686</v>
      </c>
    </row>
    <row r="2918" spans="1:2" x14ac:dyDescent="0.25">
      <c r="A2918" t="s">
        <v>8687</v>
      </c>
      <c r="B2918" t="s">
        <v>8688</v>
      </c>
    </row>
    <row r="2919" spans="1:2" x14ac:dyDescent="0.25">
      <c r="A2919" t="s">
        <v>8689</v>
      </c>
      <c r="B2919" t="s">
        <v>8690</v>
      </c>
    </row>
    <row r="2920" spans="1:2" x14ac:dyDescent="0.25">
      <c r="A2920" t="s">
        <v>8691</v>
      </c>
      <c r="B2920" t="s">
        <v>8692</v>
      </c>
    </row>
    <row r="2921" spans="1:2" x14ac:dyDescent="0.25">
      <c r="A2921" t="s">
        <v>8693</v>
      </c>
      <c r="B2921" t="s">
        <v>8694</v>
      </c>
    </row>
    <row r="2922" spans="1:2" x14ac:dyDescent="0.25">
      <c r="A2922" t="s">
        <v>8695</v>
      </c>
      <c r="B2922" t="s">
        <v>8696</v>
      </c>
    </row>
    <row r="2923" spans="1:2" x14ac:dyDescent="0.25">
      <c r="A2923" t="s">
        <v>8697</v>
      </c>
      <c r="B2923" t="s">
        <v>8698</v>
      </c>
    </row>
    <row r="2924" spans="1:2" x14ac:dyDescent="0.25">
      <c r="A2924" t="s">
        <v>8699</v>
      </c>
      <c r="B2924" t="s">
        <v>8700</v>
      </c>
    </row>
    <row r="2925" spans="1:2" x14ac:dyDescent="0.25">
      <c r="A2925" t="s">
        <v>8701</v>
      </c>
      <c r="B2925" t="s">
        <v>8702</v>
      </c>
    </row>
    <row r="2926" spans="1:2" x14ac:dyDescent="0.25">
      <c r="A2926" t="s">
        <v>8703</v>
      </c>
      <c r="B2926" t="s">
        <v>8704</v>
      </c>
    </row>
    <row r="2927" spans="1:2" x14ac:dyDescent="0.25">
      <c r="A2927" t="s">
        <v>8705</v>
      </c>
      <c r="B2927" t="s">
        <v>8706</v>
      </c>
    </row>
    <row r="2928" spans="1:2" x14ac:dyDescent="0.25">
      <c r="A2928" t="s">
        <v>8707</v>
      </c>
      <c r="B2928" t="s">
        <v>8708</v>
      </c>
    </row>
    <row r="2929" spans="1:2" x14ac:dyDescent="0.25">
      <c r="A2929" t="s">
        <v>8709</v>
      </c>
      <c r="B2929" t="s">
        <v>8710</v>
      </c>
    </row>
    <row r="2930" spans="1:2" x14ac:dyDescent="0.25">
      <c r="A2930" t="s">
        <v>8711</v>
      </c>
      <c r="B2930" t="s">
        <v>8712</v>
      </c>
    </row>
    <row r="2931" spans="1:2" x14ac:dyDescent="0.25">
      <c r="A2931" t="s">
        <v>8713</v>
      </c>
      <c r="B2931" t="s">
        <v>8714</v>
      </c>
    </row>
    <row r="2932" spans="1:2" x14ac:dyDescent="0.25">
      <c r="A2932" t="s">
        <v>8715</v>
      </c>
      <c r="B2932" t="s">
        <v>8716</v>
      </c>
    </row>
    <row r="2933" spans="1:2" x14ac:dyDescent="0.25">
      <c r="A2933" t="s">
        <v>8717</v>
      </c>
      <c r="B2933" t="s">
        <v>8718</v>
      </c>
    </row>
    <row r="2934" spans="1:2" x14ac:dyDescent="0.25">
      <c r="A2934" t="s">
        <v>8719</v>
      </c>
      <c r="B2934" t="s">
        <v>8720</v>
      </c>
    </row>
    <row r="2935" spans="1:2" x14ac:dyDescent="0.25">
      <c r="A2935" t="s">
        <v>8721</v>
      </c>
      <c r="B2935" t="s">
        <v>8722</v>
      </c>
    </row>
    <row r="2936" spans="1:2" x14ac:dyDescent="0.25">
      <c r="A2936" t="s">
        <v>8723</v>
      </c>
      <c r="B2936" t="s">
        <v>8724</v>
      </c>
    </row>
    <row r="2937" spans="1:2" x14ac:dyDescent="0.25">
      <c r="A2937" t="s">
        <v>8725</v>
      </c>
      <c r="B2937" t="s">
        <v>8726</v>
      </c>
    </row>
    <row r="2938" spans="1:2" x14ac:dyDescent="0.25">
      <c r="A2938" t="s">
        <v>8727</v>
      </c>
      <c r="B2938" t="s">
        <v>8728</v>
      </c>
    </row>
    <row r="2939" spans="1:2" x14ac:dyDescent="0.25">
      <c r="A2939" t="s">
        <v>8729</v>
      </c>
      <c r="B2939" t="s">
        <v>8730</v>
      </c>
    </row>
    <row r="2940" spans="1:2" x14ac:dyDescent="0.25">
      <c r="A2940" t="s">
        <v>8731</v>
      </c>
      <c r="B2940" t="s">
        <v>8732</v>
      </c>
    </row>
    <row r="2941" spans="1:2" x14ac:dyDescent="0.25">
      <c r="A2941" t="s">
        <v>8733</v>
      </c>
      <c r="B2941" t="s">
        <v>8734</v>
      </c>
    </row>
    <row r="2942" spans="1:2" x14ac:dyDescent="0.25">
      <c r="A2942" t="s">
        <v>8735</v>
      </c>
      <c r="B2942" t="s">
        <v>8736</v>
      </c>
    </row>
    <row r="2943" spans="1:2" x14ac:dyDescent="0.25">
      <c r="A2943" t="s">
        <v>8737</v>
      </c>
      <c r="B2943" t="s">
        <v>8738</v>
      </c>
    </row>
    <row r="2944" spans="1:2" x14ac:dyDescent="0.25">
      <c r="A2944" t="s">
        <v>8739</v>
      </c>
      <c r="B2944" t="s">
        <v>8740</v>
      </c>
    </row>
    <row r="2945" spans="1:2" x14ac:dyDescent="0.25">
      <c r="A2945" t="s">
        <v>8741</v>
      </c>
      <c r="B2945" t="s">
        <v>8742</v>
      </c>
    </row>
    <row r="2946" spans="1:2" x14ac:dyDescent="0.25">
      <c r="A2946" t="s">
        <v>8743</v>
      </c>
      <c r="B2946" t="s">
        <v>8744</v>
      </c>
    </row>
    <row r="2947" spans="1:2" x14ac:dyDescent="0.25">
      <c r="A2947" t="s">
        <v>8745</v>
      </c>
      <c r="B2947" t="s">
        <v>8746</v>
      </c>
    </row>
    <row r="2948" spans="1:2" x14ac:dyDescent="0.25">
      <c r="A2948" t="s">
        <v>8747</v>
      </c>
      <c r="B2948" t="s">
        <v>8748</v>
      </c>
    </row>
    <row r="2949" spans="1:2" x14ac:dyDescent="0.25">
      <c r="A2949" t="s">
        <v>8749</v>
      </c>
      <c r="B2949" t="s">
        <v>8750</v>
      </c>
    </row>
    <row r="2950" spans="1:2" x14ac:dyDescent="0.25">
      <c r="A2950" t="s">
        <v>8751</v>
      </c>
      <c r="B2950" t="s">
        <v>8752</v>
      </c>
    </row>
    <row r="2951" spans="1:2" x14ac:dyDescent="0.25">
      <c r="A2951" t="s">
        <v>8753</v>
      </c>
      <c r="B2951" t="s">
        <v>8754</v>
      </c>
    </row>
    <row r="2952" spans="1:2" x14ac:dyDescent="0.25">
      <c r="A2952" t="s">
        <v>8755</v>
      </c>
      <c r="B2952" t="s">
        <v>8756</v>
      </c>
    </row>
    <row r="2953" spans="1:2" x14ac:dyDescent="0.25">
      <c r="A2953" t="s">
        <v>8757</v>
      </c>
      <c r="B2953" t="s">
        <v>8758</v>
      </c>
    </row>
    <row r="2954" spans="1:2" x14ac:dyDescent="0.25">
      <c r="A2954" t="s">
        <v>8759</v>
      </c>
      <c r="B2954" t="s">
        <v>8760</v>
      </c>
    </row>
    <row r="2955" spans="1:2" x14ac:dyDescent="0.25">
      <c r="A2955" t="s">
        <v>8761</v>
      </c>
      <c r="B2955" t="s">
        <v>8762</v>
      </c>
    </row>
    <row r="2956" spans="1:2" x14ac:dyDescent="0.25">
      <c r="A2956" t="s">
        <v>8763</v>
      </c>
      <c r="B2956" t="s">
        <v>8764</v>
      </c>
    </row>
    <row r="2957" spans="1:2" x14ac:dyDescent="0.25">
      <c r="A2957" t="s">
        <v>8765</v>
      </c>
      <c r="B2957" t="s">
        <v>8766</v>
      </c>
    </row>
    <row r="2958" spans="1:2" x14ac:dyDescent="0.25">
      <c r="A2958" t="s">
        <v>8767</v>
      </c>
      <c r="B2958" t="s">
        <v>8768</v>
      </c>
    </row>
    <row r="2959" spans="1:2" x14ac:dyDescent="0.25">
      <c r="A2959" t="s">
        <v>8769</v>
      </c>
      <c r="B2959" t="s">
        <v>8770</v>
      </c>
    </row>
    <row r="2960" spans="1:2" x14ac:dyDescent="0.25">
      <c r="A2960" t="s">
        <v>8771</v>
      </c>
      <c r="B2960" t="s">
        <v>8772</v>
      </c>
    </row>
    <row r="2961" spans="1:2" x14ac:dyDescent="0.25">
      <c r="A2961" t="s">
        <v>8773</v>
      </c>
      <c r="B2961" t="s">
        <v>8774</v>
      </c>
    </row>
    <row r="2962" spans="1:2" x14ac:dyDescent="0.25">
      <c r="A2962" t="s">
        <v>8775</v>
      </c>
      <c r="B2962" t="s">
        <v>8776</v>
      </c>
    </row>
    <row r="2963" spans="1:2" x14ac:dyDescent="0.25">
      <c r="A2963" t="s">
        <v>8777</v>
      </c>
      <c r="B2963" t="s">
        <v>8778</v>
      </c>
    </row>
    <row r="2964" spans="1:2" x14ac:dyDescent="0.25">
      <c r="A2964" t="s">
        <v>8779</v>
      </c>
      <c r="B2964" t="s">
        <v>8780</v>
      </c>
    </row>
    <row r="2965" spans="1:2" x14ac:dyDescent="0.25">
      <c r="A2965" t="s">
        <v>8781</v>
      </c>
      <c r="B2965" t="s">
        <v>8782</v>
      </c>
    </row>
    <row r="2966" spans="1:2" x14ac:dyDescent="0.25">
      <c r="A2966" t="s">
        <v>8783</v>
      </c>
      <c r="B2966" t="s">
        <v>8784</v>
      </c>
    </row>
    <row r="2967" spans="1:2" x14ac:dyDescent="0.25">
      <c r="A2967" t="s">
        <v>8785</v>
      </c>
      <c r="B2967" t="s">
        <v>8786</v>
      </c>
    </row>
    <row r="2968" spans="1:2" x14ac:dyDescent="0.25">
      <c r="A2968" t="s">
        <v>8787</v>
      </c>
      <c r="B2968" t="s">
        <v>8788</v>
      </c>
    </row>
    <row r="2969" spans="1:2" x14ac:dyDescent="0.25">
      <c r="A2969" t="s">
        <v>8789</v>
      </c>
      <c r="B2969" t="s">
        <v>8790</v>
      </c>
    </row>
    <row r="2970" spans="1:2" x14ac:dyDescent="0.25">
      <c r="A2970" t="s">
        <v>8791</v>
      </c>
      <c r="B2970" t="s">
        <v>8792</v>
      </c>
    </row>
    <row r="2971" spans="1:2" x14ac:dyDescent="0.25">
      <c r="A2971" t="s">
        <v>8793</v>
      </c>
      <c r="B2971" t="s">
        <v>8794</v>
      </c>
    </row>
    <row r="2972" spans="1:2" x14ac:dyDescent="0.25">
      <c r="A2972" t="s">
        <v>8795</v>
      </c>
      <c r="B2972" t="s">
        <v>8796</v>
      </c>
    </row>
    <row r="2973" spans="1:2" x14ac:dyDescent="0.25">
      <c r="A2973" t="s">
        <v>8797</v>
      </c>
      <c r="B2973" t="s">
        <v>8798</v>
      </c>
    </row>
    <row r="2974" spans="1:2" x14ac:dyDescent="0.25">
      <c r="A2974" t="s">
        <v>8799</v>
      </c>
      <c r="B2974" t="s">
        <v>8800</v>
      </c>
    </row>
    <row r="2975" spans="1:2" x14ac:dyDescent="0.25">
      <c r="A2975" t="s">
        <v>8801</v>
      </c>
      <c r="B2975" t="s">
        <v>8802</v>
      </c>
    </row>
    <row r="2976" spans="1:2" x14ac:dyDescent="0.25">
      <c r="A2976" t="s">
        <v>8803</v>
      </c>
      <c r="B2976" t="s">
        <v>8804</v>
      </c>
    </row>
    <row r="2977" spans="1:2" x14ac:dyDescent="0.25">
      <c r="A2977" t="s">
        <v>8805</v>
      </c>
      <c r="B2977" t="s">
        <v>8806</v>
      </c>
    </row>
    <row r="2978" spans="1:2" x14ac:dyDescent="0.25">
      <c r="A2978" t="s">
        <v>8807</v>
      </c>
      <c r="B2978" t="s">
        <v>8808</v>
      </c>
    </row>
    <row r="2979" spans="1:2" x14ac:dyDescent="0.25">
      <c r="A2979" t="s">
        <v>8809</v>
      </c>
      <c r="B2979" t="s">
        <v>8810</v>
      </c>
    </row>
    <row r="2980" spans="1:2" x14ac:dyDescent="0.25">
      <c r="A2980" t="s">
        <v>8811</v>
      </c>
      <c r="B2980" t="s">
        <v>8812</v>
      </c>
    </row>
    <row r="2981" spans="1:2" x14ac:dyDescent="0.25">
      <c r="A2981" t="s">
        <v>8813</v>
      </c>
      <c r="B2981" t="s">
        <v>8814</v>
      </c>
    </row>
    <row r="2982" spans="1:2" x14ac:dyDescent="0.25">
      <c r="A2982" t="s">
        <v>8815</v>
      </c>
      <c r="B2982" t="s">
        <v>8816</v>
      </c>
    </row>
    <row r="2983" spans="1:2" x14ac:dyDescent="0.25">
      <c r="A2983" t="s">
        <v>8817</v>
      </c>
      <c r="B2983" t="s">
        <v>8818</v>
      </c>
    </row>
    <row r="2984" spans="1:2" x14ac:dyDescent="0.25">
      <c r="A2984" t="s">
        <v>8819</v>
      </c>
      <c r="B2984" t="s">
        <v>8820</v>
      </c>
    </row>
    <row r="2985" spans="1:2" x14ac:dyDescent="0.25">
      <c r="A2985" t="s">
        <v>8821</v>
      </c>
      <c r="B2985" t="s">
        <v>8822</v>
      </c>
    </row>
    <row r="2986" spans="1:2" x14ac:dyDescent="0.25">
      <c r="A2986" t="s">
        <v>8823</v>
      </c>
      <c r="B2986" t="s">
        <v>8824</v>
      </c>
    </row>
    <row r="2987" spans="1:2" x14ac:dyDescent="0.25">
      <c r="A2987" t="s">
        <v>8825</v>
      </c>
      <c r="B2987" t="s">
        <v>8826</v>
      </c>
    </row>
    <row r="2988" spans="1:2" x14ac:dyDescent="0.25">
      <c r="A2988" t="s">
        <v>8827</v>
      </c>
      <c r="B2988" t="s">
        <v>8828</v>
      </c>
    </row>
    <row r="2989" spans="1:2" x14ac:dyDescent="0.25">
      <c r="A2989" t="s">
        <v>8829</v>
      </c>
      <c r="B2989" t="s">
        <v>8830</v>
      </c>
    </row>
    <row r="2990" spans="1:2" x14ac:dyDescent="0.25">
      <c r="A2990" t="s">
        <v>8831</v>
      </c>
      <c r="B2990" t="s">
        <v>8832</v>
      </c>
    </row>
    <row r="2991" spans="1:2" x14ac:dyDescent="0.25">
      <c r="A2991" t="s">
        <v>8833</v>
      </c>
      <c r="B2991" t="s">
        <v>8834</v>
      </c>
    </row>
    <row r="2992" spans="1:2" x14ac:dyDescent="0.25">
      <c r="A2992" t="s">
        <v>8835</v>
      </c>
      <c r="B2992" t="s">
        <v>8836</v>
      </c>
    </row>
    <row r="2993" spans="1:2" x14ac:dyDescent="0.25">
      <c r="A2993" t="s">
        <v>8837</v>
      </c>
      <c r="B2993" t="s">
        <v>8838</v>
      </c>
    </row>
    <row r="2994" spans="1:2" x14ac:dyDescent="0.25">
      <c r="A2994" t="s">
        <v>8839</v>
      </c>
      <c r="B2994" t="s">
        <v>8840</v>
      </c>
    </row>
    <row r="2995" spans="1:2" x14ac:dyDescent="0.25">
      <c r="A2995" t="s">
        <v>8841</v>
      </c>
      <c r="B2995" t="s">
        <v>8842</v>
      </c>
    </row>
    <row r="2996" spans="1:2" x14ac:dyDescent="0.25">
      <c r="A2996" t="s">
        <v>8843</v>
      </c>
      <c r="B2996" t="s">
        <v>8844</v>
      </c>
    </row>
    <row r="2997" spans="1:2" x14ac:dyDescent="0.25">
      <c r="A2997" t="s">
        <v>8845</v>
      </c>
      <c r="B2997" t="s">
        <v>8846</v>
      </c>
    </row>
    <row r="2998" spans="1:2" x14ac:dyDescent="0.25">
      <c r="A2998" t="s">
        <v>8847</v>
      </c>
      <c r="B2998" t="s">
        <v>8848</v>
      </c>
    </row>
    <row r="2999" spans="1:2" x14ac:dyDescent="0.25">
      <c r="A2999" t="s">
        <v>8849</v>
      </c>
      <c r="B2999" t="s">
        <v>8850</v>
      </c>
    </row>
    <row r="3000" spans="1:2" x14ac:dyDescent="0.25">
      <c r="A3000" t="s">
        <v>8851</v>
      </c>
      <c r="B3000" t="s">
        <v>8852</v>
      </c>
    </row>
    <row r="3001" spans="1:2" x14ac:dyDescent="0.25">
      <c r="A3001" t="s">
        <v>8853</v>
      </c>
      <c r="B3001" t="s">
        <v>8854</v>
      </c>
    </row>
    <row r="3002" spans="1:2" x14ac:dyDescent="0.25">
      <c r="A3002" t="s">
        <v>8855</v>
      </c>
      <c r="B3002" t="s">
        <v>8856</v>
      </c>
    </row>
    <row r="3003" spans="1:2" x14ac:dyDescent="0.25">
      <c r="A3003" t="s">
        <v>8857</v>
      </c>
      <c r="B3003" t="s">
        <v>8858</v>
      </c>
    </row>
    <row r="3004" spans="1:2" x14ac:dyDescent="0.25">
      <c r="A3004" t="s">
        <v>8859</v>
      </c>
      <c r="B3004" t="s">
        <v>8860</v>
      </c>
    </row>
    <row r="3005" spans="1:2" x14ac:dyDescent="0.25">
      <c r="A3005" t="s">
        <v>8861</v>
      </c>
      <c r="B3005" t="s">
        <v>8862</v>
      </c>
    </row>
    <row r="3006" spans="1:2" x14ac:dyDescent="0.25">
      <c r="A3006" t="s">
        <v>8863</v>
      </c>
      <c r="B3006" t="s">
        <v>8864</v>
      </c>
    </row>
    <row r="3007" spans="1:2" x14ac:dyDescent="0.25">
      <c r="A3007" t="s">
        <v>8865</v>
      </c>
      <c r="B3007" t="s">
        <v>8866</v>
      </c>
    </row>
    <row r="3008" spans="1:2" x14ac:dyDescent="0.25">
      <c r="A3008" t="s">
        <v>8867</v>
      </c>
      <c r="B3008" t="s">
        <v>8868</v>
      </c>
    </row>
    <row r="3009" spans="1:2" x14ac:dyDescent="0.25">
      <c r="A3009" t="s">
        <v>8869</v>
      </c>
      <c r="B3009" t="s">
        <v>8870</v>
      </c>
    </row>
    <row r="3010" spans="1:2" x14ac:dyDescent="0.25">
      <c r="A3010" t="s">
        <v>8871</v>
      </c>
      <c r="B3010" t="s">
        <v>8872</v>
      </c>
    </row>
    <row r="3011" spans="1:2" x14ac:dyDescent="0.25">
      <c r="A3011" t="s">
        <v>8873</v>
      </c>
      <c r="B3011" t="s">
        <v>8874</v>
      </c>
    </row>
    <row r="3012" spans="1:2" x14ac:dyDescent="0.25">
      <c r="A3012" t="s">
        <v>8875</v>
      </c>
      <c r="B3012" t="s">
        <v>8876</v>
      </c>
    </row>
    <row r="3013" spans="1:2" x14ac:dyDescent="0.25">
      <c r="A3013" t="s">
        <v>8877</v>
      </c>
      <c r="B3013" t="s">
        <v>8878</v>
      </c>
    </row>
    <row r="3014" spans="1:2" x14ac:dyDescent="0.25">
      <c r="A3014" t="s">
        <v>8879</v>
      </c>
      <c r="B3014" t="s">
        <v>8880</v>
      </c>
    </row>
    <row r="3015" spans="1:2" x14ac:dyDescent="0.25">
      <c r="A3015" t="s">
        <v>8881</v>
      </c>
      <c r="B3015" t="s">
        <v>8882</v>
      </c>
    </row>
    <row r="3016" spans="1:2" x14ac:dyDescent="0.25">
      <c r="A3016" t="s">
        <v>8883</v>
      </c>
      <c r="B3016" t="s">
        <v>8884</v>
      </c>
    </row>
    <row r="3017" spans="1:2" x14ac:dyDescent="0.25">
      <c r="A3017" t="s">
        <v>8885</v>
      </c>
      <c r="B3017" t="s">
        <v>8886</v>
      </c>
    </row>
    <row r="3018" spans="1:2" x14ac:dyDescent="0.25">
      <c r="A3018" t="s">
        <v>8887</v>
      </c>
      <c r="B3018" t="s">
        <v>8888</v>
      </c>
    </row>
    <row r="3019" spans="1:2" x14ac:dyDescent="0.25">
      <c r="A3019" t="s">
        <v>8889</v>
      </c>
      <c r="B3019" t="s">
        <v>8890</v>
      </c>
    </row>
    <row r="3020" spans="1:2" x14ac:dyDescent="0.25">
      <c r="A3020" t="s">
        <v>8891</v>
      </c>
      <c r="B3020" t="s">
        <v>8892</v>
      </c>
    </row>
    <row r="3021" spans="1:2" x14ac:dyDescent="0.25">
      <c r="A3021" t="s">
        <v>8893</v>
      </c>
      <c r="B3021" t="s">
        <v>8894</v>
      </c>
    </row>
    <row r="3022" spans="1:2" x14ac:dyDescent="0.25">
      <c r="A3022" t="s">
        <v>8895</v>
      </c>
      <c r="B3022" t="s">
        <v>8896</v>
      </c>
    </row>
    <row r="3023" spans="1:2" x14ac:dyDescent="0.25">
      <c r="A3023" t="s">
        <v>8897</v>
      </c>
      <c r="B3023" t="s">
        <v>8898</v>
      </c>
    </row>
    <row r="3024" spans="1:2" x14ac:dyDescent="0.25">
      <c r="A3024" t="s">
        <v>8899</v>
      </c>
      <c r="B3024" t="s">
        <v>8900</v>
      </c>
    </row>
    <row r="3025" spans="1:2" x14ac:dyDescent="0.25">
      <c r="A3025" t="s">
        <v>8901</v>
      </c>
      <c r="B3025" t="s">
        <v>8902</v>
      </c>
    </row>
    <row r="3026" spans="1:2" x14ac:dyDescent="0.25">
      <c r="A3026" t="s">
        <v>8903</v>
      </c>
      <c r="B3026" t="s">
        <v>8904</v>
      </c>
    </row>
    <row r="3027" spans="1:2" x14ac:dyDescent="0.25">
      <c r="A3027" t="s">
        <v>8905</v>
      </c>
      <c r="B3027" t="s">
        <v>8906</v>
      </c>
    </row>
    <row r="3028" spans="1:2" x14ac:dyDescent="0.25">
      <c r="A3028" t="s">
        <v>8907</v>
      </c>
      <c r="B3028" t="s">
        <v>8908</v>
      </c>
    </row>
    <row r="3029" spans="1:2" x14ac:dyDescent="0.25">
      <c r="A3029" t="s">
        <v>8909</v>
      </c>
      <c r="B3029" t="s">
        <v>8910</v>
      </c>
    </row>
    <row r="3030" spans="1:2" x14ac:dyDescent="0.25">
      <c r="A3030" t="s">
        <v>8911</v>
      </c>
      <c r="B3030" t="s">
        <v>8912</v>
      </c>
    </row>
    <row r="3031" spans="1:2" x14ac:dyDescent="0.25">
      <c r="A3031" t="s">
        <v>8913</v>
      </c>
      <c r="B3031" t="s">
        <v>8914</v>
      </c>
    </row>
    <row r="3032" spans="1:2" x14ac:dyDescent="0.25">
      <c r="A3032" t="s">
        <v>8915</v>
      </c>
      <c r="B3032" t="s">
        <v>8916</v>
      </c>
    </row>
    <row r="3033" spans="1:2" x14ac:dyDescent="0.25">
      <c r="A3033" t="s">
        <v>8917</v>
      </c>
      <c r="B3033" t="s">
        <v>8918</v>
      </c>
    </row>
    <row r="3034" spans="1:2" x14ac:dyDescent="0.25">
      <c r="A3034" t="s">
        <v>8919</v>
      </c>
      <c r="B3034" t="s">
        <v>8920</v>
      </c>
    </row>
    <row r="3035" spans="1:2" x14ac:dyDescent="0.25">
      <c r="A3035" t="s">
        <v>8921</v>
      </c>
      <c r="B3035" t="s">
        <v>8922</v>
      </c>
    </row>
    <row r="3036" spans="1:2" x14ac:dyDescent="0.25">
      <c r="A3036" t="s">
        <v>8923</v>
      </c>
      <c r="B3036" t="s">
        <v>8924</v>
      </c>
    </row>
    <row r="3037" spans="1:2" x14ac:dyDescent="0.25">
      <c r="A3037" t="s">
        <v>8925</v>
      </c>
      <c r="B3037" t="s">
        <v>8926</v>
      </c>
    </row>
    <row r="3038" spans="1:2" x14ac:dyDescent="0.25">
      <c r="A3038" t="s">
        <v>8927</v>
      </c>
      <c r="B3038" t="s">
        <v>8928</v>
      </c>
    </row>
    <row r="3039" spans="1:2" x14ac:dyDescent="0.25">
      <c r="A3039" t="s">
        <v>8929</v>
      </c>
      <c r="B3039" t="s">
        <v>8930</v>
      </c>
    </row>
    <row r="3040" spans="1:2" x14ac:dyDescent="0.25">
      <c r="A3040" t="s">
        <v>8931</v>
      </c>
      <c r="B3040" t="s">
        <v>8932</v>
      </c>
    </row>
    <row r="3041" spans="1:2" x14ac:dyDescent="0.25">
      <c r="A3041" t="s">
        <v>8933</v>
      </c>
      <c r="B3041" t="s">
        <v>8934</v>
      </c>
    </row>
    <row r="3042" spans="1:2" x14ac:dyDescent="0.25">
      <c r="A3042" t="s">
        <v>8935</v>
      </c>
      <c r="B3042" t="s">
        <v>8936</v>
      </c>
    </row>
    <row r="3043" spans="1:2" x14ac:dyDescent="0.25">
      <c r="A3043" t="s">
        <v>8937</v>
      </c>
      <c r="B3043" t="s">
        <v>8938</v>
      </c>
    </row>
    <row r="3044" spans="1:2" x14ac:dyDescent="0.25">
      <c r="A3044" t="s">
        <v>8939</v>
      </c>
      <c r="B3044" t="s">
        <v>8940</v>
      </c>
    </row>
    <row r="3045" spans="1:2" x14ac:dyDescent="0.25">
      <c r="A3045" t="s">
        <v>8941</v>
      </c>
      <c r="B3045" t="s">
        <v>8942</v>
      </c>
    </row>
    <row r="3046" spans="1:2" x14ac:dyDescent="0.25">
      <c r="A3046" t="s">
        <v>8943</v>
      </c>
      <c r="B3046" t="s">
        <v>8944</v>
      </c>
    </row>
    <row r="3047" spans="1:2" x14ac:dyDescent="0.25">
      <c r="A3047" t="s">
        <v>8945</v>
      </c>
      <c r="B3047" t="s">
        <v>8946</v>
      </c>
    </row>
    <row r="3048" spans="1:2" x14ac:dyDescent="0.25">
      <c r="A3048" t="s">
        <v>8947</v>
      </c>
      <c r="B3048" t="s">
        <v>8948</v>
      </c>
    </row>
    <row r="3049" spans="1:2" x14ac:dyDescent="0.25">
      <c r="A3049" t="s">
        <v>8949</v>
      </c>
      <c r="B3049" t="s">
        <v>8950</v>
      </c>
    </row>
    <row r="3050" spans="1:2" x14ac:dyDescent="0.25">
      <c r="A3050" t="s">
        <v>8951</v>
      </c>
      <c r="B3050" t="s">
        <v>8952</v>
      </c>
    </row>
    <row r="3051" spans="1:2" x14ac:dyDescent="0.25">
      <c r="A3051" t="s">
        <v>8953</v>
      </c>
      <c r="B3051" t="s">
        <v>8954</v>
      </c>
    </row>
    <row r="3052" spans="1:2" x14ac:dyDescent="0.25">
      <c r="A3052" t="s">
        <v>8955</v>
      </c>
      <c r="B3052" t="s">
        <v>8956</v>
      </c>
    </row>
    <row r="3053" spans="1:2" x14ac:dyDescent="0.25">
      <c r="A3053" t="s">
        <v>8957</v>
      </c>
      <c r="B3053" t="s">
        <v>8958</v>
      </c>
    </row>
    <row r="3054" spans="1:2" x14ac:dyDescent="0.25">
      <c r="A3054" t="s">
        <v>8959</v>
      </c>
      <c r="B3054" t="s">
        <v>8960</v>
      </c>
    </row>
    <row r="3055" spans="1:2" x14ac:dyDescent="0.25">
      <c r="A3055" t="s">
        <v>8961</v>
      </c>
      <c r="B3055" t="s">
        <v>8962</v>
      </c>
    </row>
    <row r="3056" spans="1:2" x14ac:dyDescent="0.25">
      <c r="A3056" t="s">
        <v>8963</v>
      </c>
      <c r="B3056" t="s">
        <v>8964</v>
      </c>
    </row>
    <row r="3057" spans="1:2" x14ac:dyDescent="0.25">
      <c r="A3057" t="s">
        <v>8965</v>
      </c>
      <c r="B3057" t="s">
        <v>8966</v>
      </c>
    </row>
    <row r="3058" spans="1:2" x14ac:dyDescent="0.25">
      <c r="A3058" t="s">
        <v>8967</v>
      </c>
      <c r="B3058" t="s">
        <v>8968</v>
      </c>
    </row>
    <row r="3059" spans="1:2" x14ac:dyDescent="0.25">
      <c r="A3059" t="s">
        <v>8969</v>
      </c>
      <c r="B3059" t="s">
        <v>8970</v>
      </c>
    </row>
    <row r="3060" spans="1:2" x14ac:dyDescent="0.25">
      <c r="A3060" t="s">
        <v>8971</v>
      </c>
      <c r="B3060" t="s">
        <v>8972</v>
      </c>
    </row>
    <row r="3061" spans="1:2" x14ac:dyDescent="0.25">
      <c r="A3061" t="s">
        <v>8973</v>
      </c>
      <c r="B3061" t="s">
        <v>8974</v>
      </c>
    </row>
    <row r="3062" spans="1:2" x14ac:dyDescent="0.25">
      <c r="A3062" t="s">
        <v>8975</v>
      </c>
      <c r="B3062" t="s">
        <v>8976</v>
      </c>
    </row>
    <row r="3063" spans="1:2" x14ac:dyDescent="0.25">
      <c r="A3063" t="s">
        <v>8707</v>
      </c>
      <c r="B3063" t="s">
        <v>8977</v>
      </c>
    </row>
    <row r="3064" spans="1:2" x14ac:dyDescent="0.25">
      <c r="A3064" t="s">
        <v>8683</v>
      </c>
      <c r="B3064" t="s">
        <v>8978</v>
      </c>
    </row>
    <row r="3065" spans="1:2" x14ac:dyDescent="0.25">
      <c r="A3065" t="s">
        <v>8815</v>
      </c>
      <c r="B3065" t="s">
        <v>8979</v>
      </c>
    </row>
    <row r="3066" spans="1:2" x14ac:dyDescent="0.25">
      <c r="A3066" t="s">
        <v>8773</v>
      </c>
      <c r="B3066" t="s">
        <v>8980</v>
      </c>
    </row>
    <row r="3067" spans="1:2" x14ac:dyDescent="0.25">
      <c r="A3067" t="s">
        <v>8483</v>
      </c>
      <c r="B3067" t="s">
        <v>8981</v>
      </c>
    </row>
    <row r="3068" spans="1:2" x14ac:dyDescent="0.25">
      <c r="A3068" t="s">
        <v>8982</v>
      </c>
      <c r="B3068" t="s">
        <v>8983</v>
      </c>
    </row>
    <row r="3069" spans="1:2" x14ac:dyDescent="0.25">
      <c r="A3069" t="s">
        <v>8984</v>
      </c>
      <c r="B3069" t="s">
        <v>8985</v>
      </c>
    </row>
    <row r="3070" spans="1:2" x14ac:dyDescent="0.25">
      <c r="A3070" t="s">
        <v>8987</v>
      </c>
      <c r="B3070" t="s">
        <v>8988</v>
      </c>
    </row>
    <row r="3071" spans="1:2" x14ac:dyDescent="0.25">
      <c r="A3071" t="s">
        <v>8990</v>
      </c>
      <c r="B3071" t="s">
        <v>8991</v>
      </c>
    </row>
    <row r="3072" spans="1:2" x14ac:dyDescent="0.25">
      <c r="A3072" t="s">
        <v>8993</v>
      </c>
      <c r="B3072" t="s">
        <v>8994</v>
      </c>
    </row>
    <row r="3073" spans="1:2" x14ac:dyDescent="0.25">
      <c r="A3073" t="s">
        <v>8995</v>
      </c>
      <c r="B3073" t="s">
        <v>8996</v>
      </c>
    </row>
    <row r="3074" spans="1:2" x14ac:dyDescent="0.25">
      <c r="A3074" t="s">
        <v>8998</v>
      </c>
      <c r="B3074" t="s">
        <v>8999</v>
      </c>
    </row>
    <row r="3075" spans="1:2" x14ac:dyDescent="0.25">
      <c r="A3075" t="s">
        <v>9001</v>
      </c>
      <c r="B3075" t="s">
        <v>9002</v>
      </c>
    </row>
    <row r="3076" spans="1:2" x14ac:dyDescent="0.25">
      <c r="A3076" t="s">
        <v>9004</v>
      </c>
      <c r="B3076" t="s">
        <v>9005</v>
      </c>
    </row>
    <row r="3077" spans="1:2" x14ac:dyDescent="0.25">
      <c r="A3077" t="s">
        <v>9006</v>
      </c>
      <c r="B3077" t="s">
        <v>9007</v>
      </c>
    </row>
    <row r="3078" spans="1:2" x14ac:dyDescent="0.25">
      <c r="A3078" t="s">
        <v>9009</v>
      </c>
      <c r="B3078" t="s">
        <v>9010</v>
      </c>
    </row>
    <row r="3079" spans="1:2" x14ac:dyDescent="0.25">
      <c r="A3079" t="s">
        <v>9012</v>
      </c>
      <c r="B3079" t="s">
        <v>9013</v>
      </c>
    </row>
    <row r="3080" spans="1:2" x14ac:dyDescent="0.25">
      <c r="A3080" t="s">
        <v>9015</v>
      </c>
      <c r="B3080" t="s">
        <v>9016</v>
      </c>
    </row>
    <row r="3081" spans="1:2" x14ac:dyDescent="0.25">
      <c r="A3081" t="s">
        <v>9017</v>
      </c>
      <c r="B3081" t="s">
        <v>9018</v>
      </c>
    </row>
    <row r="3082" spans="1:2" x14ac:dyDescent="0.25">
      <c r="A3082" t="s">
        <v>9020</v>
      </c>
      <c r="B3082" t="s">
        <v>9021</v>
      </c>
    </row>
    <row r="3083" spans="1:2" x14ac:dyDescent="0.25">
      <c r="A3083" t="s">
        <v>9022</v>
      </c>
      <c r="B3083" t="s">
        <v>9023</v>
      </c>
    </row>
    <row r="3084" spans="1:2" x14ac:dyDescent="0.25">
      <c r="A3084" t="s">
        <v>9024</v>
      </c>
      <c r="B3084" t="s">
        <v>9025</v>
      </c>
    </row>
    <row r="3085" spans="1:2" x14ac:dyDescent="0.25">
      <c r="A3085" t="s">
        <v>9027</v>
      </c>
      <c r="B3085" t="s">
        <v>9028</v>
      </c>
    </row>
    <row r="3086" spans="1:2" x14ac:dyDescent="0.25">
      <c r="A3086" t="s">
        <v>9030</v>
      </c>
      <c r="B3086" t="s">
        <v>9031</v>
      </c>
    </row>
    <row r="3087" spans="1:2" x14ac:dyDescent="0.25">
      <c r="A3087" t="s">
        <v>9033</v>
      </c>
      <c r="B3087" t="s">
        <v>9034</v>
      </c>
    </row>
    <row r="3088" spans="1:2" x14ac:dyDescent="0.25">
      <c r="A3088" t="s">
        <v>9036</v>
      </c>
      <c r="B3088" t="s">
        <v>9037</v>
      </c>
    </row>
    <row r="3089" spans="1:2" x14ac:dyDescent="0.25">
      <c r="A3089" t="s">
        <v>9038</v>
      </c>
      <c r="B3089" t="s">
        <v>9039</v>
      </c>
    </row>
    <row r="3090" spans="1:2" x14ac:dyDescent="0.25">
      <c r="A3090" t="s">
        <v>9040</v>
      </c>
      <c r="B3090" t="s">
        <v>9041</v>
      </c>
    </row>
    <row r="3091" spans="1:2" x14ac:dyDescent="0.25">
      <c r="A3091" t="s">
        <v>8475</v>
      </c>
      <c r="B3091" t="s">
        <v>9043</v>
      </c>
    </row>
    <row r="3092" spans="1:2" x14ac:dyDescent="0.25">
      <c r="A3092" t="s">
        <v>9045</v>
      </c>
      <c r="B3092" t="s">
        <v>9046</v>
      </c>
    </row>
    <row r="3093" spans="1:2" x14ac:dyDescent="0.25">
      <c r="A3093" t="s">
        <v>9048</v>
      </c>
      <c r="B3093" t="s">
        <v>9049</v>
      </c>
    </row>
    <row r="3094" spans="1:2" x14ac:dyDescent="0.25">
      <c r="A3094" t="s">
        <v>9051</v>
      </c>
      <c r="B3094" t="s">
        <v>9052</v>
      </c>
    </row>
    <row r="3095" spans="1:2" x14ac:dyDescent="0.25">
      <c r="A3095" t="s">
        <v>9053</v>
      </c>
      <c r="B3095" t="s">
        <v>9054</v>
      </c>
    </row>
    <row r="3096" spans="1:2" x14ac:dyDescent="0.25">
      <c r="A3096" t="s">
        <v>9055</v>
      </c>
      <c r="B3096" t="s">
        <v>9056</v>
      </c>
    </row>
    <row r="3097" spans="1:2" x14ac:dyDescent="0.25">
      <c r="A3097" t="s">
        <v>9057</v>
      </c>
      <c r="B3097" t="s">
        <v>9058</v>
      </c>
    </row>
    <row r="3098" spans="1:2" x14ac:dyDescent="0.25">
      <c r="A3098" t="s">
        <v>9060</v>
      </c>
      <c r="B3098" t="s">
        <v>9061</v>
      </c>
    </row>
    <row r="3099" spans="1:2" x14ac:dyDescent="0.25">
      <c r="A3099" t="s">
        <v>9062</v>
      </c>
      <c r="B3099" t="s">
        <v>9063</v>
      </c>
    </row>
    <row r="3100" spans="1:2" x14ac:dyDescent="0.25">
      <c r="A3100" t="s">
        <v>9064</v>
      </c>
      <c r="B3100" t="s">
        <v>9065</v>
      </c>
    </row>
    <row r="3101" spans="1:2" x14ac:dyDescent="0.25">
      <c r="A3101" t="s">
        <v>9066</v>
      </c>
      <c r="B3101" t="s">
        <v>9067</v>
      </c>
    </row>
    <row r="3102" spans="1:2" x14ac:dyDescent="0.25">
      <c r="A3102" t="s">
        <v>9068</v>
      </c>
      <c r="B3102" t="s">
        <v>9069</v>
      </c>
    </row>
    <row r="3103" spans="1:2" x14ac:dyDescent="0.25">
      <c r="A3103" t="s">
        <v>9071</v>
      </c>
      <c r="B3103" t="s">
        <v>9072</v>
      </c>
    </row>
    <row r="3104" spans="1:2" x14ac:dyDescent="0.25">
      <c r="A3104" t="s">
        <v>9074</v>
      </c>
      <c r="B3104" t="s">
        <v>9075</v>
      </c>
    </row>
    <row r="3105" spans="1:2" x14ac:dyDescent="0.25">
      <c r="A3105" t="s">
        <v>9077</v>
      </c>
      <c r="B3105" t="s">
        <v>9078</v>
      </c>
    </row>
    <row r="3106" spans="1:2" x14ac:dyDescent="0.25">
      <c r="A3106" t="s">
        <v>9079</v>
      </c>
      <c r="B3106" t="s">
        <v>9080</v>
      </c>
    </row>
    <row r="3107" spans="1:2" x14ac:dyDescent="0.25">
      <c r="A3107" t="s">
        <v>9081</v>
      </c>
      <c r="B3107" t="s">
        <v>9082</v>
      </c>
    </row>
    <row r="3108" spans="1:2" x14ac:dyDescent="0.25">
      <c r="A3108" t="s">
        <v>9083</v>
      </c>
      <c r="B3108" t="s">
        <v>9084</v>
      </c>
    </row>
    <row r="3109" spans="1:2" x14ac:dyDescent="0.25">
      <c r="A3109" t="s">
        <v>9086</v>
      </c>
      <c r="B3109" t="s">
        <v>9087</v>
      </c>
    </row>
    <row r="3110" spans="1:2" x14ac:dyDescent="0.25">
      <c r="A3110" t="s">
        <v>9088</v>
      </c>
      <c r="B3110" t="s">
        <v>9089</v>
      </c>
    </row>
    <row r="3111" spans="1:2" x14ac:dyDescent="0.25">
      <c r="A3111" t="s">
        <v>9090</v>
      </c>
      <c r="B3111" t="s">
        <v>9091</v>
      </c>
    </row>
    <row r="3112" spans="1:2" x14ac:dyDescent="0.25">
      <c r="A3112" t="s">
        <v>9093</v>
      </c>
      <c r="B3112" t="s">
        <v>9094</v>
      </c>
    </row>
    <row r="3113" spans="1:2" x14ac:dyDescent="0.25">
      <c r="A3113" t="s">
        <v>9096</v>
      </c>
      <c r="B3113" t="s">
        <v>9097</v>
      </c>
    </row>
    <row r="3114" spans="1:2" x14ac:dyDescent="0.25">
      <c r="A3114" t="s">
        <v>9098</v>
      </c>
      <c r="B3114" t="s">
        <v>9099</v>
      </c>
    </row>
    <row r="3115" spans="1:2" x14ac:dyDescent="0.25">
      <c r="A3115" t="s">
        <v>9100</v>
      </c>
      <c r="B3115" t="s">
        <v>9101</v>
      </c>
    </row>
    <row r="3116" spans="1:2" x14ac:dyDescent="0.25">
      <c r="A3116" t="s">
        <v>9102</v>
      </c>
      <c r="B3116" t="s">
        <v>9103</v>
      </c>
    </row>
    <row r="3117" spans="1:2" x14ac:dyDescent="0.25">
      <c r="A3117" t="s">
        <v>9105</v>
      </c>
      <c r="B3117" t="s">
        <v>9106</v>
      </c>
    </row>
    <row r="3118" spans="1:2" x14ac:dyDescent="0.25">
      <c r="A3118" t="s">
        <v>9108</v>
      </c>
      <c r="B3118" t="s">
        <v>9109</v>
      </c>
    </row>
    <row r="3119" spans="1:2" x14ac:dyDescent="0.25">
      <c r="A3119" t="s">
        <v>3995</v>
      </c>
      <c r="B3119" t="s">
        <v>9111</v>
      </c>
    </row>
    <row r="3120" spans="1:2" x14ac:dyDescent="0.25">
      <c r="A3120" t="s">
        <v>3989</v>
      </c>
      <c r="B3120" t="s">
        <v>9114</v>
      </c>
    </row>
    <row r="3121" spans="1:2" x14ac:dyDescent="0.25">
      <c r="A3121" t="s">
        <v>3985</v>
      </c>
      <c r="B3121" t="s">
        <v>9116</v>
      </c>
    </row>
    <row r="3122" spans="1:2" x14ac:dyDescent="0.25">
      <c r="A3122" t="s">
        <v>3987</v>
      </c>
      <c r="B3122" t="s">
        <v>9118</v>
      </c>
    </row>
    <row r="3123" spans="1:2" x14ac:dyDescent="0.25">
      <c r="A3123" t="s">
        <v>9120</v>
      </c>
      <c r="B3123" t="s">
        <v>9121</v>
      </c>
    </row>
    <row r="3124" spans="1:2" x14ac:dyDescent="0.25">
      <c r="A3124" t="s">
        <v>9123</v>
      </c>
      <c r="B3124" t="s">
        <v>9124</v>
      </c>
    </row>
    <row r="3125" spans="1:2" x14ac:dyDescent="0.25">
      <c r="A3125" t="s">
        <v>9126</v>
      </c>
      <c r="B3125" t="s">
        <v>9127</v>
      </c>
    </row>
    <row r="3126" spans="1:2" x14ac:dyDescent="0.25">
      <c r="A3126" t="s">
        <v>9129</v>
      </c>
      <c r="B3126" t="s">
        <v>9130</v>
      </c>
    </row>
    <row r="3127" spans="1:2" x14ac:dyDescent="0.25">
      <c r="A3127" t="s">
        <v>9131</v>
      </c>
      <c r="B3127" t="s">
        <v>9132</v>
      </c>
    </row>
    <row r="3128" spans="1:2" x14ac:dyDescent="0.25">
      <c r="A3128" t="s">
        <v>9133</v>
      </c>
      <c r="B3128" t="s">
        <v>9134</v>
      </c>
    </row>
    <row r="3129" spans="1:2" x14ac:dyDescent="0.25">
      <c r="A3129" t="s">
        <v>9135</v>
      </c>
      <c r="B3129" t="s">
        <v>9136</v>
      </c>
    </row>
    <row r="3130" spans="1:2" x14ac:dyDescent="0.25">
      <c r="A3130" t="s">
        <v>9137</v>
      </c>
      <c r="B3130" t="s">
        <v>9138</v>
      </c>
    </row>
    <row r="3131" spans="1:2" x14ac:dyDescent="0.25">
      <c r="A3131" t="s">
        <v>9139</v>
      </c>
      <c r="B3131" t="s">
        <v>9140</v>
      </c>
    </row>
    <row r="3132" spans="1:2" x14ac:dyDescent="0.25">
      <c r="A3132" t="s">
        <v>9141</v>
      </c>
      <c r="B3132" t="s">
        <v>9142</v>
      </c>
    </row>
    <row r="3133" spans="1:2" x14ac:dyDescent="0.25">
      <c r="A3133" t="s">
        <v>9143</v>
      </c>
      <c r="B3133" t="s">
        <v>9144</v>
      </c>
    </row>
    <row r="3134" spans="1:2" x14ac:dyDescent="0.25">
      <c r="A3134" t="s">
        <v>9145</v>
      </c>
      <c r="B3134" t="s">
        <v>9146</v>
      </c>
    </row>
    <row r="3135" spans="1:2" x14ac:dyDescent="0.25">
      <c r="A3135" t="s">
        <v>9147</v>
      </c>
      <c r="B3135" t="s">
        <v>9148</v>
      </c>
    </row>
    <row r="3136" spans="1:2" x14ac:dyDescent="0.25">
      <c r="A3136" t="s">
        <v>9149</v>
      </c>
      <c r="B3136" t="s">
        <v>9150</v>
      </c>
    </row>
    <row r="3137" spans="1:2" x14ac:dyDescent="0.25">
      <c r="A3137" t="s">
        <v>9151</v>
      </c>
      <c r="B3137" t="s">
        <v>9152</v>
      </c>
    </row>
    <row r="3138" spans="1:2" x14ac:dyDescent="0.25">
      <c r="A3138" t="s">
        <v>9153</v>
      </c>
      <c r="B3138" t="s">
        <v>9154</v>
      </c>
    </row>
    <row r="3139" spans="1:2" x14ac:dyDescent="0.25">
      <c r="A3139" t="s">
        <v>9155</v>
      </c>
      <c r="B3139" t="s">
        <v>9156</v>
      </c>
    </row>
    <row r="3140" spans="1:2" x14ac:dyDescent="0.25">
      <c r="A3140" t="s">
        <v>9157</v>
      </c>
      <c r="B3140" t="s">
        <v>9158</v>
      </c>
    </row>
    <row r="3141" spans="1:2" x14ac:dyDescent="0.25">
      <c r="A3141" t="s">
        <v>1574</v>
      </c>
      <c r="B3141" t="s">
        <v>9159</v>
      </c>
    </row>
    <row r="3142" spans="1:2" x14ac:dyDescent="0.25">
      <c r="A3142" t="s">
        <v>9160</v>
      </c>
      <c r="B3142" t="s">
        <v>9161</v>
      </c>
    </row>
    <row r="3143" spans="1:2" x14ac:dyDescent="0.25">
      <c r="A3143" t="s">
        <v>1574</v>
      </c>
      <c r="B3143" t="s">
        <v>9163</v>
      </c>
    </row>
    <row r="3144" spans="1:2" x14ac:dyDescent="0.25">
      <c r="A3144" t="s">
        <v>9165</v>
      </c>
      <c r="B3144" t="s">
        <v>9166</v>
      </c>
    </row>
    <row r="3145" spans="1:2" x14ac:dyDescent="0.25">
      <c r="A3145" t="s">
        <v>9133</v>
      </c>
      <c r="B3145" t="s">
        <v>9168</v>
      </c>
    </row>
    <row r="3146" spans="1:2" x14ac:dyDescent="0.25">
      <c r="A3146" t="s">
        <v>9145</v>
      </c>
      <c r="B3146" t="s">
        <v>9170</v>
      </c>
    </row>
    <row r="3147" spans="1:2" x14ac:dyDescent="0.25">
      <c r="A3147" t="s">
        <v>9172</v>
      </c>
      <c r="B3147" t="s">
        <v>9173</v>
      </c>
    </row>
    <row r="3148" spans="1:2" x14ac:dyDescent="0.25">
      <c r="A3148" t="s">
        <v>9135</v>
      </c>
      <c r="B3148" t="s">
        <v>9175</v>
      </c>
    </row>
    <row r="3149" spans="1:2" x14ac:dyDescent="0.25">
      <c r="A3149" t="s">
        <v>9141</v>
      </c>
      <c r="B3149" t="s">
        <v>9177</v>
      </c>
    </row>
    <row r="3150" spans="1:2" x14ac:dyDescent="0.25">
      <c r="A3150" t="s">
        <v>9179</v>
      </c>
      <c r="B3150" t="s">
        <v>9180</v>
      </c>
    </row>
    <row r="3151" spans="1:2" x14ac:dyDescent="0.25">
      <c r="A3151" t="s">
        <v>9139</v>
      </c>
      <c r="B3151" t="s">
        <v>9182</v>
      </c>
    </row>
    <row r="3152" spans="1:2" x14ac:dyDescent="0.25">
      <c r="A3152" t="s">
        <v>9184</v>
      </c>
      <c r="B3152" t="s">
        <v>9185</v>
      </c>
    </row>
    <row r="3153" spans="1:2" x14ac:dyDescent="0.25">
      <c r="A3153" t="s">
        <v>9187</v>
      </c>
      <c r="B3153" t="s">
        <v>9188</v>
      </c>
    </row>
    <row r="3154" spans="1:2" x14ac:dyDescent="0.25">
      <c r="A3154" t="s">
        <v>9190</v>
      </c>
      <c r="B3154" t="s">
        <v>9191</v>
      </c>
    </row>
    <row r="3155" spans="1:2" x14ac:dyDescent="0.25">
      <c r="A3155" t="s">
        <v>9153</v>
      </c>
      <c r="B3155" t="s">
        <v>9193</v>
      </c>
    </row>
    <row r="3156" spans="1:2" x14ac:dyDescent="0.25">
      <c r="A3156" t="s">
        <v>9195</v>
      </c>
      <c r="B3156" t="s">
        <v>9196</v>
      </c>
    </row>
    <row r="3157" spans="1:2" x14ac:dyDescent="0.25">
      <c r="A3157" t="s">
        <v>9198</v>
      </c>
      <c r="B3157" t="s">
        <v>9199</v>
      </c>
    </row>
    <row r="3158" spans="1:2" x14ac:dyDescent="0.25">
      <c r="A3158" t="s">
        <v>9137</v>
      </c>
      <c r="B3158" t="s">
        <v>9201</v>
      </c>
    </row>
    <row r="3159" spans="1:2" x14ac:dyDescent="0.25">
      <c r="A3159" t="s">
        <v>9157</v>
      </c>
      <c r="B3159" t="s">
        <v>9203</v>
      </c>
    </row>
    <row r="3160" spans="1:2" x14ac:dyDescent="0.25">
      <c r="A3160" t="s">
        <v>9205</v>
      </c>
      <c r="B3160" t="s">
        <v>9206</v>
      </c>
    </row>
    <row r="3161" spans="1:2" x14ac:dyDescent="0.25">
      <c r="A3161" t="s">
        <v>9208</v>
      </c>
      <c r="B3161" t="s">
        <v>9209</v>
      </c>
    </row>
    <row r="3162" spans="1:2" x14ac:dyDescent="0.25">
      <c r="A3162" t="s">
        <v>9211</v>
      </c>
      <c r="B3162" t="s">
        <v>9212</v>
      </c>
    </row>
  </sheetData>
  <sortState ref="A1:H3162">
    <sortCondition ref="H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4" sqref="D14"/>
    </sheetView>
  </sheetViews>
  <sheetFormatPr defaultRowHeight="15" x14ac:dyDescent="0.25"/>
  <sheetData/>
  <sortState ref="A1:H830">
    <sortCondition ref="H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0"/>
  <sheetViews>
    <sheetView zoomScale="90" zoomScaleNormal="90" workbookViewId="0">
      <selection activeCell="G46" sqref="G46"/>
    </sheetView>
  </sheetViews>
  <sheetFormatPr defaultRowHeight="15" x14ac:dyDescent="0.25"/>
  <cols>
    <col min="1" max="1" width="9.28515625" bestFit="1" customWidth="1"/>
    <col min="2" max="2" width="21.5703125" customWidth="1"/>
    <col min="3" max="3" width="27" customWidth="1"/>
    <col min="4" max="4" width="16.140625" customWidth="1"/>
    <col min="5" max="5" width="16.28515625" customWidth="1"/>
    <col min="6" max="6" width="11.42578125" bestFit="1" customWidth="1"/>
    <col min="7" max="7" width="12.140625" customWidth="1"/>
    <col min="8" max="8" width="11.42578125" bestFit="1" customWidth="1"/>
    <col min="9" max="9" width="9.28515625" bestFit="1" customWidth="1"/>
    <col min="10" max="11" width="20.85546875" bestFit="1" customWidth="1"/>
    <col min="12" max="12" width="15.7109375" customWidth="1"/>
    <col min="13" max="13" width="11.42578125" customWidth="1"/>
    <col min="14" max="14" width="11.42578125" bestFit="1" customWidth="1"/>
    <col min="15" max="15" width="11.5703125" customWidth="1"/>
    <col min="16" max="16" width="11.42578125" bestFit="1" customWidth="1"/>
    <col min="17" max="17" width="9.28515625" bestFit="1" customWidth="1"/>
    <col min="18" max="18" width="16.7109375" customWidth="1"/>
    <col min="19" max="19" width="22.85546875" customWidth="1"/>
    <col min="21" max="21" width="13.42578125" customWidth="1"/>
    <col min="22" max="22" width="11.42578125" bestFit="1" customWidth="1"/>
    <col min="23" max="23" width="13.28515625" customWidth="1"/>
    <col min="24" max="24" width="11.42578125" bestFit="1" customWidth="1"/>
    <col min="25" max="25" width="9.28515625" bestFit="1" customWidth="1"/>
    <col min="26" max="26" width="15.85546875" customWidth="1"/>
    <col min="27" max="27" width="24.28515625" customWidth="1"/>
    <col min="29" max="29" width="14.42578125" customWidth="1"/>
    <col min="30" max="30" width="11.42578125" bestFit="1" customWidth="1"/>
    <col min="31" max="31" width="12.85546875" customWidth="1"/>
    <col min="32" max="32" width="11.42578125" bestFit="1" customWidth="1"/>
  </cols>
  <sheetData>
    <row r="1" spans="1:34" x14ac:dyDescent="0.25">
      <c r="A1" s="14" t="s">
        <v>1322</v>
      </c>
      <c r="B1" s="12"/>
      <c r="C1" s="12"/>
      <c r="D1" s="12"/>
      <c r="E1" s="12"/>
      <c r="F1" s="12"/>
      <c r="G1" s="12"/>
      <c r="H1" s="12"/>
      <c r="I1" s="12"/>
      <c r="J1" s="36"/>
      <c r="K1" s="36"/>
      <c r="L1" s="36"/>
      <c r="M1" s="36"/>
      <c r="N1" s="36"/>
      <c r="O1" s="36"/>
      <c r="P1" s="36"/>
      <c r="Q1" s="36"/>
      <c r="R1" s="36"/>
      <c r="S1" s="36"/>
      <c r="T1" s="36"/>
      <c r="U1" s="36"/>
      <c r="V1" s="36"/>
      <c r="W1" s="36"/>
      <c r="X1" s="36"/>
      <c r="Y1" s="36"/>
      <c r="Z1" s="36"/>
      <c r="AA1" s="36"/>
      <c r="AB1" s="36"/>
      <c r="AC1" s="36"/>
      <c r="AD1" s="36"/>
      <c r="AE1" s="36"/>
      <c r="AF1" s="36"/>
    </row>
    <row r="2" spans="1:34" x14ac:dyDescent="0.25">
      <c r="A2" s="179" t="s">
        <v>38</v>
      </c>
      <c r="B2" s="179"/>
      <c r="C2" s="179" t="s">
        <v>66</v>
      </c>
      <c r="D2" s="179"/>
      <c r="E2" s="179"/>
      <c r="F2" s="179"/>
      <c r="G2" s="179"/>
      <c r="H2" s="36"/>
      <c r="I2" s="37"/>
      <c r="J2" s="179" t="s">
        <v>38</v>
      </c>
      <c r="K2" s="179"/>
      <c r="L2" s="111"/>
      <c r="M2" s="37"/>
      <c r="N2" s="37"/>
      <c r="O2" s="37"/>
      <c r="P2" s="36"/>
      <c r="Q2" s="37"/>
      <c r="R2" s="111" t="s">
        <v>38</v>
      </c>
      <c r="S2" s="179" t="s">
        <v>40</v>
      </c>
      <c r="T2" s="179"/>
      <c r="U2" s="37"/>
      <c r="V2" s="37"/>
      <c r="W2" s="37"/>
      <c r="X2" s="36"/>
      <c r="Y2" s="37"/>
      <c r="Z2" s="179" t="s">
        <v>38</v>
      </c>
      <c r="AA2" s="179"/>
      <c r="AB2" s="111"/>
      <c r="AC2" s="37"/>
      <c r="AD2" s="37"/>
      <c r="AE2" s="37"/>
      <c r="AF2" s="36"/>
    </row>
    <row r="3" spans="1:34" x14ac:dyDescent="0.25">
      <c r="A3" s="13" t="s">
        <v>1038</v>
      </c>
      <c r="B3" s="13" t="s">
        <v>1033</v>
      </c>
      <c r="C3" s="13" t="s">
        <v>67</v>
      </c>
      <c r="D3" s="18" t="s">
        <v>1034</v>
      </c>
      <c r="E3" s="18" t="s">
        <v>1035</v>
      </c>
      <c r="F3" s="18" t="s">
        <v>1036</v>
      </c>
      <c r="G3" s="18" t="s">
        <v>1037</v>
      </c>
      <c r="H3" s="36"/>
      <c r="I3" s="13" t="s">
        <v>1038</v>
      </c>
      <c r="J3" s="13" t="s">
        <v>1033</v>
      </c>
      <c r="K3" s="13" t="s">
        <v>67</v>
      </c>
      <c r="L3" s="18" t="s">
        <v>1034</v>
      </c>
      <c r="M3" s="18" t="s">
        <v>1035</v>
      </c>
      <c r="N3" s="18" t="s">
        <v>1036</v>
      </c>
      <c r="O3" s="18" t="s">
        <v>1037</v>
      </c>
      <c r="P3" s="36"/>
      <c r="Q3" s="13" t="s">
        <v>1038</v>
      </c>
      <c r="R3" s="13" t="s">
        <v>1033</v>
      </c>
      <c r="S3" s="13" t="s">
        <v>67</v>
      </c>
      <c r="T3" s="17" t="s">
        <v>1034</v>
      </c>
      <c r="U3" s="17" t="s">
        <v>1035</v>
      </c>
      <c r="V3" s="17" t="s">
        <v>1036</v>
      </c>
      <c r="W3" s="17" t="s">
        <v>1037</v>
      </c>
      <c r="X3" s="36"/>
      <c r="Y3" s="13" t="s">
        <v>1038</v>
      </c>
      <c r="Z3" s="13" t="s">
        <v>1033</v>
      </c>
      <c r="AA3" s="13" t="s">
        <v>67</v>
      </c>
      <c r="AB3" s="18" t="s">
        <v>1034</v>
      </c>
      <c r="AC3" s="18" t="s">
        <v>1035</v>
      </c>
      <c r="AD3" s="18" t="s">
        <v>1036</v>
      </c>
      <c r="AE3" s="18" t="s">
        <v>1037</v>
      </c>
      <c r="AF3" s="36"/>
    </row>
    <row r="4" spans="1:34" x14ac:dyDescent="0.25">
      <c r="A4" s="95">
        <v>1856</v>
      </c>
      <c r="B4" s="95" t="s">
        <v>1139</v>
      </c>
      <c r="C4" s="95" t="s">
        <v>1139</v>
      </c>
      <c r="D4" s="95" t="s">
        <v>1140</v>
      </c>
      <c r="E4" s="95" t="s">
        <v>1141</v>
      </c>
      <c r="F4" s="95">
        <v>-2.4E-2</v>
      </c>
      <c r="G4" s="95">
        <v>1000</v>
      </c>
      <c r="H4" s="95">
        <v>-2.2688248430168301E-4</v>
      </c>
      <c r="I4" s="95">
        <v>3094</v>
      </c>
      <c r="J4" s="95" t="s">
        <v>1139</v>
      </c>
      <c r="K4" s="95" t="s">
        <v>1139</v>
      </c>
      <c r="L4" s="95" t="s">
        <v>1140</v>
      </c>
      <c r="M4" s="95" t="s">
        <v>1141</v>
      </c>
      <c r="N4" s="95">
        <v>-1000</v>
      </c>
      <c r="O4" s="95">
        <v>1000</v>
      </c>
      <c r="P4" s="95">
        <v>-4.0377291963977801E-4</v>
      </c>
      <c r="Q4" s="95">
        <v>3233</v>
      </c>
      <c r="R4" s="95" t="s">
        <v>1139</v>
      </c>
      <c r="S4" s="95" t="s">
        <v>1139</v>
      </c>
      <c r="T4" s="95" t="s">
        <v>1140</v>
      </c>
      <c r="U4" s="95" t="s">
        <v>1141</v>
      </c>
      <c r="V4" s="95">
        <v>-1000</v>
      </c>
      <c r="W4" s="95">
        <v>1000</v>
      </c>
      <c r="X4" s="95">
        <v>-3.3035966146144298E-4</v>
      </c>
      <c r="Y4" s="95">
        <v>2663</v>
      </c>
      <c r="Z4" s="95" t="s">
        <v>1142</v>
      </c>
      <c r="AA4" s="95" t="s">
        <v>1142</v>
      </c>
      <c r="AB4" s="95" t="s">
        <v>1143</v>
      </c>
      <c r="AC4" s="95" t="s">
        <v>1144</v>
      </c>
      <c r="AD4" s="95">
        <v>-100</v>
      </c>
      <c r="AE4" s="95">
        <v>1000</v>
      </c>
      <c r="AF4" s="95">
        <v>3.1286722505672602</v>
      </c>
      <c r="AG4" s="149"/>
      <c r="AH4" s="149"/>
    </row>
    <row r="5" spans="1:34" x14ac:dyDescent="0.25">
      <c r="A5" s="95">
        <v>1857</v>
      </c>
      <c r="B5" s="95" t="s">
        <v>1145</v>
      </c>
      <c r="C5" s="95" t="s">
        <v>1145</v>
      </c>
      <c r="D5" s="95" t="s">
        <v>1146</v>
      </c>
      <c r="E5" s="95" t="s">
        <v>1147</v>
      </c>
      <c r="F5" s="95">
        <v>-1.99</v>
      </c>
      <c r="G5" s="95">
        <v>1000</v>
      </c>
      <c r="H5" s="95">
        <v>-1.99</v>
      </c>
      <c r="I5" s="95">
        <v>3095</v>
      </c>
      <c r="J5" s="95" t="s">
        <v>1148</v>
      </c>
      <c r="K5" s="95" t="s">
        <v>1148</v>
      </c>
      <c r="L5" s="95" t="s">
        <v>1149</v>
      </c>
      <c r="M5" s="95" t="s">
        <v>1150</v>
      </c>
      <c r="N5" s="95">
        <v>-1000</v>
      </c>
      <c r="O5" s="95">
        <v>1000</v>
      </c>
      <c r="P5" s="95">
        <v>-4.0377291963977801E-4</v>
      </c>
      <c r="Q5" s="95">
        <v>3234</v>
      </c>
      <c r="R5" s="95" t="s">
        <v>1148</v>
      </c>
      <c r="S5" s="95" t="s">
        <v>1148</v>
      </c>
      <c r="T5" s="95" t="s">
        <v>1149</v>
      </c>
      <c r="U5" s="95" t="s">
        <v>1150</v>
      </c>
      <c r="V5" s="95">
        <v>-1000</v>
      </c>
      <c r="W5" s="95">
        <v>1000</v>
      </c>
      <c r="X5" s="95">
        <v>-3.3035966146144298E-4</v>
      </c>
      <c r="Y5" s="95">
        <v>2664</v>
      </c>
      <c r="Z5" s="95" t="s">
        <v>1151</v>
      </c>
      <c r="AA5" s="95" t="s">
        <v>1151</v>
      </c>
      <c r="AB5" s="95" t="s">
        <v>1152</v>
      </c>
      <c r="AC5" s="95" t="s">
        <v>1153</v>
      </c>
      <c r="AD5" s="95">
        <v>-4.3999999999999997E-2</v>
      </c>
      <c r="AE5" s="95">
        <v>1000</v>
      </c>
      <c r="AF5" s="95">
        <v>-4.3999999999999997E-2</v>
      </c>
      <c r="AG5" s="149"/>
      <c r="AH5" s="149"/>
    </row>
    <row r="6" spans="1:34" x14ac:dyDescent="0.25">
      <c r="A6" s="95">
        <v>1858</v>
      </c>
      <c r="B6" s="95" t="s">
        <v>1154</v>
      </c>
      <c r="C6" s="95" t="s">
        <v>1154</v>
      </c>
      <c r="D6" s="95" t="s">
        <v>1155</v>
      </c>
      <c r="E6" s="150" t="s">
        <v>1156</v>
      </c>
      <c r="F6" s="150">
        <v>-1.7E-5</v>
      </c>
      <c r="G6" s="150">
        <v>1000</v>
      </c>
      <c r="H6" s="150">
        <v>-1.8447522257102901E-7</v>
      </c>
      <c r="I6" s="95">
        <v>3096</v>
      </c>
      <c r="J6" s="95" t="s">
        <v>1145</v>
      </c>
      <c r="K6" s="95" t="s">
        <v>1145</v>
      </c>
      <c r="L6" s="95" t="s">
        <v>1146</v>
      </c>
      <c r="M6" s="95" t="s">
        <v>1147</v>
      </c>
      <c r="N6" s="95">
        <v>-1.99</v>
      </c>
      <c r="O6" s="95">
        <v>1000</v>
      </c>
      <c r="P6" s="95">
        <v>-1.99</v>
      </c>
      <c r="Q6" s="95">
        <v>3235</v>
      </c>
      <c r="R6" s="95" t="s">
        <v>1145</v>
      </c>
      <c r="S6" s="95" t="s">
        <v>1145</v>
      </c>
      <c r="T6" s="95" t="s">
        <v>1146</v>
      </c>
      <c r="U6" s="95" t="s">
        <v>1147</v>
      </c>
      <c r="V6" s="95">
        <v>-1.99</v>
      </c>
      <c r="W6" s="95">
        <v>1000</v>
      </c>
      <c r="X6" s="95">
        <v>-1.99</v>
      </c>
      <c r="Y6" s="95">
        <v>2665</v>
      </c>
      <c r="Z6" s="95" t="s">
        <v>1157</v>
      </c>
      <c r="AA6" s="95" t="s">
        <v>1157</v>
      </c>
      <c r="AB6" s="95" t="s">
        <v>1158</v>
      </c>
      <c r="AC6" s="95" t="s">
        <v>1159</v>
      </c>
      <c r="AD6" s="95">
        <v>-100</v>
      </c>
      <c r="AE6" s="95">
        <v>1000</v>
      </c>
      <c r="AF6" s="95">
        <v>-4.4618579571290802</v>
      </c>
      <c r="AG6" s="149"/>
      <c r="AH6" s="149"/>
    </row>
    <row r="7" spans="1:34" x14ac:dyDescent="0.25">
      <c r="A7" s="95">
        <v>1859</v>
      </c>
      <c r="B7" s="95" t="s">
        <v>1160</v>
      </c>
      <c r="C7" s="95" t="s">
        <v>1160</v>
      </c>
      <c r="D7" s="95" t="s">
        <v>1161</v>
      </c>
      <c r="E7" s="150" t="s">
        <v>1162</v>
      </c>
      <c r="F7" s="150">
        <v>-3.0000000000000001E-5</v>
      </c>
      <c r="G7" s="95">
        <v>1000</v>
      </c>
      <c r="H7" s="95">
        <v>0</v>
      </c>
      <c r="I7" s="95">
        <v>3097</v>
      </c>
      <c r="J7" s="95" t="s">
        <v>1154</v>
      </c>
      <c r="K7" s="95" t="s">
        <v>1154</v>
      </c>
      <c r="L7" s="95" t="s">
        <v>1155</v>
      </c>
      <c r="M7" s="95" t="s">
        <v>1156</v>
      </c>
      <c r="N7" s="95">
        <v>-1000</v>
      </c>
      <c r="O7" s="150">
        <v>1000</v>
      </c>
      <c r="P7" s="150">
        <v>-2.1176705331526999E-6</v>
      </c>
      <c r="Q7" s="95">
        <v>3236</v>
      </c>
      <c r="R7" s="95" t="s">
        <v>1154</v>
      </c>
      <c r="S7" s="95" t="s">
        <v>1154</v>
      </c>
      <c r="T7" s="95" t="s">
        <v>1155</v>
      </c>
      <c r="U7" s="95" t="s">
        <v>1156</v>
      </c>
      <c r="V7" s="95">
        <v>-1000</v>
      </c>
      <c r="W7" s="150">
        <v>1000</v>
      </c>
      <c r="X7" s="150">
        <v>-1.7625860664338699E-6</v>
      </c>
      <c r="Y7" s="95">
        <v>2668</v>
      </c>
      <c r="Z7" s="95" t="s">
        <v>1163</v>
      </c>
      <c r="AA7" s="95" t="s">
        <v>1163</v>
      </c>
      <c r="AB7" s="95" t="s">
        <v>1164</v>
      </c>
      <c r="AC7" s="95" t="s">
        <v>1165</v>
      </c>
      <c r="AD7" s="95">
        <v>-5</v>
      </c>
      <c r="AE7" s="95">
        <v>1000</v>
      </c>
      <c r="AF7" s="95">
        <v>-0.82946121946498896</v>
      </c>
      <c r="AG7" s="149"/>
      <c r="AH7" s="149"/>
    </row>
    <row r="8" spans="1:34" x14ac:dyDescent="0.25">
      <c r="A8" s="95">
        <v>1863</v>
      </c>
      <c r="B8" s="95" t="s">
        <v>1166</v>
      </c>
      <c r="C8" s="95" t="s">
        <v>1166</v>
      </c>
      <c r="D8" s="95" t="s">
        <v>1167</v>
      </c>
      <c r="E8" s="95" t="s">
        <v>1168</v>
      </c>
      <c r="F8" s="95">
        <v>-1E-3</v>
      </c>
      <c r="G8" s="95">
        <v>1000</v>
      </c>
      <c r="H8" s="95">
        <v>-3.0197969017443298E-4</v>
      </c>
      <c r="I8" s="95">
        <v>3098</v>
      </c>
      <c r="J8" s="95" t="s">
        <v>1160</v>
      </c>
      <c r="K8" s="95" t="s">
        <v>1160</v>
      </c>
      <c r="L8" s="95" t="s">
        <v>1161</v>
      </c>
      <c r="M8" s="150" t="s">
        <v>1162</v>
      </c>
      <c r="N8" s="150">
        <v>-5.5000000000000002E-5</v>
      </c>
      <c r="O8" s="150">
        <v>1000</v>
      </c>
      <c r="P8" s="150">
        <v>-5.5000000000000002E-5</v>
      </c>
      <c r="Q8" s="95">
        <v>3237</v>
      </c>
      <c r="R8" s="95" t="s">
        <v>1160</v>
      </c>
      <c r="S8" s="95" t="s">
        <v>1160</v>
      </c>
      <c r="T8" s="95" t="s">
        <v>1161</v>
      </c>
      <c r="U8" s="150" t="s">
        <v>1162</v>
      </c>
      <c r="V8" s="150">
        <v>-4.5000000000000003E-5</v>
      </c>
      <c r="W8" s="150">
        <v>1000</v>
      </c>
      <c r="X8" s="150">
        <v>-4.5000000000000003E-5</v>
      </c>
      <c r="Y8" s="95">
        <v>2682</v>
      </c>
      <c r="Z8" s="95" t="s">
        <v>1169</v>
      </c>
      <c r="AA8" s="95" t="s">
        <v>1169</v>
      </c>
      <c r="AB8" s="95" t="s">
        <v>1170</v>
      </c>
      <c r="AC8" s="95" t="s">
        <v>1171</v>
      </c>
      <c r="AD8" s="95">
        <v>-4.5999999999999999E-2</v>
      </c>
      <c r="AE8" s="150">
        <v>1000</v>
      </c>
      <c r="AF8" s="150">
        <v>-9.6023937579126097E-8</v>
      </c>
      <c r="AG8" s="149"/>
      <c r="AH8" s="149"/>
    </row>
    <row r="9" spans="1:34" x14ac:dyDescent="0.25">
      <c r="A9" s="95">
        <v>1870</v>
      </c>
      <c r="B9" s="95" t="s">
        <v>1142</v>
      </c>
      <c r="C9" s="95" t="s">
        <v>1142</v>
      </c>
      <c r="D9" s="95" t="s">
        <v>1143</v>
      </c>
      <c r="E9" s="95" t="s">
        <v>1144</v>
      </c>
      <c r="F9" s="95">
        <v>-100</v>
      </c>
      <c r="G9" s="95">
        <v>1000</v>
      </c>
      <c r="H9" s="95">
        <v>30.771816761109701</v>
      </c>
      <c r="I9" s="95">
        <v>3102</v>
      </c>
      <c r="J9" s="95" t="s">
        <v>1172</v>
      </c>
      <c r="K9" s="95" t="s">
        <v>1172</v>
      </c>
      <c r="L9" s="95" t="s">
        <v>1173</v>
      </c>
      <c r="M9" s="95" t="s">
        <v>1174</v>
      </c>
      <c r="N9" s="95">
        <v>-1000</v>
      </c>
      <c r="O9" s="95">
        <v>1000</v>
      </c>
      <c r="P9" s="95">
        <v>-99.021536402523196</v>
      </c>
      <c r="Q9" s="95">
        <v>3241</v>
      </c>
      <c r="R9" s="95" t="s">
        <v>1172</v>
      </c>
      <c r="S9" s="95" t="s">
        <v>1172</v>
      </c>
      <c r="T9" s="95" t="s">
        <v>1173</v>
      </c>
      <c r="U9" s="95" t="s">
        <v>1174</v>
      </c>
      <c r="V9" s="95">
        <v>-1000</v>
      </c>
      <c r="W9" s="95">
        <v>1000</v>
      </c>
      <c r="X9" s="95">
        <v>-97.963109467490497</v>
      </c>
      <c r="Y9" s="95">
        <v>2685</v>
      </c>
      <c r="Z9" s="95" t="s">
        <v>1175</v>
      </c>
      <c r="AA9" s="95" t="s">
        <v>1175</v>
      </c>
      <c r="AB9" s="95" t="s">
        <v>1176</v>
      </c>
      <c r="AC9" s="95" t="s">
        <v>1177</v>
      </c>
      <c r="AD9" s="95">
        <v>-1.79854</v>
      </c>
      <c r="AE9" s="150">
        <v>1000</v>
      </c>
      <c r="AF9" s="150">
        <v>-7.3864567795567398E-9</v>
      </c>
      <c r="AG9" s="149"/>
      <c r="AH9" s="149"/>
    </row>
    <row r="10" spans="1:34" x14ac:dyDescent="0.25">
      <c r="A10" s="95">
        <v>1871</v>
      </c>
      <c r="B10" s="95" t="s">
        <v>1157</v>
      </c>
      <c r="C10" s="95" t="s">
        <v>1157</v>
      </c>
      <c r="D10" s="95" t="s">
        <v>1158</v>
      </c>
      <c r="E10" s="95" t="s">
        <v>1159</v>
      </c>
      <c r="F10" s="95">
        <v>-100</v>
      </c>
      <c r="G10" s="95">
        <v>1000</v>
      </c>
      <c r="H10" s="95">
        <v>-63.114587187274402</v>
      </c>
      <c r="I10" s="95">
        <v>3103</v>
      </c>
      <c r="J10" s="95" t="s">
        <v>1166</v>
      </c>
      <c r="K10" s="95" t="s">
        <v>1166</v>
      </c>
      <c r="L10" s="95" t="s">
        <v>1167</v>
      </c>
      <c r="M10" s="95" t="s">
        <v>1168</v>
      </c>
      <c r="N10" s="95">
        <v>-1000</v>
      </c>
      <c r="O10" s="95">
        <v>1000</v>
      </c>
      <c r="P10" s="95">
        <v>99.020234659352795</v>
      </c>
      <c r="Q10" s="95">
        <v>3242</v>
      </c>
      <c r="R10" s="95" t="s">
        <v>1166</v>
      </c>
      <c r="S10" s="95" t="s">
        <v>1166</v>
      </c>
      <c r="T10" s="95" t="s">
        <v>1167</v>
      </c>
      <c r="U10" s="95" t="s">
        <v>1168</v>
      </c>
      <c r="V10" s="95">
        <v>-1000</v>
      </c>
      <c r="W10" s="150">
        <v>1000</v>
      </c>
      <c r="X10" s="95">
        <v>97.962035029523804</v>
      </c>
      <c r="Y10" s="95">
        <v>2687</v>
      </c>
      <c r="Z10" s="95" t="s">
        <v>1178</v>
      </c>
      <c r="AA10" s="95" t="s">
        <v>1178</v>
      </c>
      <c r="AB10" s="95" t="s">
        <v>1179</v>
      </c>
      <c r="AC10" s="95" t="s">
        <v>1180</v>
      </c>
      <c r="AD10" s="95">
        <v>-0.03</v>
      </c>
      <c r="AE10" s="95">
        <v>1000</v>
      </c>
      <c r="AF10" s="95">
        <v>-1.6844572127418501E-2</v>
      </c>
      <c r="AG10" s="149"/>
      <c r="AH10" s="149"/>
    </row>
    <row r="11" spans="1:34" x14ac:dyDescent="0.25">
      <c r="A11" s="95">
        <v>1874</v>
      </c>
      <c r="B11" s="95" t="s">
        <v>1169</v>
      </c>
      <c r="C11" s="95" t="s">
        <v>1169</v>
      </c>
      <c r="D11" s="95" t="s">
        <v>1170</v>
      </c>
      <c r="E11" s="95" t="s">
        <v>1171</v>
      </c>
      <c r="F11" s="95">
        <v>-0.05</v>
      </c>
      <c r="G11" s="95">
        <v>1000</v>
      </c>
      <c r="H11" s="95">
        <v>-0.05</v>
      </c>
      <c r="I11" s="95">
        <v>3109</v>
      </c>
      <c r="J11" s="95" t="s">
        <v>1157</v>
      </c>
      <c r="K11" s="95" t="s">
        <v>1157</v>
      </c>
      <c r="L11" s="95" t="s">
        <v>1158</v>
      </c>
      <c r="M11" s="95" t="s">
        <v>1159</v>
      </c>
      <c r="N11" s="95">
        <v>-100</v>
      </c>
      <c r="O11" s="95">
        <v>1000</v>
      </c>
      <c r="P11" s="95">
        <v>-100</v>
      </c>
      <c r="Q11" s="95">
        <v>3248</v>
      </c>
      <c r="R11" s="95" t="s">
        <v>1157</v>
      </c>
      <c r="S11" s="95" t="s">
        <v>1157</v>
      </c>
      <c r="T11" s="95" t="s">
        <v>1158</v>
      </c>
      <c r="U11" s="95" t="s">
        <v>1159</v>
      </c>
      <c r="V11" s="95">
        <v>-100</v>
      </c>
      <c r="W11" s="95">
        <v>1000</v>
      </c>
      <c r="X11" s="95">
        <v>-100</v>
      </c>
      <c r="Y11" s="95">
        <v>2688</v>
      </c>
      <c r="Z11" s="95" t="s">
        <v>1181</v>
      </c>
      <c r="AA11" s="95" t="s">
        <v>1181</v>
      </c>
      <c r="AB11" s="95" t="s">
        <v>1182</v>
      </c>
      <c r="AC11" s="95" t="s">
        <v>1183</v>
      </c>
      <c r="AD11" s="95">
        <v>-1.99</v>
      </c>
      <c r="AE11" s="95">
        <v>1000</v>
      </c>
      <c r="AF11" s="95">
        <v>-1.99</v>
      </c>
      <c r="AG11" s="149"/>
      <c r="AH11" s="149"/>
    </row>
    <row r="12" spans="1:34" x14ac:dyDescent="0.25">
      <c r="A12" s="95">
        <v>1877</v>
      </c>
      <c r="B12" s="95" t="s">
        <v>1184</v>
      </c>
      <c r="C12" s="95" t="s">
        <v>1184</v>
      </c>
      <c r="D12" s="95" t="s">
        <v>1185</v>
      </c>
      <c r="E12" s="95" t="s">
        <v>1186</v>
      </c>
      <c r="F12" s="95">
        <v>-0.03</v>
      </c>
      <c r="G12" s="95">
        <v>1000</v>
      </c>
      <c r="H12" s="95">
        <v>-7.6045334533103599E-3</v>
      </c>
      <c r="I12" s="95">
        <v>3110</v>
      </c>
      <c r="J12" s="95" t="s">
        <v>1142</v>
      </c>
      <c r="K12" s="95" t="s">
        <v>1142</v>
      </c>
      <c r="L12" s="95" t="s">
        <v>1143</v>
      </c>
      <c r="M12" s="95" t="s">
        <v>1144</v>
      </c>
      <c r="N12" s="95">
        <v>-1000</v>
      </c>
      <c r="O12" s="95">
        <v>1000</v>
      </c>
      <c r="P12" s="95">
        <v>50.225417303957101</v>
      </c>
      <c r="Q12" s="95">
        <v>3249</v>
      </c>
      <c r="R12" s="95" t="s">
        <v>1142</v>
      </c>
      <c r="S12" s="95" t="s">
        <v>1142</v>
      </c>
      <c r="T12" s="95" t="s">
        <v>1143</v>
      </c>
      <c r="U12" s="95" t="s">
        <v>1144</v>
      </c>
      <c r="V12" s="95">
        <v>-100</v>
      </c>
      <c r="W12" s="95">
        <v>1000</v>
      </c>
      <c r="X12" s="95">
        <v>48.851013961056601</v>
      </c>
      <c r="Y12" s="95">
        <v>2689</v>
      </c>
      <c r="Z12" s="95" t="s">
        <v>1145</v>
      </c>
      <c r="AA12" s="95" t="s">
        <v>1145</v>
      </c>
      <c r="AB12" s="95" t="s">
        <v>1146</v>
      </c>
      <c r="AC12" s="95" t="s">
        <v>1147</v>
      </c>
      <c r="AD12" s="95">
        <v>-1.99</v>
      </c>
      <c r="AE12" s="95">
        <v>1000</v>
      </c>
      <c r="AF12" s="95">
        <v>-1.99</v>
      </c>
      <c r="AG12" s="149"/>
      <c r="AH12" s="149"/>
    </row>
    <row r="13" spans="1:34" x14ac:dyDescent="0.25">
      <c r="A13" s="95">
        <v>1878</v>
      </c>
      <c r="B13" s="95" t="s">
        <v>1187</v>
      </c>
      <c r="C13" s="95" t="s">
        <v>1187</v>
      </c>
      <c r="D13" s="95" t="s">
        <v>1188</v>
      </c>
      <c r="E13" s="95" t="s">
        <v>1189</v>
      </c>
      <c r="F13" s="95">
        <v>-8.9999999999999998E-4</v>
      </c>
      <c r="G13" s="95">
        <v>1000</v>
      </c>
      <c r="H13" s="95">
        <v>0</v>
      </c>
      <c r="I13" s="95">
        <v>3114</v>
      </c>
      <c r="J13" s="95" t="s">
        <v>1169</v>
      </c>
      <c r="K13" s="95" t="s">
        <v>1169</v>
      </c>
      <c r="L13" s="95" t="s">
        <v>1170</v>
      </c>
      <c r="M13" s="95" t="s">
        <v>1171</v>
      </c>
      <c r="N13" s="95">
        <v>-1000</v>
      </c>
      <c r="O13" s="95">
        <v>1000</v>
      </c>
      <c r="P13" s="95">
        <v>-1.5141965052976001E-2</v>
      </c>
      <c r="Q13" s="95">
        <v>3253</v>
      </c>
      <c r="R13" s="95" t="s">
        <v>1169</v>
      </c>
      <c r="S13" s="95" t="s">
        <v>1169</v>
      </c>
      <c r="T13" s="95" t="s">
        <v>1170</v>
      </c>
      <c r="U13" s="95" t="s">
        <v>1171</v>
      </c>
      <c r="V13" s="95">
        <v>-1000</v>
      </c>
      <c r="W13" s="95">
        <v>1000</v>
      </c>
      <c r="X13" s="95">
        <v>-1.2388889551516499E-2</v>
      </c>
      <c r="Y13" s="95">
        <v>2694</v>
      </c>
      <c r="Z13" s="95" t="s">
        <v>1190</v>
      </c>
      <c r="AA13" s="95" t="s">
        <v>1190</v>
      </c>
      <c r="AB13" s="95" t="s">
        <v>1191</v>
      </c>
      <c r="AC13" s="95" t="s">
        <v>1192</v>
      </c>
      <c r="AD13" s="95">
        <v>-100</v>
      </c>
      <c r="AE13" s="95">
        <v>1000</v>
      </c>
      <c r="AF13" s="95">
        <v>4.3036853673652899</v>
      </c>
      <c r="AG13" s="149"/>
      <c r="AH13" s="149"/>
    </row>
    <row r="14" spans="1:34" x14ac:dyDescent="0.25">
      <c r="A14" s="95">
        <v>1879</v>
      </c>
      <c r="B14" s="95" t="s">
        <v>1193</v>
      </c>
      <c r="C14" s="95" t="s">
        <v>1193</v>
      </c>
      <c r="D14" s="95" t="s">
        <v>1194</v>
      </c>
      <c r="E14" s="95" t="s">
        <v>1195</v>
      </c>
      <c r="F14" s="95">
        <v>-1.6000000000000001E-4</v>
      </c>
      <c r="G14" s="95">
        <v>1000</v>
      </c>
      <c r="H14" s="95">
        <v>0</v>
      </c>
      <c r="I14" s="95">
        <v>3117</v>
      </c>
      <c r="J14" s="95" t="s">
        <v>1184</v>
      </c>
      <c r="K14" s="95" t="s">
        <v>1184</v>
      </c>
      <c r="L14" s="95" t="s">
        <v>1185</v>
      </c>
      <c r="M14" s="95" t="s">
        <v>1186</v>
      </c>
      <c r="N14" s="95">
        <v>-1000</v>
      </c>
      <c r="O14" s="95">
        <v>1000</v>
      </c>
      <c r="P14" s="95">
        <v>-1.06364980047147E-3</v>
      </c>
      <c r="Q14" s="95">
        <v>3256</v>
      </c>
      <c r="R14" s="95" t="s">
        <v>1184</v>
      </c>
      <c r="S14" s="95" t="s">
        <v>1184</v>
      </c>
      <c r="T14" s="95" t="s">
        <v>1185</v>
      </c>
      <c r="U14" s="95" t="s">
        <v>1186</v>
      </c>
      <c r="V14" s="95">
        <v>-1000</v>
      </c>
      <c r="W14" s="95">
        <v>1000</v>
      </c>
      <c r="X14" s="95">
        <v>-9.3587146193385695E-4</v>
      </c>
      <c r="Y14" s="95">
        <v>2703</v>
      </c>
      <c r="Z14" s="95" t="s">
        <v>1154</v>
      </c>
      <c r="AA14" s="95" t="s">
        <v>1154</v>
      </c>
      <c r="AB14" s="95" t="s">
        <v>1155</v>
      </c>
      <c r="AC14" s="150" t="s">
        <v>1156</v>
      </c>
      <c r="AD14" s="150">
        <v>-1.7E-5</v>
      </c>
      <c r="AE14" s="150">
        <v>1000</v>
      </c>
      <c r="AF14" s="150">
        <v>-3.1761763967795201E-7</v>
      </c>
      <c r="AG14" s="149"/>
      <c r="AH14" s="149"/>
    </row>
    <row r="15" spans="1:34" x14ac:dyDescent="0.25">
      <c r="A15" s="95">
        <v>1880</v>
      </c>
      <c r="B15" s="95" t="s">
        <v>1175</v>
      </c>
      <c r="C15" s="95" t="s">
        <v>1175</v>
      </c>
      <c r="D15" s="95" t="s">
        <v>1176</v>
      </c>
      <c r="E15" s="95" t="s">
        <v>1177</v>
      </c>
      <c r="F15" s="95">
        <v>-1.79854</v>
      </c>
      <c r="G15" s="150">
        <v>1000</v>
      </c>
      <c r="H15" s="150">
        <v>-4.2901213692658799E-9</v>
      </c>
      <c r="I15" s="95">
        <v>3118</v>
      </c>
      <c r="J15" s="95" t="s">
        <v>1187</v>
      </c>
      <c r="K15" s="95" t="s">
        <v>1187</v>
      </c>
      <c r="L15" s="95" t="s">
        <v>1188</v>
      </c>
      <c r="M15" s="95" t="s">
        <v>1189</v>
      </c>
      <c r="N15" s="95">
        <v>-1000</v>
      </c>
      <c r="O15" s="150">
        <v>1000</v>
      </c>
      <c r="P15" s="150">
        <v>-5.3603667083734797E-5</v>
      </c>
      <c r="Q15" s="95">
        <v>3257</v>
      </c>
      <c r="R15" s="95" t="s">
        <v>1187</v>
      </c>
      <c r="S15" s="95" t="s">
        <v>1187</v>
      </c>
      <c r="T15" s="95" t="s">
        <v>1188</v>
      </c>
      <c r="U15" s="95" t="s">
        <v>1189</v>
      </c>
      <c r="V15" s="95">
        <v>-1000</v>
      </c>
      <c r="W15" s="150">
        <v>1000</v>
      </c>
      <c r="X15" s="150">
        <v>-4.3857545847458803E-5</v>
      </c>
      <c r="Y15" s="95">
        <v>2704</v>
      </c>
      <c r="Z15" s="95" t="s">
        <v>1196</v>
      </c>
      <c r="AA15" s="95" t="s">
        <v>1196</v>
      </c>
      <c r="AB15" s="95" t="s">
        <v>1197</v>
      </c>
      <c r="AC15" s="150" t="s">
        <v>1198</v>
      </c>
      <c r="AD15" s="150">
        <v>-7.7000000000000001E-5</v>
      </c>
      <c r="AE15" s="95">
        <v>1000</v>
      </c>
      <c r="AF15" s="95">
        <v>0</v>
      </c>
      <c r="AG15" s="149"/>
      <c r="AH15" s="149"/>
    </row>
    <row r="16" spans="1:34" x14ac:dyDescent="0.25">
      <c r="A16" s="95">
        <v>1881</v>
      </c>
      <c r="B16" s="95" t="s">
        <v>1163</v>
      </c>
      <c r="C16" s="95" t="s">
        <v>1163</v>
      </c>
      <c r="D16" s="95" t="s">
        <v>1164</v>
      </c>
      <c r="E16" s="95" t="s">
        <v>1165</v>
      </c>
      <c r="F16" s="95">
        <v>-5</v>
      </c>
      <c r="G16" s="95">
        <v>1000</v>
      </c>
      <c r="H16" s="95">
        <v>-0.85761183334512603</v>
      </c>
      <c r="I16" s="95">
        <v>3119</v>
      </c>
      <c r="J16" s="95" t="s">
        <v>1193</v>
      </c>
      <c r="K16" s="95" t="s">
        <v>1193</v>
      </c>
      <c r="L16" s="95" t="s">
        <v>1194</v>
      </c>
      <c r="M16" s="95" t="s">
        <v>1195</v>
      </c>
      <c r="N16" s="95">
        <v>-1000</v>
      </c>
      <c r="O16" s="150">
        <v>1000</v>
      </c>
      <c r="P16" s="150">
        <v>-1.000705219667E-5</v>
      </c>
      <c r="Q16" s="95">
        <v>3258</v>
      </c>
      <c r="R16" s="95" t="s">
        <v>1193</v>
      </c>
      <c r="S16" s="95" t="s">
        <v>1193</v>
      </c>
      <c r="T16" s="95" t="s">
        <v>1194</v>
      </c>
      <c r="U16" s="95" t="s">
        <v>1195</v>
      </c>
      <c r="V16" s="95">
        <v>-1000</v>
      </c>
      <c r="W16" s="150">
        <v>1000</v>
      </c>
      <c r="X16" s="150">
        <v>-8.1875881505766301E-6</v>
      </c>
      <c r="Y16" s="95">
        <v>2705</v>
      </c>
      <c r="Z16" s="95" t="s">
        <v>1139</v>
      </c>
      <c r="AA16" s="95" t="s">
        <v>1139</v>
      </c>
      <c r="AB16" s="95" t="s">
        <v>1140</v>
      </c>
      <c r="AC16" s="95" t="s">
        <v>1141</v>
      </c>
      <c r="AD16" s="95">
        <v>-2.4E-2</v>
      </c>
      <c r="AE16" s="95">
        <v>1000</v>
      </c>
      <c r="AF16" s="95">
        <v>0</v>
      </c>
      <c r="AG16" s="149"/>
      <c r="AH16" s="149"/>
    </row>
    <row r="17" spans="1:34" x14ac:dyDescent="0.25">
      <c r="A17" s="95">
        <v>1883</v>
      </c>
      <c r="B17" s="95" t="s">
        <v>1199</v>
      </c>
      <c r="C17" s="95" t="s">
        <v>1199</v>
      </c>
      <c r="D17" s="95" t="s">
        <v>1200</v>
      </c>
      <c r="E17" s="95" t="s">
        <v>1201</v>
      </c>
      <c r="F17" s="95">
        <v>-1.76</v>
      </c>
      <c r="G17" s="95">
        <v>1000</v>
      </c>
      <c r="H17" s="95">
        <v>0</v>
      </c>
      <c r="I17" s="95">
        <v>3120</v>
      </c>
      <c r="J17" s="95" t="s">
        <v>1175</v>
      </c>
      <c r="K17" s="95" t="s">
        <v>1175</v>
      </c>
      <c r="L17" s="95" t="s">
        <v>1176</v>
      </c>
      <c r="M17" s="95" t="s">
        <v>1177</v>
      </c>
      <c r="N17" s="95">
        <v>-1000</v>
      </c>
      <c r="O17" s="150">
        <v>1000</v>
      </c>
      <c r="P17" s="150">
        <v>-4.1469547795713904E-9</v>
      </c>
      <c r="Q17" s="95">
        <v>3259</v>
      </c>
      <c r="R17" s="95" t="s">
        <v>1175</v>
      </c>
      <c r="S17" s="95" t="s">
        <v>1175</v>
      </c>
      <c r="T17" s="95" t="s">
        <v>1176</v>
      </c>
      <c r="U17" s="95" t="s">
        <v>1177</v>
      </c>
      <c r="V17" s="95">
        <v>-1000</v>
      </c>
      <c r="W17" s="150">
        <v>1000</v>
      </c>
      <c r="X17" s="150">
        <v>-4.0894292396842502E-9</v>
      </c>
      <c r="Y17" s="95">
        <v>2706</v>
      </c>
      <c r="Z17" s="95" t="s">
        <v>1187</v>
      </c>
      <c r="AA17" s="95" t="s">
        <v>1187</v>
      </c>
      <c r="AB17" s="95" t="s">
        <v>1188</v>
      </c>
      <c r="AC17" s="95" t="s">
        <v>1189</v>
      </c>
      <c r="AD17" s="95">
        <v>-8.9999999999999998E-4</v>
      </c>
      <c r="AE17" s="95">
        <v>1000</v>
      </c>
      <c r="AF17" s="95">
        <v>0</v>
      </c>
      <c r="AG17" s="149"/>
      <c r="AH17" s="149"/>
    </row>
    <row r="18" spans="1:34" x14ac:dyDescent="0.25">
      <c r="A18" s="95">
        <v>1884</v>
      </c>
      <c r="B18" s="95" t="s">
        <v>1190</v>
      </c>
      <c r="C18" s="95" t="s">
        <v>1190</v>
      </c>
      <c r="D18" s="95" t="s">
        <v>1191</v>
      </c>
      <c r="E18" s="95" t="s">
        <v>1192</v>
      </c>
      <c r="F18" s="95">
        <v>-100</v>
      </c>
      <c r="G18" s="95">
        <v>1000</v>
      </c>
      <c r="H18" s="95">
        <v>50.666985590043303</v>
      </c>
      <c r="I18" s="95">
        <v>3121</v>
      </c>
      <c r="J18" s="95" t="s">
        <v>1163</v>
      </c>
      <c r="K18" s="95" t="s">
        <v>1163</v>
      </c>
      <c r="L18" s="95" t="s">
        <v>1164</v>
      </c>
      <c r="M18" s="95" t="s">
        <v>1165</v>
      </c>
      <c r="N18" s="95">
        <v>-13</v>
      </c>
      <c r="O18" s="95">
        <v>1000</v>
      </c>
      <c r="P18" s="95">
        <v>-1.1187188870096301</v>
      </c>
      <c r="Q18" s="95">
        <v>3260</v>
      </c>
      <c r="R18" s="95" t="s">
        <v>1163</v>
      </c>
      <c r="S18" s="95" t="s">
        <v>1163</v>
      </c>
      <c r="T18" s="95" t="s">
        <v>1164</v>
      </c>
      <c r="U18" s="95" t="s">
        <v>1165</v>
      </c>
      <c r="V18" s="95">
        <v>-0.5</v>
      </c>
      <c r="W18" s="95">
        <v>1000</v>
      </c>
      <c r="X18" s="95">
        <v>-0.5</v>
      </c>
      <c r="Y18" s="95">
        <v>2707</v>
      </c>
      <c r="Z18" s="95" t="s">
        <v>1184</v>
      </c>
      <c r="AA18" s="95" t="s">
        <v>1184</v>
      </c>
      <c r="AB18" s="95" t="s">
        <v>1185</v>
      </c>
      <c r="AC18" s="95" t="s">
        <v>1186</v>
      </c>
      <c r="AD18" s="95">
        <v>-0.03</v>
      </c>
      <c r="AE18" s="95">
        <v>1000</v>
      </c>
      <c r="AF18" s="95">
        <v>-6.9589546906238798E-4</v>
      </c>
      <c r="AG18" s="149"/>
      <c r="AH18" s="149"/>
    </row>
    <row r="19" spans="1:34" x14ac:dyDescent="0.25">
      <c r="A19" s="95">
        <v>1886</v>
      </c>
      <c r="B19" s="95" t="s">
        <v>1151</v>
      </c>
      <c r="C19" s="95" t="s">
        <v>1151</v>
      </c>
      <c r="D19" s="95" t="s">
        <v>1152</v>
      </c>
      <c r="E19" s="95" t="s">
        <v>1153</v>
      </c>
      <c r="F19" s="95">
        <v>-5</v>
      </c>
      <c r="G19" s="95">
        <v>1000</v>
      </c>
      <c r="H19" s="95">
        <v>-0.12403095518170699</v>
      </c>
      <c r="I19" s="95">
        <v>3122</v>
      </c>
      <c r="J19" s="95" t="s">
        <v>1202</v>
      </c>
      <c r="K19" s="95" t="s">
        <v>1202</v>
      </c>
      <c r="L19" s="95" t="s">
        <v>1203</v>
      </c>
      <c r="M19" s="95" t="s">
        <v>1204</v>
      </c>
      <c r="N19" s="95">
        <v>-1000</v>
      </c>
      <c r="O19" s="150">
        <v>1000</v>
      </c>
      <c r="P19" s="150">
        <v>-2.5056417484847801E-5</v>
      </c>
      <c r="Q19" s="95">
        <v>3261</v>
      </c>
      <c r="R19" s="95" t="s">
        <v>1202</v>
      </c>
      <c r="S19" s="95" t="s">
        <v>1202</v>
      </c>
      <c r="T19" s="95" t="s">
        <v>1203</v>
      </c>
      <c r="U19" s="95" t="s">
        <v>1204</v>
      </c>
      <c r="V19" s="95">
        <v>-1000</v>
      </c>
      <c r="W19" s="150">
        <v>1000</v>
      </c>
      <c r="X19" s="150">
        <v>-2.0500705204540298E-5</v>
      </c>
      <c r="Y19" s="95">
        <v>2709</v>
      </c>
      <c r="Z19" s="95" t="s">
        <v>1160</v>
      </c>
      <c r="AA19" s="95" t="s">
        <v>1160</v>
      </c>
      <c r="AB19" s="95" t="s">
        <v>1161</v>
      </c>
      <c r="AC19" s="150" t="s">
        <v>1162</v>
      </c>
      <c r="AD19" s="150">
        <v>-3.0000000000000001E-5</v>
      </c>
      <c r="AE19" s="95">
        <v>1000</v>
      </c>
      <c r="AF19" s="95">
        <v>0</v>
      </c>
      <c r="AG19" s="149"/>
      <c r="AH19" s="149"/>
    </row>
    <row r="20" spans="1:34" x14ac:dyDescent="0.25">
      <c r="A20" s="95">
        <v>1889</v>
      </c>
      <c r="B20" s="95" t="s">
        <v>1178</v>
      </c>
      <c r="C20" s="95" t="s">
        <v>1178</v>
      </c>
      <c r="D20" s="95" t="s">
        <v>1179</v>
      </c>
      <c r="E20" s="95" t="s">
        <v>1180</v>
      </c>
      <c r="F20" s="95">
        <v>-5</v>
      </c>
      <c r="G20" s="95">
        <v>1000</v>
      </c>
      <c r="H20" s="95">
        <v>-1.76710828067623E-2</v>
      </c>
      <c r="I20" s="95">
        <v>3123</v>
      </c>
      <c r="J20" s="95" t="s">
        <v>1199</v>
      </c>
      <c r="K20" s="95" t="s">
        <v>1199</v>
      </c>
      <c r="L20" s="95" t="s">
        <v>1200</v>
      </c>
      <c r="M20" s="95" t="s">
        <v>1201</v>
      </c>
      <c r="N20" s="95">
        <v>-7.5</v>
      </c>
      <c r="O20" s="95">
        <v>1000</v>
      </c>
      <c r="P20" s="95">
        <v>0</v>
      </c>
      <c r="Q20" s="95">
        <v>3262</v>
      </c>
      <c r="R20" s="95" t="s">
        <v>1199</v>
      </c>
      <c r="S20" s="95" t="s">
        <v>1199</v>
      </c>
      <c r="T20" s="95" t="s">
        <v>1200</v>
      </c>
      <c r="U20" s="95" t="s">
        <v>1201</v>
      </c>
      <c r="V20" s="95">
        <v>-7.5</v>
      </c>
      <c r="W20" s="95">
        <v>1000</v>
      </c>
      <c r="X20" s="95">
        <v>-0.462481727686474</v>
      </c>
      <c r="Y20" s="95">
        <v>2710</v>
      </c>
      <c r="Z20" s="95" t="s">
        <v>1199</v>
      </c>
      <c r="AA20" s="95" t="s">
        <v>1199</v>
      </c>
      <c r="AB20" s="95" t="s">
        <v>1200</v>
      </c>
      <c r="AC20" s="95" t="s">
        <v>1201</v>
      </c>
      <c r="AD20" s="95">
        <v>-1.76</v>
      </c>
      <c r="AE20" s="95">
        <v>1000</v>
      </c>
      <c r="AF20" s="95">
        <v>0</v>
      </c>
      <c r="AG20" s="149"/>
      <c r="AH20" s="149"/>
    </row>
    <row r="21" spans="1:34" x14ac:dyDescent="0.25">
      <c r="A21" s="95">
        <v>1895</v>
      </c>
      <c r="B21" s="95" t="s">
        <v>1196</v>
      </c>
      <c r="C21" s="95" t="s">
        <v>1196</v>
      </c>
      <c r="D21" s="95" t="s">
        <v>1197</v>
      </c>
      <c r="E21" s="150" t="s">
        <v>1198</v>
      </c>
      <c r="F21" s="150">
        <v>-7.7000000000000001E-5</v>
      </c>
      <c r="G21" s="95">
        <v>1000</v>
      </c>
      <c r="H21" s="95">
        <v>0</v>
      </c>
      <c r="I21" s="95">
        <v>3124</v>
      </c>
      <c r="J21" s="95" t="s">
        <v>1190</v>
      </c>
      <c r="K21" s="95" t="s">
        <v>1190</v>
      </c>
      <c r="L21" s="95" t="s">
        <v>1191</v>
      </c>
      <c r="M21" s="95" t="s">
        <v>1192</v>
      </c>
      <c r="N21" s="95">
        <v>-100</v>
      </c>
      <c r="O21" s="95">
        <v>1000</v>
      </c>
      <c r="P21" s="95">
        <v>-20.4180121793352</v>
      </c>
      <c r="Q21" s="95">
        <v>3263</v>
      </c>
      <c r="R21" s="95" t="s">
        <v>1190</v>
      </c>
      <c r="S21" s="95" t="s">
        <v>1190</v>
      </c>
      <c r="T21" s="95" t="s">
        <v>1191</v>
      </c>
      <c r="U21" s="95" t="s">
        <v>1192</v>
      </c>
      <c r="V21" s="95">
        <v>-100</v>
      </c>
      <c r="W21" s="95">
        <v>1000</v>
      </c>
      <c r="X21" s="95">
        <v>-19.2605080633497</v>
      </c>
      <c r="Y21" s="95">
        <v>2711</v>
      </c>
      <c r="Z21" s="95" t="s">
        <v>1166</v>
      </c>
      <c r="AA21" s="95" t="s">
        <v>1166</v>
      </c>
      <c r="AB21" s="95" t="s">
        <v>1167</v>
      </c>
      <c r="AC21" s="95" t="s">
        <v>1168</v>
      </c>
      <c r="AD21" s="95">
        <v>-1E-3</v>
      </c>
      <c r="AE21" s="150">
        <v>1000</v>
      </c>
      <c r="AF21" s="150">
        <v>-9.9436480589409497E-5</v>
      </c>
      <c r="AG21" s="149"/>
      <c r="AH21" s="149"/>
    </row>
    <row r="22" spans="1:34" x14ac:dyDescent="0.25">
      <c r="A22" s="95">
        <v>1896</v>
      </c>
      <c r="B22" s="95" t="s">
        <v>1181</v>
      </c>
      <c r="C22" s="95" t="s">
        <v>1181</v>
      </c>
      <c r="D22" s="95" t="s">
        <v>1182</v>
      </c>
      <c r="E22" s="95" t="s">
        <v>1183</v>
      </c>
      <c r="F22" s="95">
        <v>-1.99</v>
      </c>
      <c r="G22" s="95">
        <v>1000</v>
      </c>
      <c r="H22" s="95">
        <v>-1.99</v>
      </c>
      <c r="I22" s="95">
        <v>3126</v>
      </c>
      <c r="J22" s="95" t="s">
        <v>1151</v>
      </c>
      <c r="K22" s="95" t="s">
        <v>1151</v>
      </c>
      <c r="L22" s="95" t="s">
        <v>1152</v>
      </c>
      <c r="M22" s="95" t="s">
        <v>1153</v>
      </c>
      <c r="N22" s="95">
        <v>-1000</v>
      </c>
      <c r="O22" s="95">
        <v>1000</v>
      </c>
      <c r="P22" s="95">
        <v>-8.97001952458822E-2</v>
      </c>
      <c r="Q22" s="95">
        <v>3265</v>
      </c>
      <c r="R22" s="95" t="s">
        <v>1151</v>
      </c>
      <c r="S22" s="95" t="s">
        <v>1151</v>
      </c>
      <c r="T22" s="95" t="s">
        <v>1152</v>
      </c>
      <c r="U22" s="95" t="s">
        <v>1153</v>
      </c>
      <c r="V22" s="95">
        <v>-1000</v>
      </c>
      <c r="W22" s="95">
        <v>1000</v>
      </c>
      <c r="X22" s="95">
        <v>-7.5888284345751303E-2</v>
      </c>
      <c r="Y22" s="95">
        <v>2712</v>
      </c>
      <c r="Z22" s="95" t="s">
        <v>1193</v>
      </c>
      <c r="AA22" s="95" t="s">
        <v>1193</v>
      </c>
      <c r="AB22" s="95" t="s">
        <v>1194</v>
      </c>
      <c r="AC22" s="95" t="s">
        <v>1195</v>
      </c>
      <c r="AD22" s="95">
        <v>-1.6000000000000001E-4</v>
      </c>
      <c r="AE22" s="95">
        <v>1000</v>
      </c>
      <c r="AF22" s="95">
        <v>0</v>
      </c>
      <c r="AG22" s="149"/>
      <c r="AH22" s="149"/>
    </row>
    <row r="23" spans="1:34" x14ac:dyDescent="0.25">
      <c r="A23" s="95">
        <v>1899</v>
      </c>
      <c r="B23" s="95" t="s">
        <v>1205</v>
      </c>
      <c r="C23" s="95" t="s">
        <v>1205</v>
      </c>
      <c r="D23" s="95" t="s">
        <v>1206</v>
      </c>
      <c r="E23" s="95" t="s">
        <v>1207</v>
      </c>
      <c r="F23" s="95">
        <v>-1000</v>
      </c>
      <c r="G23" s="95">
        <v>1000</v>
      </c>
      <c r="H23" s="95">
        <v>0</v>
      </c>
      <c r="I23" s="95">
        <v>3130</v>
      </c>
      <c r="J23" s="95" t="s">
        <v>1178</v>
      </c>
      <c r="K23" s="95" t="s">
        <v>1178</v>
      </c>
      <c r="L23" s="95" t="s">
        <v>1179</v>
      </c>
      <c r="M23" s="95" t="s">
        <v>1180</v>
      </c>
      <c r="N23" s="95">
        <v>-1000</v>
      </c>
      <c r="O23" s="95">
        <v>1000</v>
      </c>
      <c r="P23" s="95">
        <v>-2.4991984300413599E-2</v>
      </c>
      <c r="Q23" s="95">
        <v>3269</v>
      </c>
      <c r="R23" s="95" t="s">
        <v>1178</v>
      </c>
      <c r="S23" s="95" t="s">
        <v>1178</v>
      </c>
      <c r="T23" s="95" t="s">
        <v>1179</v>
      </c>
      <c r="U23" s="95" t="s">
        <v>1180</v>
      </c>
      <c r="V23" s="95">
        <v>-1000</v>
      </c>
      <c r="W23" s="95">
        <v>1000</v>
      </c>
      <c r="X23" s="95">
        <v>-2.13593924509041E-2</v>
      </c>
      <c r="Y23" s="95">
        <v>2716</v>
      </c>
      <c r="Z23" s="95" t="s">
        <v>1205</v>
      </c>
      <c r="AA23" s="95" t="s">
        <v>1205</v>
      </c>
      <c r="AB23" s="95" t="s">
        <v>1206</v>
      </c>
      <c r="AC23" s="95" t="s">
        <v>1207</v>
      </c>
      <c r="AD23" s="95">
        <v>-1000</v>
      </c>
      <c r="AE23" s="95">
        <v>1000</v>
      </c>
      <c r="AF23" s="95">
        <v>0</v>
      </c>
      <c r="AG23" s="149"/>
      <c r="AH23" s="149"/>
    </row>
    <row r="24" spans="1:34" x14ac:dyDescent="0.25">
      <c r="A24" s="95">
        <v>1900</v>
      </c>
      <c r="B24" s="95" t="s">
        <v>1208</v>
      </c>
      <c r="C24" s="95" t="s">
        <v>1208</v>
      </c>
      <c r="D24" s="95" t="s">
        <v>1209</v>
      </c>
      <c r="E24" s="95" t="s">
        <v>1210</v>
      </c>
      <c r="F24" s="95">
        <v>-1000</v>
      </c>
      <c r="G24" s="95">
        <v>1000</v>
      </c>
      <c r="H24" s="95">
        <v>-4.0418243668227698E-4</v>
      </c>
      <c r="I24" s="95">
        <v>3136</v>
      </c>
      <c r="J24" s="95" t="s">
        <v>1196</v>
      </c>
      <c r="K24" s="95" t="s">
        <v>1196</v>
      </c>
      <c r="L24" s="95" t="s">
        <v>1197</v>
      </c>
      <c r="M24" s="95" t="s">
        <v>1198</v>
      </c>
      <c r="N24" s="95">
        <v>-1000</v>
      </c>
      <c r="O24" s="150">
        <v>1000</v>
      </c>
      <c r="P24" s="150">
        <v>-2.6452750375938201E-5</v>
      </c>
      <c r="Q24" s="95">
        <v>3275</v>
      </c>
      <c r="R24" s="95" t="s">
        <v>1196</v>
      </c>
      <c r="S24" s="95" t="s">
        <v>1196</v>
      </c>
      <c r="T24" s="95" t="s">
        <v>1197</v>
      </c>
      <c r="U24" s="95" t="s">
        <v>1198</v>
      </c>
      <c r="V24" s="95">
        <v>-1000</v>
      </c>
      <c r="W24" s="150">
        <v>1000</v>
      </c>
      <c r="X24" s="150">
        <v>-2.1643159357154201E-5</v>
      </c>
      <c r="Y24" s="95">
        <v>2717</v>
      </c>
      <c r="Z24" s="95" t="s">
        <v>1208</v>
      </c>
      <c r="AA24" s="95" t="s">
        <v>1208</v>
      </c>
      <c r="AB24" s="95" t="s">
        <v>1209</v>
      </c>
      <c r="AC24" s="95" t="s">
        <v>1210</v>
      </c>
      <c r="AD24" s="95">
        <v>-1000</v>
      </c>
      <c r="AE24" s="95">
        <v>1000</v>
      </c>
      <c r="AF24" s="95">
        <v>-6.958954691072E-4</v>
      </c>
      <c r="AG24" s="149"/>
      <c r="AH24" s="149"/>
    </row>
    <row r="25" spans="1:34" x14ac:dyDescent="0.25">
      <c r="A25" s="95">
        <v>1901</v>
      </c>
      <c r="B25" s="95" t="s">
        <v>1211</v>
      </c>
      <c r="C25" s="95" t="s">
        <v>1211</v>
      </c>
      <c r="D25" s="95" t="s">
        <v>1212</v>
      </c>
      <c r="E25" s="95" t="s">
        <v>1213</v>
      </c>
      <c r="F25" s="95">
        <v>-1000</v>
      </c>
      <c r="G25" s="95">
        <v>1000</v>
      </c>
      <c r="H25" s="95">
        <v>0</v>
      </c>
      <c r="I25" s="95">
        <v>3137</v>
      </c>
      <c r="J25" s="95" t="s">
        <v>1181</v>
      </c>
      <c r="K25" s="95" t="s">
        <v>1181</v>
      </c>
      <c r="L25" s="95" t="s">
        <v>1182</v>
      </c>
      <c r="M25" s="95" t="s">
        <v>1183</v>
      </c>
      <c r="N25" s="95">
        <v>-1.99</v>
      </c>
      <c r="O25" s="95">
        <v>1000</v>
      </c>
      <c r="P25" s="95">
        <v>-1.99</v>
      </c>
      <c r="Q25" s="95">
        <v>3277</v>
      </c>
      <c r="R25" s="95" t="s">
        <v>1181</v>
      </c>
      <c r="S25" s="95" t="s">
        <v>1181</v>
      </c>
      <c r="T25" s="95" t="s">
        <v>1182</v>
      </c>
      <c r="U25" s="95" t="s">
        <v>1183</v>
      </c>
      <c r="V25" s="95">
        <v>-1.99</v>
      </c>
      <c r="W25" s="95">
        <v>1000</v>
      </c>
      <c r="X25" s="95">
        <v>-1.99</v>
      </c>
      <c r="Y25" s="95">
        <v>2718</v>
      </c>
      <c r="Z25" s="95" t="s">
        <v>1211</v>
      </c>
      <c r="AA25" s="95" t="s">
        <v>1211</v>
      </c>
      <c r="AB25" s="95" t="s">
        <v>1212</v>
      </c>
      <c r="AC25" s="95" t="s">
        <v>1213</v>
      </c>
      <c r="AD25" s="95">
        <v>-1000</v>
      </c>
      <c r="AE25" s="95">
        <v>1000</v>
      </c>
      <c r="AF25" s="95">
        <v>0</v>
      </c>
      <c r="AG25" s="149"/>
      <c r="AH25" s="149"/>
    </row>
    <row r="26" spans="1:34" x14ac:dyDescent="0.25">
      <c r="A26" s="95">
        <v>1902</v>
      </c>
      <c r="B26" s="95" t="s">
        <v>1214</v>
      </c>
      <c r="C26" s="95" t="s">
        <v>1214</v>
      </c>
      <c r="D26" s="95" t="s">
        <v>1215</v>
      </c>
      <c r="E26" s="95" t="s">
        <v>1216</v>
      </c>
      <c r="F26" s="95">
        <v>-1000</v>
      </c>
      <c r="G26" s="95">
        <v>1000</v>
      </c>
      <c r="H26" s="95">
        <v>0</v>
      </c>
      <c r="I26" s="95">
        <v>3138</v>
      </c>
      <c r="J26" s="95" t="s">
        <v>1205</v>
      </c>
      <c r="K26" s="95" t="s">
        <v>1205</v>
      </c>
      <c r="L26" s="95" t="s">
        <v>1206</v>
      </c>
      <c r="M26" s="95" t="s">
        <v>1207</v>
      </c>
      <c r="N26" s="95">
        <v>-1000</v>
      </c>
      <c r="O26" s="95">
        <v>1000</v>
      </c>
      <c r="P26" s="95">
        <v>0</v>
      </c>
      <c r="Q26" s="95">
        <v>3278</v>
      </c>
      <c r="R26" s="95" t="s">
        <v>1205</v>
      </c>
      <c r="S26" s="95" t="s">
        <v>1205</v>
      </c>
      <c r="T26" s="95" t="s">
        <v>1206</v>
      </c>
      <c r="U26" s="95" t="s">
        <v>1207</v>
      </c>
      <c r="V26" s="95">
        <v>-1000</v>
      </c>
      <c r="W26" s="95">
        <v>1000</v>
      </c>
      <c r="X26" s="95">
        <v>0</v>
      </c>
      <c r="Y26" s="95">
        <v>2719</v>
      </c>
      <c r="Z26" s="95" t="s">
        <v>1214</v>
      </c>
      <c r="AA26" s="95" t="s">
        <v>1214</v>
      </c>
      <c r="AB26" s="95" t="s">
        <v>1215</v>
      </c>
      <c r="AC26" s="95" t="s">
        <v>1216</v>
      </c>
      <c r="AD26" s="95">
        <v>-1000</v>
      </c>
      <c r="AE26" s="95">
        <v>1000</v>
      </c>
      <c r="AF26" s="95">
        <v>0</v>
      </c>
      <c r="AG26" s="149"/>
      <c r="AH26" s="149"/>
    </row>
    <row r="27" spans="1:34" x14ac:dyDescent="0.25">
      <c r="A27" s="95">
        <v>1903</v>
      </c>
      <c r="B27" s="95" t="s">
        <v>1217</v>
      </c>
      <c r="C27" s="95" t="s">
        <v>1217</v>
      </c>
      <c r="D27" s="95" t="s">
        <v>1218</v>
      </c>
      <c r="E27" s="95" t="s">
        <v>1219</v>
      </c>
      <c r="F27" s="95">
        <v>-1000</v>
      </c>
      <c r="G27" s="95">
        <v>1000</v>
      </c>
      <c r="H27" s="95">
        <v>0</v>
      </c>
      <c r="I27" s="95">
        <v>3139</v>
      </c>
      <c r="J27" s="95" t="s">
        <v>1208</v>
      </c>
      <c r="K27" s="95" t="s">
        <v>1208</v>
      </c>
      <c r="L27" s="95" t="s">
        <v>1209</v>
      </c>
      <c r="M27" s="95" t="s">
        <v>1210</v>
      </c>
      <c r="N27" s="95">
        <v>-1000</v>
      </c>
      <c r="O27" s="95">
        <v>1000</v>
      </c>
      <c r="P27" s="95">
        <v>-3.9069493448096198E-4</v>
      </c>
      <c r="Q27" s="95">
        <v>3279</v>
      </c>
      <c r="R27" s="95" t="s">
        <v>1208</v>
      </c>
      <c r="S27" s="95" t="s">
        <v>1208</v>
      </c>
      <c r="T27" s="95" t="s">
        <v>1209</v>
      </c>
      <c r="U27" s="95" t="s">
        <v>1210</v>
      </c>
      <c r="V27" s="95">
        <v>-1000</v>
      </c>
      <c r="W27" s="95">
        <v>1000</v>
      </c>
      <c r="X27" s="95">
        <v>-3.85272026051098E-4</v>
      </c>
      <c r="Y27" s="95">
        <v>2720</v>
      </c>
      <c r="Z27" s="95" t="s">
        <v>1217</v>
      </c>
      <c r="AA27" s="95" t="s">
        <v>1217</v>
      </c>
      <c r="AB27" s="95" t="s">
        <v>1218</v>
      </c>
      <c r="AC27" s="95" t="s">
        <v>1219</v>
      </c>
      <c r="AD27" s="95">
        <v>-1000</v>
      </c>
      <c r="AE27" s="95">
        <v>1000</v>
      </c>
      <c r="AF27" s="95">
        <v>0</v>
      </c>
      <c r="AG27" s="149"/>
      <c r="AH27" s="149"/>
    </row>
    <row r="28" spans="1:34" x14ac:dyDescent="0.25">
      <c r="A28" s="95">
        <v>1904</v>
      </c>
      <c r="B28" s="95" t="s">
        <v>1220</v>
      </c>
      <c r="C28" s="95" t="s">
        <v>1220</v>
      </c>
      <c r="D28" s="95" t="s">
        <v>1221</v>
      </c>
      <c r="E28" s="95" t="s">
        <v>1222</v>
      </c>
      <c r="F28" s="95">
        <v>-1000</v>
      </c>
      <c r="G28" s="95">
        <v>1000</v>
      </c>
      <c r="H28" s="95">
        <v>0</v>
      </c>
      <c r="I28" s="95">
        <v>3140</v>
      </c>
      <c r="J28" s="95" t="s">
        <v>1211</v>
      </c>
      <c r="K28" s="95" t="s">
        <v>1211</v>
      </c>
      <c r="L28" s="95" t="s">
        <v>1212</v>
      </c>
      <c r="M28" s="95" t="s">
        <v>1213</v>
      </c>
      <c r="N28" s="95">
        <v>-1000</v>
      </c>
      <c r="O28" s="95">
        <v>1000</v>
      </c>
      <c r="P28" s="95">
        <v>0</v>
      </c>
      <c r="Q28" s="95">
        <v>3280</v>
      </c>
      <c r="R28" s="95" t="s">
        <v>1211</v>
      </c>
      <c r="S28" s="95" t="s">
        <v>1211</v>
      </c>
      <c r="T28" s="95" t="s">
        <v>1212</v>
      </c>
      <c r="U28" s="95" t="s">
        <v>1213</v>
      </c>
      <c r="V28" s="95">
        <v>-1000</v>
      </c>
      <c r="W28" s="95">
        <v>1000</v>
      </c>
      <c r="X28" s="95">
        <v>0</v>
      </c>
      <c r="Y28" s="95">
        <v>2721</v>
      </c>
      <c r="Z28" s="95" t="s">
        <v>1220</v>
      </c>
      <c r="AA28" s="95" t="s">
        <v>1220</v>
      </c>
      <c r="AB28" s="95" t="s">
        <v>1221</v>
      </c>
      <c r="AC28" s="95" t="s">
        <v>1222</v>
      </c>
      <c r="AD28" s="95">
        <v>-1000</v>
      </c>
      <c r="AE28" s="95">
        <v>1000</v>
      </c>
      <c r="AF28" s="95">
        <v>0</v>
      </c>
      <c r="AG28" s="149"/>
      <c r="AH28" s="149"/>
    </row>
    <row r="29" spans="1:34" x14ac:dyDescent="0.25">
      <c r="A29" s="95">
        <v>1905</v>
      </c>
      <c r="B29" s="95" t="s">
        <v>1223</v>
      </c>
      <c r="C29" s="95" t="s">
        <v>1223</v>
      </c>
      <c r="D29" s="95" t="s">
        <v>1224</v>
      </c>
      <c r="E29" s="95" t="s">
        <v>1225</v>
      </c>
      <c r="F29" s="95">
        <v>-1000</v>
      </c>
      <c r="G29" s="95">
        <v>1000</v>
      </c>
      <c r="H29" s="95">
        <v>0</v>
      </c>
      <c r="I29" s="95">
        <v>3141</v>
      </c>
      <c r="J29" s="95" t="s">
        <v>1214</v>
      </c>
      <c r="K29" s="95" t="s">
        <v>1214</v>
      </c>
      <c r="L29" s="95" t="s">
        <v>1215</v>
      </c>
      <c r="M29" s="95" t="s">
        <v>1216</v>
      </c>
      <c r="N29" s="95">
        <v>-1000</v>
      </c>
      <c r="O29" s="95">
        <v>1000</v>
      </c>
      <c r="P29" s="95">
        <v>0</v>
      </c>
      <c r="Q29" s="95">
        <v>3281</v>
      </c>
      <c r="R29" s="95" t="s">
        <v>1214</v>
      </c>
      <c r="S29" s="95" t="s">
        <v>1214</v>
      </c>
      <c r="T29" s="95" t="s">
        <v>1215</v>
      </c>
      <c r="U29" s="95" t="s">
        <v>1216</v>
      </c>
      <c r="V29" s="95">
        <v>-1000</v>
      </c>
      <c r="W29" s="95">
        <v>1000</v>
      </c>
      <c r="X29" s="95">
        <v>0</v>
      </c>
      <c r="Y29" s="95">
        <v>2722</v>
      </c>
      <c r="Z29" s="95" t="s">
        <v>1223</v>
      </c>
      <c r="AA29" s="95" t="s">
        <v>1223</v>
      </c>
      <c r="AB29" s="95" t="s">
        <v>1224</v>
      </c>
      <c r="AC29" s="95" t="s">
        <v>1225</v>
      </c>
      <c r="AD29" s="95">
        <v>-1000</v>
      </c>
      <c r="AE29" s="95">
        <v>1000</v>
      </c>
      <c r="AF29" s="95">
        <v>0</v>
      </c>
      <c r="AG29" s="149"/>
      <c r="AH29" s="149"/>
    </row>
    <row r="30" spans="1:34" x14ac:dyDescent="0.25">
      <c r="A30" s="95">
        <v>1906</v>
      </c>
      <c r="B30" s="95" t="s">
        <v>1226</v>
      </c>
      <c r="C30" s="95" t="s">
        <v>1226</v>
      </c>
      <c r="D30" s="95" t="s">
        <v>1227</v>
      </c>
      <c r="E30" s="95" t="s">
        <v>1228</v>
      </c>
      <c r="F30" s="95">
        <v>-1000</v>
      </c>
      <c r="G30" s="95">
        <v>1000</v>
      </c>
      <c r="H30" s="95">
        <v>0</v>
      </c>
      <c r="I30" s="95">
        <v>3142</v>
      </c>
      <c r="J30" s="95" t="s">
        <v>1217</v>
      </c>
      <c r="K30" s="95" t="s">
        <v>1217</v>
      </c>
      <c r="L30" s="95" t="s">
        <v>1218</v>
      </c>
      <c r="M30" s="95" t="s">
        <v>1219</v>
      </c>
      <c r="N30" s="95">
        <v>-1000</v>
      </c>
      <c r="O30" s="95">
        <v>1000</v>
      </c>
      <c r="P30" s="95">
        <v>0</v>
      </c>
      <c r="Q30" s="95">
        <v>3282</v>
      </c>
      <c r="R30" s="95" t="s">
        <v>1217</v>
      </c>
      <c r="S30" s="95" t="s">
        <v>1217</v>
      </c>
      <c r="T30" s="95" t="s">
        <v>1218</v>
      </c>
      <c r="U30" s="95" t="s">
        <v>1219</v>
      </c>
      <c r="V30" s="95">
        <v>-1000</v>
      </c>
      <c r="W30" s="95">
        <v>1000</v>
      </c>
      <c r="X30" s="95">
        <v>0</v>
      </c>
      <c r="Y30" s="95">
        <v>2723</v>
      </c>
      <c r="Z30" s="95" t="s">
        <v>1226</v>
      </c>
      <c r="AA30" s="95" t="s">
        <v>1226</v>
      </c>
      <c r="AB30" s="95" t="s">
        <v>1227</v>
      </c>
      <c r="AC30" s="95" t="s">
        <v>1228</v>
      </c>
      <c r="AD30" s="95">
        <v>-1000</v>
      </c>
      <c r="AE30" s="95">
        <v>1000</v>
      </c>
      <c r="AF30" s="95">
        <v>0</v>
      </c>
      <c r="AG30" s="149"/>
      <c r="AH30" s="149"/>
    </row>
    <row r="31" spans="1:34" x14ac:dyDescent="0.25">
      <c r="A31" s="95">
        <v>1907</v>
      </c>
      <c r="B31" s="95" t="s">
        <v>1229</v>
      </c>
      <c r="C31" s="95" t="s">
        <v>1229</v>
      </c>
      <c r="D31" s="95" t="s">
        <v>1230</v>
      </c>
      <c r="E31" s="95" t="s">
        <v>1231</v>
      </c>
      <c r="F31" s="95">
        <v>-1000</v>
      </c>
      <c r="G31" s="95">
        <v>1000</v>
      </c>
      <c r="H31" s="95">
        <v>0</v>
      </c>
      <c r="I31" s="95">
        <v>3143</v>
      </c>
      <c r="J31" s="95" t="s">
        <v>1220</v>
      </c>
      <c r="K31" s="95" t="s">
        <v>1220</v>
      </c>
      <c r="L31" s="95" t="s">
        <v>1221</v>
      </c>
      <c r="M31" s="95" t="s">
        <v>1222</v>
      </c>
      <c r="N31" s="95">
        <v>-1000</v>
      </c>
      <c r="O31" s="95">
        <v>1000</v>
      </c>
      <c r="P31" s="95">
        <v>0</v>
      </c>
      <c r="Q31" s="95">
        <v>3283</v>
      </c>
      <c r="R31" s="95" t="s">
        <v>1220</v>
      </c>
      <c r="S31" s="95" t="s">
        <v>1220</v>
      </c>
      <c r="T31" s="95" t="s">
        <v>1221</v>
      </c>
      <c r="U31" s="95" t="s">
        <v>1222</v>
      </c>
      <c r="V31" s="95">
        <v>-1000</v>
      </c>
      <c r="W31" s="95">
        <v>1000</v>
      </c>
      <c r="X31" s="95">
        <v>0</v>
      </c>
      <c r="Y31" s="95">
        <v>2724</v>
      </c>
      <c r="Z31" s="95" t="s">
        <v>1229</v>
      </c>
      <c r="AA31" s="95" t="s">
        <v>1229</v>
      </c>
      <c r="AB31" s="95" t="s">
        <v>1230</v>
      </c>
      <c r="AC31" s="95" t="s">
        <v>1231</v>
      </c>
      <c r="AD31" s="95">
        <v>-1000</v>
      </c>
      <c r="AE31" s="95">
        <v>1000</v>
      </c>
      <c r="AF31" s="95">
        <v>0</v>
      </c>
      <c r="AG31" s="149"/>
      <c r="AH31" s="149"/>
    </row>
    <row r="32" spans="1:34" x14ac:dyDescent="0.25">
      <c r="A32" s="95">
        <v>1908</v>
      </c>
      <c r="B32" s="95" t="s">
        <v>1232</v>
      </c>
      <c r="C32" s="95" t="s">
        <v>1232</v>
      </c>
      <c r="D32" s="95" t="s">
        <v>1233</v>
      </c>
      <c r="E32" s="95" t="s">
        <v>1234</v>
      </c>
      <c r="F32" s="95">
        <v>-1000</v>
      </c>
      <c r="G32" s="95">
        <v>1000</v>
      </c>
      <c r="H32" s="95">
        <v>0</v>
      </c>
      <c r="I32" s="95">
        <v>3144</v>
      </c>
      <c r="J32" s="95" t="s">
        <v>1223</v>
      </c>
      <c r="K32" s="95" t="s">
        <v>1223</v>
      </c>
      <c r="L32" s="95" t="s">
        <v>1224</v>
      </c>
      <c r="M32" s="95" t="s">
        <v>1225</v>
      </c>
      <c r="N32" s="95">
        <v>-1000</v>
      </c>
      <c r="O32" s="95">
        <v>1000</v>
      </c>
      <c r="P32" s="95">
        <v>0</v>
      </c>
      <c r="Q32" s="95">
        <v>3284</v>
      </c>
      <c r="R32" s="95" t="s">
        <v>1223</v>
      </c>
      <c r="S32" s="95" t="s">
        <v>1223</v>
      </c>
      <c r="T32" s="95" t="s">
        <v>1224</v>
      </c>
      <c r="U32" s="95" t="s">
        <v>1225</v>
      </c>
      <c r="V32" s="95">
        <v>-1000</v>
      </c>
      <c r="W32" s="95">
        <v>1000</v>
      </c>
      <c r="X32" s="95">
        <v>0</v>
      </c>
      <c r="Y32" s="95">
        <v>2725</v>
      </c>
      <c r="Z32" s="95" t="s">
        <v>1232</v>
      </c>
      <c r="AA32" s="95" t="s">
        <v>1232</v>
      </c>
      <c r="AB32" s="95" t="s">
        <v>1233</v>
      </c>
      <c r="AC32" s="95" t="s">
        <v>1234</v>
      </c>
      <c r="AD32" s="95">
        <v>-1000</v>
      </c>
      <c r="AE32" s="95">
        <v>1000</v>
      </c>
      <c r="AF32" s="95">
        <v>0</v>
      </c>
      <c r="AG32" s="149"/>
      <c r="AH32" s="149"/>
    </row>
    <row r="33" spans="1:34" x14ac:dyDescent="0.25">
      <c r="A33" s="95">
        <v>1909</v>
      </c>
      <c r="B33" s="95" t="s">
        <v>1235</v>
      </c>
      <c r="C33" s="95" t="s">
        <v>1235</v>
      </c>
      <c r="D33" s="95" t="s">
        <v>1236</v>
      </c>
      <c r="E33" s="95" t="s">
        <v>1237</v>
      </c>
      <c r="F33" s="95">
        <v>-1000</v>
      </c>
      <c r="G33" s="95">
        <v>1000</v>
      </c>
      <c r="H33" s="95">
        <v>0</v>
      </c>
      <c r="I33" s="95">
        <v>3145</v>
      </c>
      <c r="J33" s="95" t="s">
        <v>1226</v>
      </c>
      <c r="K33" s="95" t="s">
        <v>1226</v>
      </c>
      <c r="L33" s="95" t="s">
        <v>1227</v>
      </c>
      <c r="M33" s="95" t="s">
        <v>1228</v>
      </c>
      <c r="N33" s="95">
        <v>-1000</v>
      </c>
      <c r="O33" s="95">
        <v>1000</v>
      </c>
      <c r="P33" s="95">
        <v>0</v>
      </c>
      <c r="Q33" s="95">
        <v>3285</v>
      </c>
      <c r="R33" s="95" t="s">
        <v>1226</v>
      </c>
      <c r="S33" s="95" t="s">
        <v>1226</v>
      </c>
      <c r="T33" s="95" t="s">
        <v>1227</v>
      </c>
      <c r="U33" s="95" t="s">
        <v>1228</v>
      </c>
      <c r="V33" s="95">
        <v>-1000</v>
      </c>
      <c r="W33" s="95">
        <v>1000</v>
      </c>
      <c r="X33" s="95">
        <v>0</v>
      </c>
      <c r="Y33" s="95">
        <v>2726</v>
      </c>
      <c r="Z33" s="95" t="s">
        <v>1235</v>
      </c>
      <c r="AA33" s="95" t="s">
        <v>1235</v>
      </c>
      <c r="AB33" s="95" t="s">
        <v>1236</v>
      </c>
      <c r="AC33" s="95" t="s">
        <v>1237</v>
      </c>
      <c r="AD33" s="95">
        <v>-1000</v>
      </c>
      <c r="AE33" s="95">
        <v>1000</v>
      </c>
      <c r="AF33" s="95">
        <v>0</v>
      </c>
      <c r="AG33" s="149"/>
      <c r="AH33" s="149"/>
    </row>
    <row r="34" spans="1:34" x14ac:dyDescent="0.25">
      <c r="A34" s="95">
        <v>1910</v>
      </c>
      <c r="B34" s="95" t="s">
        <v>1238</v>
      </c>
      <c r="C34" s="95" t="s">
        <v>1238</v>
      </c>
      <c r="D34" s="95" t="s">
        <v>1239</v>
      </c>
      <c r="E34" s="95" t="s">
        <v>1240</v>
      </c>
      <c r="F34" s="95">
        <v>-1000</v>
      </c>
      <c r="G34" s="95">
        <v>1000</v>
      </c>
      <c r="H34" s="95">
        <v>0</v>
      </c>
      <c r="I34" s="95">
        <v>3146</v>
      </c>
      <c r="J34" s="95" t="s">
        <v>1229</v>
      </c>
      <c r="K34" s="95" t="s">
        <v>1229</v>
      </c>
      <c r="L34" s="95" t="s">
        <v>1230</v>
      </c>
      <c r="M34" s="95" t="s">
        <v>1231</v>
      </c>
      <c r="N34" s="95">
        <v>-1000</v>
      </c>
      <c r="O34" s="95">
        <v>1000</v>
      </c>
      <c r="P34" s="95">
        <v>0</v>
      </c>
      <c r="Q34" s="95">
        <v>3286</v>
      </c>
      <c r="R34" s="95" t="s">
        <v>1229</v>
      </c>
      <c r="S34" s="95" t="s">
        <v>1229</v>
      </c>
      <c r="T34" s="95" t="s">
        <v>1230</v>
      </c>
      <c r="U34" s="95" t="s">
        <v>1231</v>
      </c>
      <c r="V34" s="95">
        <v>-1000</v>
      </c>
      <c r="W34" s="95">
        <v>1000</v>
      </c>
      <c r="X34" s="95">
        <v>0</v>
      </c>
      <c r="Y34" s="95">
        <v>2727</v>
      </c>
      <c r="Z34" s="95" t="s">
        <v>1238</v>
      </c>
      <c r="AA34" s="95" t="s">
        <v>1238</v>
      </c>
      <c r="AB34" s="95" t="s">
        <v>1239</v>
      </c>
      <c r="AC34" s="95" t="s">
        <v>1240</v>
      </c>
      <c r="AD34" s="95">
        <v>-1000</v>
      </c>
      <c r="AE34" s="95">
        <v>1000</v>
      </c>
      <c r="AF34" s="95">
        <v>0</v>
      </c>
      <c r="AG34" s="149"/>
      <c r="AH34" s="149"/>
    </row>
    <row r="35" spans="1:34" x14ac:dyDescent="0.25">
      <c r="A35" s="95">
        <v>1911</v>
      </c>
      <c r="B35" s="95" t="s">
        <v>1241</v>
      </c>
      <c r="C35" s="95" t="s">
        <v>1241</v>
      </c>
      <c r="D35" s="95" t="s">
        <v>1242</v>
      </c>
      <c r="E35" s="95" t="s">
        <v>1243</v>
      </c>
      <c r="F35" s="95">
        <v>-1000</v>
      </c>
      <c r="G35" s="95">
        <v>1000</v>
      </c>
      <c r="H35" s="95">
        <v>0</v>
      </c>
      <c r="I35" s="95">
        <v>3147</v>
      </c>
      <c r="J35" s="95" t="s">
        <v>1232</v>
      </c>
      <c r="K35" s="95" t="s">
        <v>1232</v>
      </c>
      <c r="L35" s="95" t="s">
        <v>1233</v>
      </c>
      <c r="M35" s="95" t="s">
        <v>1234</v>
      </c>
      <c r="N35" s="95">
        <v>-1000</v>
      </c>
      <c r="O35" s="95">
        <v>1000</v>
      </c>
      <c r="P35" s="95">
        <v>0</v>
      </c>
      <c r="Q35" s="95">
        <v>3287</v>
      </c>
      <c r="R35" s="95" t="s">
        <v>1232</v>
      </c>
      <c r="S35" s="95" t="s">
        <v>1232</v>
      </c>
      <c r="T35" s="95" t="s">
        <v>1233</v>
      </c>
      <c r="U35" s="95" t="s">
        <v>1234</v>
      </c>
      <c r="V35" s="95">
        <v>-1000</v>
      </c>
      <c r="W35" s="95">
        <v>1000</v>
      </c>
      <c r="X35" s="95">
        <v>0</v>
      </c>
      <c r="Y35" s="95">
        <v>2728</v>
      </c>
      <c r="Z35" s="95" t="s">
        <v>1241</v>
      </c>
      <c r="AA35" s="95" t="s">
        <v>1241</v>
      </c>
      <c r="AB35" s="95" t="s">
        <v>1242</v>
      </c>
      <c r="AC35" s="95" t="s">
        <v>1243</v>
      </c>
      <c r="AD35" s="95">
        <v>-1000</v>
      </c>
      <c r="AE35" s="95">
        <v>1000</v>
      </c>
      <c r="AF35" s="95">
        <v>0</v>
      </c>
      <c r="AG35" s="149"/>
      <c r="AH35" s="149"/>
    </row>
    <row r="36" spans="1:34" x14ac:dyDescent="0.25">
      <c r="A36" s="95">
        <v>1912</v>
      </c>
      <c r="B36" s="95" t="s">
        <v>1244</v>
      </c>
      <c r="C36" s="95" t="s">
        <v>1244</v>
      </c>
      <c r="D36" s="95" t="s">
        <v>1245</v>
      </c>
      <c r="E36" s="95" t="s">
        <v>1246</v>
      </c>
      <c r="F36" s="95">
        <v>-1000</v>
      </c>
      <c r="G36" s="95">
        <v>1000</v>
      </c>
      <c r="H36" s="95">
        <v>-19.8102034959389</v>
      </c>
      <c r="I36" s="95">
        <v>3148</v>
      </c>
      <c r="J36" s="95" t="s">
        <v>1235</v>
      </c>
      <c r="K36" s="95" t="s">
        <v>1235</v>
      </c>
      <c r="L36" s="95" t="s">
        <v>1236</v>
      </c>
      <c r="M36" s="95" t="s">
        <v>1237</v>
      </c>
      <c r="N36" s="95">
        <v>-1000</v>
      </c>
      <c r="O36" s="95">
        <v>1000</v>
      </c>
      <c r="P36" s="95">
        <v>-1000</v>
      </c>
      <c r="Q36" s="95">
        <v>3288</v>
      </c>
      <c r="R36" s="95" t="s">
        <v>1235</v>
      </c>
      <c r="S36" s="95" t="s">
        <v>1235</v>
      </c>
      <c r="T36" s="95" t="s">
        <v>1236</v>
      </c>
      <c r="U36" s="95" t="s">
        <v>1237</v>
      </c>
      <c r="V36" s="95">
        <v>-1000</v>
      </c>
      <c r="W36" s="95">
        <v>1000</v>
      </c>
      <c r="X36" s="95">
        <v>0</v>
      </c>
      <c r="Y36" s="95">
        <v>2729</v>
      </c>
      <c r="Z36" s="95" t="s">
        <v>1244</v>
      </c>
      <c r="AA36" s="95" t="s">
        <v>1244</v>
      </c>
      <c r="AB36" s="95" t="s">
        <v>1245</v>
      </c>
      <c r="AC36" s="95" t="s">
        <v>1246</v>
      </c>
      <c r="AD36" s="95">
        <v>-1000</v>
      </c>
      <c r="AE36" s="95">
        <v>1000</v>
      </c>
      <c r="AF36" s="95">
        <v>-21.595662745660899</v>
      </c>
      <c r="AG36" s="149"/>
      <c r="AH36" s="149"/>
    </row>
    <row r="37" spans="1:34" x14ac:dyDescent="0.25">
      <c r="A37" s="95">
        <v>1913</v>
      </c>
      <c r="B37" s="95" t="s">
        <v>1247</v>
      </c>
      <c r="C37" s="95" t="s">
        <v>1247</v>
      </c>
      <c r="D37" s="95" t="s">
        <v>1248</v>
      </c>
      <c r="E37" s="95" t="s">
        <v>1249</v>
      </c>
      <c r="F37" s="95">
        <v>-1000</v>
      </c>
      <c r="G37" s="95">
        <v>1000</v>
      </c>
      <c r="H37" s="95">
        <v>-25.576545647793399</v>
      </c>
      <c r="I37" s="95">
        <v>3149</v>
      </c>
      <c r="J37" s="95" t="s">
        <v>1238</v>
      </c>
      <c r="K37" s="95" t="s">
        <v>1238</v>
      </c>
      <c r="L37" s="95" t="s">
        <v>1239</v>
      </c>
      <c r="M37" s="95" t="s">
        <v>1240</v>
      </c>
      <c r="N37" s="95">
        <v>-1000</v>
      </c>
      <c r="O37" s="95">
        <v>1000</v>
      </c>
      <c r="P37" s="95">
        <v>0</v>
      </c>
      <c r="Q37" s="95">
        <v>3289</v>
      </c>
      <c r="R37" s="95" t="s">
        <v>1238</v>
      </c>
      <c r="S37" s="95" t="s">
        <v>1238</v>
      </c>
      <c r="T37" s="95" t="s">
        <v>1239</v>
      </c>
      <c r="U37" s="95" t="s">
        <v>1240</v>
      </c>
      <c r="V37" s="95">
        <v>-1000</v>
      </c>
      <c r="W37" s="95">
        <v>1000</v>
      </c>
      <c r="X37" s="95">
        <v>-1000</v>
      </c>
      <c r="Y37" s="95">
        <v>2730</v>
      </c>
      <c r="Z37" s="95" t="s">
        <v>1247</v>
      </c>
      <c r="AA37" s="95" t="s">
        <v>1247</v>
      </c>
      <c r="AB37" s="95" t="s">
        <v>1248</v>
      </c>
      <c r="AC37" s="95" t="s">
        <v>1249</v>
      </c>
      <c r="AD37" s="95">
        <v>-1000</v>
      </c>
      <c r="AE37" s="95">
        <v>1000</v>
      </c>
      <c r="AF37" s="95">
        <v>-27.967557844418799</v>
      </c>
      <c r="AG37" s="149"/>
      <c r="AH37" s="149"/>
    </row>
    <row r="38" spans="1:34" x14ac:dyDescent="0.25">
      <c r="A38" s="95">
        <v>1921</v>
      </c>
      <c r="B38" s="95" t="s">
        <v>1250</v>
      </c>
      <c r="C38" s="95" t="s">
        <v>1250</v>
      </c>
      <c r="D38" s="95" t="s">
        <v>1251</v>
      </c>
      <c r="E38" s="95" t="s">
        <v>1252</v>
      </c>
      <c r="F38" s="95">
        <v>-0.02</v>
      </c>
      <c r="G38" s="95">
        <v>1000</v>
      </c>
      <c r="H38" s="95">
        <v>-0.02</v>
      </c>
      <c r="I38" s="95">
        <v>3150</v>
      </c>
      <c r="J38" s="95" t="s">
        <v>1241</v>
      </c>
      <c r="K38" s="95" t="s">
        <v>1241</v>
      </c>
      <c r="L38" s="95" t="s">
        <v>1242</v>
      </c>
      <c r="M38" s="95" t="s">
        <v>1243</v>
      </c>
      <c r="N38" s="95">
        <v>-1000</v>
      </c>
      <c r="O38" s="95">
        <v>1000</v>
      </c>
      <c r="P38" s="95">
        <v>0</v>
      </c>
      <c r="Q38" s="95">
        <v>3290</v>
      </c>
      <c r="R38" s="95" t="s">
        <v>1241</v>
      </c>
      <c r="S38" s="95" t="s">
        <v>1241</v>
      </c>
      <c r="T38" s="95" t="s">
        <v>1242</v>
      </c>
      <c r="U38" s="95" t="s">
        <v>1243</v>
      </c>
      <c r="V38" s="95">
        <v>-1000</v>
      </c>
      <c r="W38" s="95">
        <v>1000</v>
      </c>
      <c r="X38" s="95">
        <v>0</v>
      </c>
      <c r="Y38" s="95">
        <v>2740</v>
      </c>
      <c r="Z38" s="95" t="s">
        <v>1250</v>
      </c>
      <c r="AA38" s="95" t="s">
        <v>1250</v>
      </c>
      <c r="AB38" s="95" t="s">
        <v>1251</v>
      </c>
      <c r="AC38" s="95" t="s">
        <v>1252</v>
      </c>
      <c r="AD38" s="95">
        <v>-0.02</v>
      </c>
      <c r="AE38" s="95">
        <v>1000</v>
      </c>
      <c r="AF38" s="95">
        <v>-0.02</v>
      </c>
      <c r="AG38" s="149"/>
      <c r="AH38" s="149"/>
    </row>
    <row r="39" spans="1:34" x14ac:dyDescent="0.25">
      <c r="A39" s="95"/>
      <c r="B39" s="95"/>
      <c r="C39" s="95"/>
      <c r="D39" s="95"/>
      <c r="E39" s="95"/>
      <c r="F39" s="95"/>
      <c r="G39" s="95"/>
      <c r="H39" s="95"/>
      <c r="I39" s="95">
        <v>3151</v>
      </c>
      <c r="J39" s="95" t="s">
        <v>1244</v>
      </c>
      <c r="K39" s="95" t="s">
        <v>1244</v>
      </c>
      <c r="L39" s="95" t="s">
        <v>1245</v>
      </c>
      <c r="M39" s="95" t="s">
        <v>1246</v>
      </c>
      <c r="N39" s="95">
        <v>-1000</v>
      </c>
      <c r="O39" s="95">
        <v>1000</v>
      </c>
      <c r="P39" s="95">
        <v>0</v>
      </c>
      <c r="Q39" s="95">
        <v>3291</v>
      </c>
      <c r="R39" s="95" t="s">
        <v>1244</v>
      </c>
      <c r="S39" s="95" t="s">
        <v>1244</v>
      </c>
      <c r="T39" s="95" t="s">
        <v>1245</v>
      </c>
      <c r="U39" s="95" t="s">
        <v>1246</v>
      </c>
      <c r="V39" s="95">
        <v>-1000</v>
      </c>
      <c r="W39" s="95">
        <v>1000</v>
      </c>
      <c r="X39" s="95">
        <v>0</v>
      </c>
      <c r="Y39" s="95"/>
      <c r="Z39" s="95"/>
      <c r="AA39" s="95"/>
      <c r="AB39" s="95"/>
      <c r="AC39" s="95"/>
      <c r="AD39" s="95"/>
      <c r="AE39" s="95"/>
      <c r="AF39" s="95"/>
      <c r="AG39" s="149"/>
      <c r="AH39" s="149"/>
    </row>
    <row r="40" spans="1:34" x14ac:dyDescent="0.25">
      <c r="A40" s="95"/>
      <c r="B40" s="95"/>
      <c r="C40" s="95"/>
      <c r="D40" s="95"/>
      <c r="E40" s="95"/>
      <c r="F40" s="95"/>
      <c r="G40" s="95"/>
      <c r="H40" s="95"/>
      <c r="I40" s="95">
        <v>3152</v>
      </c>
      <c r="J40" s="95" t="s">
        <v>1247</v>
      </c>
      <c r="K40" s="95" t="s">
        <v>1247</v>
      </c>
      <c r="L40" s="95" t="s">
        <v>1248</v>
      </c>
      <c r="M40" s="95" t="s">
        <v>1249</v>
      </c>
      <c r="N40" s="95">
        <v>-1000</v>
      </c>
      <c r="O40" s="95">
        <v>1000</v>
      </c>
      <c r="P40" s="95">
        <v>-19.496909066796199</v>
      </c>
      <c r="Q40" s="95">
        <v>3292</v>
      </c>
      <c r="R40" s="95" t="s">
        <v>1247</v>
      </c>
      <c r="S40" s="95" t="s">
        <v>1247</v>
      </c>
      <c r="T40" s="95" t="s">
        <v>1248</v>
      </c>
      <c r="U40" s="95" t="s">
        <v>1249</v>
      </c>
      <c r="V40" s="95">
        <v>-1000</v>
      </c>
      <c r="W40" s="95">
        <v>1000</v>
      </c>
      <c r="X40" s="95">
        <v>-19.3408317419727</v>
      </c>
      <c r="Y40" s="95"/>
      <c r="Z40" s="95"/>
      <c r="AA40" s="95"/>
      <c r="AB40" s="95"/>
      <c r="AC40" s="95"/>
      <c r="AD40" s="95"/>
      <c r="AE40" s="95"/>
      <c r="AF40" s="95"/>
      <c r="AG40" s="149"/>
      <c r="AH40" s="149"/>
    </row>
    <row r="41" spans="1:34" x14ac:dyDescent="0.25">
      <c r="A41" s="95"/>
      <c r="B41" s="95"/>
      <c r="C41" s="95"/>
      <c r="D41" s="95"/>
      <c r="E41" s="95"/>
      <c r="F41" s="95"/>
      <c r="G41" s="95"/>
      <c r="H41" s="95"/>
      <c r="I41" s="95">
        <v>3157</v>
      </c>
      <c r="J41" s="95" t="s">
        <v>1253</v>
      </c>
      <c r="K41" s="95" t="s">
        <v>1253</v>
      </c>
      <c r="L41" s="95" t="s">
        <v>1254</v>
      </c>
      <c r="M41" s="95" t="s">
        <v>1255</v>
      </c>
      <c r="N41" s="95">
        <v>-0.01</v>
      </c>
      <c r="O41" s="95">
        <v>1000</v>
      </c>
      <c r="P41" s="95">
        <v>0</v>
      </c>
      <c r="Q41" s="95">
        <v>3297</v>
      </c>
      <c r="R41" s="95" t="s">
        <v>1253</v>
      </c>
      <c r="S41" s="95" t="s">
        <v>1253</v>
      </c>
      <c r="T41" s="95" t="s">
        <v>1254</v>
      </c>
      <c r="U41" s="95" t="s">
        <v>1255</v>
      </c>
      <c r="V41" s="95">
        <v>-0.01</v>
      </c>
      <c r="W41" s="95">
        <v>1000</v>
      </c>
      <c r="X41" s="95">
        <v>0</v>
      </c>
      <c r="Y41" s="95"/>
      <c r="Z41" s="95"/>
      <c r="AA41" s="95"/>
      <c r="AB41" s="95"/>
      <c r="AC41" s="95"/>
      <c r="AD41" s="95"/>
      <c r="AE41" s="95"/>
      <c r="AF41" s="95"/>
      <c r="AG41" s="149"/>
      <c r="AH41" s="149"/>
    </row>
    <row r="42" spans="1:34" x14ac:dyDescent="0.25">
      <c r="A42" s="95"/>
      <c r="B42" s="95"/>
      <c r="C42" s="95"/>
      <c r="D42" s="95"/>
      <c r="E42" s="95"/>
      <c r="F42" s="95"/>
      <c r="G42" s="95"/>
      <c r="H42" s="95"/>
      <c r="I42" s="95">
        <v>3158</v>
      </c>
      <c r="J42" s="95" t="s">
        <v>1256</v>
      </c>
      <c r="K42" s="95" t="s">
        <v>1256</v>
      </c>
      <c r="L42" s="95" t="s">
        <v>1257</v>
      </c>
      <c r="M42" s="95" t="s">
        <v>1258</v>
      </c>
      <c r="N42" s="95">
        <v>-0.1</v>
      </c>
      <c r="O42" s="95">
        <v>1000</v>
      </c>
      <c r="P42" s="95">
        <v>-0.1</v>
      </c>
      <c r="Q42" s="95">
        <v>3298</v>
      </c>
      <c r="R42" s="95" t="s">
        <v>1259</v>
      </c>
      <c r="S42" s="95" t="s">
        <v>1259</v>
      </c>
      <c r="T42" s="95" t="s">
        <v>1260</v>
      </c>
      <c r="U42" s="95" t="s">
        <v>1261</v>
      </c>
      <c r="V42" s="95">
        <v>-1000</v>
      </c>
      <c r="W42" s="95">
        <v>1000</v>
      </c>
      <c r="X42" s="95">
        <v>0</v>
      </c>
      <c r="Y42" s="95"/>
      <c r="Z42" s="95"/>
      <c r="AA42" s="95"/>
      <c r="AB42" s="95"/>
      <c r="AC42" s="95"/>
      <c r="AD42" s="95"/>
      <c r="AE42" s="95"/>
      <c r="AF42" s="95"/>
      <c r="AG42" s="149"/>
      <c r="AH42" s="149"/>
    </row>
    <row r="43" spans="1:34" x14ac:dyDescent="0.25">
      <c r="A43" s="95"/>
      <c r="B43" s="95"/>
      <c r="C43" s="95"/>
      <c r="D43" s="95"/>
      <c r="E43" s="95"/>
      <c r="F43" s="95"/>
      <c r="G43" s="95"/>
      <c r="H43" s="95"/>
      <c r="I43" s="95">
        <v>3159</v>
      </c>
      <c r="J43" s="95" t="s">
        <v>1259</v>
      </c>
      <c r="K43" s="95" t="s">
        <v>1259</v>
      </c>
      <c r="L43" s="95" t="s">
        <v>1260</v>
      </c>
      <c r="M43" s="95" t="s">
        <v>1261</v>
      </c>
      <c r="N43" s="95">
        <v>-1000</v>
      </c>
      <c r="O43" s="95">
        <v>1000</v>
      </c>
      <c r="P43" s="95">
        <v>0</v>
      </c>
      <c r="Q43" s="95">
        <v>3299</v>
      </c>
      <c r="R43" s="95" t="s">
        <v>1262</v>
      </c>
      <c r="S43" s="95" t="s">
        <v>1262</v>
      </c>
      <c r="T43" s="95" t="s">
        <v>1263</v>
      </c>
      <c r="U43" s="95" t="s">
        <v>1264</v>
      </c>
      <c r="V43" s="95">
        <v>-1000</v>
      </c>
      <c r="W43" s="95">
        <v>1000</v>
      </c>
      <c r="X43" s="95">
        <v>0</v>
      </c>
      <c r="Y43" s="95"/>
      <c r="Z43" s="95"/>
      <c r="AA43" s="95"/>
      <c r="AB43" s="95"/>
      <c r="AC43" s="95"/>
      <c r="AD43" s="95"/>
      <c r="AE43" s="95"/>
      <c r="AF43" s="95"/>
      <c r="AG43" s="149"/>
      <c r="AH43" s="149"/>
    </row>
    <row r="44" spans="1:34" x14ac:dyDescent="0.25">
      <c r="A44" s="95"/>
      <c r="B44" s="95"/>
      <c r="C44" s="95"/>
      <c r="D44" s="95"/>
      <c r="E44" s="95"/>
      <c r="F44" s="95"/>
      <c r="G44" s="95"/>
      <c r="H44" s="95"/>
      <c r="I44" s="95">
        <v>3160</v>
      </c>
      <c r="J44" s="95" t="s">
        <v>1262</v>
      </c>
      <c r="K44" s="95" t="s">
        <v>1262</v>
      </c>
      <c r="L44" s="95" t="s">
        <v>1263</v>
      </c>
      <c r="M44" s="95" t="s">
        <v>1264</v>
      </c>
      <c r="N44" s="95">
        <v>-1000</v>
      </c>
      <c r="O44" s="95">
        <v>1000</v>
      </c>
      <c r="P44" s="95">
        <v>0</v>
      </c>
      <c r="Q44" s="95">
        <v>3300</v>
      </c>
      <c r="R44" s="95" t="s">
        <v>1265</v>
      </c>
      <c r="S44" s="95" t="s">
        <v>1265</v>
      </c>
      <c r="T44" s="95" t="s">
        <v>1266</v>
      </c>
      <c r="U44" s="95" t="s">
        <v>1267</v>
      </c>
      <c r="V44" s="95">
        <v>-1000</v>
      </c>
      <c r="W44" s="95">
        <v>1000</v>
      </c>
      <c r="X44" s="95">
        <v>0</v>
      </c>
      <c r="Y44" s="95"/>
      <c r="Z44" s="95"/>
      <c r="AA44" s="95"/>
      <c r="AB44" s="95"/>
      <c r="AC44" s="95"/>
      <c r="AD44" s="95"/>
      <c r="AE44" s="95"/>
      <c r="AF44" s="95"/>
      <c r="AG44" s="149"/>
      <c r="AH44" s="149"/>
    </row>
    <row r="45" spans="1:34" x14ac:dyDescent="0.25">
      <c r="A45" s="95"/>
      <c r="B45" s="95"/>
      <c r="C45" s="95"/>
      <c r="D45" s="95"/>
      <c r="E45" s="95"/>
      <c r="F45" s="95"/>
      <c r="G45" s="95"/>
      <c r="H45" s="95"/>
      <c r="I45" s="95">
        <v>3161</v>
      </c>
      <c r="J45" s="95" t="s">
        <v>1265</v>
      </c>
      <c r="K45" s="95" t="s">
        <v>1265</v>
      </c>
      <c r="L45" s="95" t="s">
        <v>1266</v>
      </c>
      <c r="M45" s="95" t="s">
        <v>1267</v>
      </c>
      <c r="N45" s="95">
        <v>-1000</v>
      </c>
      <c r="O45" s="95">
        <v>1000</v>
      </c>
      <c r="P45" s="95">
        <v>0</v>
      </c>
      <c r="Q45" s="95">
        <v>3301</v>
      </c>
      <c r="R45" s="95" t="s">
        <v>1250</v>
      </c>
      <c r="S45" s="95" t="s">
        <v>1250</v>
      </c>
      <c r="T45" s="95" t="s">
        <v>1251</v>
      </c>
      <c r="U45" s="95" t="s">
        <v>1252</v>
      </c>
      <c r="V45" s="95">
        <v>-0.02</v>
      </c>
      <c r="W45" s="95">
        <v>1000</v>
      </c>
      <c r="X45" s="95">
        <v>-0.02</v>
      </c>
      <c r="Y45" s="95"/>
      <c r="Z45" s="95"/>
      <c r="AA45" s="95"/>
      <c r="AB45" s="95"/>
      <c r="AC45" s="95"/>
      <c r="AD45" s="95"/>
      <c r="AE45" s="95"/>
      <c r="AF45" s="95"/>
      <c r="AG45" s="149"/>
      <c r="AH45" s="149"/>
    </row>
    <row r="46" spans="1:34" s="16" customFormat="1" x14ac:dyDescent="0.25">
      <c r="A46" s="115"/>
      <c r="B46" s="115"/>
      <c r="C46" s="115"/>
      <c r="D46" s="115"/>
      <c r="E46" s="115"/>
      <c r="F46" s="115"/>
      <c r="G46" s="115"/>
      <c r="H46" s="115"/>
      <c r="I46" s="115">
        <v>3162</v>
      </c>
      <c r="J46" s="115" t="s">
        <v>1250</v>
      </c>
      <c r="K46" s="115" t="s">
        <v>1250</v>
      </c>
      <c r="L46" s="115" t="s">
        <v>1251</v>
      </c>
      <c r="M46" s="115" t="s">
        <v>1252</v>
      </c>
      <c r="N46" s="115">
        <v>-0.02</v>
      </c>
      <c r="O46" s="115">
        <v>1000</v>
      </c>
      <c r="P46" s="115">
        <v>-0.02</v>
      </c>
      <c r="Q46" s="115"/>
      <c r="R46" s="115"/>
      <c r="S46" s="115"/>
      <c r="T46" s="115"/>
      <c r="U46" s="115"/>
      <c r="V46" s="115"/>
      <c r="W46" s="115"/>
      <c r="X46" s="115"/>
      <c r="Y46" s="115"/>
      <c r="Z46" s="115"/>
      <c r="AA46" s="115"/>
      <c r="AB46" s="115"/>
      <c r="AC46" s="115"/>
      <c r="AD46" s="115"/>
      <c r="AE46" s="115"/>
      <c r="AF46" s="115"/>
      <c r="AG46" s="177"/>
      <c r="AH46" s="177"/>
    </row>
    <row r="47" spans="1:34" x14ac:dyDescent="0.25">
      <c r="A47" s="149"/>
      <c r="B47" s="149"/>
      <c r="C47" s="149"/>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c r="AE47" s="149"/>
      <c r="AF47" s="149"/>
      <c r="AG47" s="149"/>
      <c r="AH47" s="149"/>
    </row>
    <row r="48" spans="1:34" x14ac:dyDescent="0.25">
      <c r="A48" s="149"/>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c r="AG48" s="149"/>
      <c r="AH48" s="149"/>
    </row>
    <row r="49" spans="1:34" x14ac:dyDescent="0.25">
      <c r="A49" s="149"/>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row>
    <row r="50" spans="1:34" x14ac:dyDescent="0.25">
      <c r="A50" s="149"/>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row>
    <row r="51" spans="1:34" x14ac:dyDescent="0.25">
      <c r="A51" s="149"/>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c r="Z51" s="149"/>
      <c r="AA51" s="149"/>
      <c r="AB51" s="149"/>
      <c r="AC51" s="149"/>
      <c r="AD51" s="149"/>
      <c r="AE51" s="149"/>
      <c r="AF51" s="149"/>
      <c r="AG51" s="149"/>
      <c r="AH51" s="149"/>
    </row>
    <row r="52" spans="1:34" x14ac:dyDescent="0.25">
      <c r="A52" s="149"/>
      <c r="B52" s="149"/>
      <c r="C52" s="149"/>
      <c r="D52" s="149"/>
      <c r="E52" s="149"/>
      <c r="F52" s="149"/>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c r="AE52" s="149"/>
      <c r="AF52" s="149"/>
      <c r="AG52" s="149"/>
      <c r="AH52" s="149"/>
    </row>
    <row r="53" spans="1:34" x14ac:dyDescent="0.25">
      <c r="A53" s="149"/>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row>
    <row r="54" spans="1:34" x14ac:dyDescent="0.25">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row>
    <row r="55" spans="1:34" x14ac:dyDescent="0.25">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c r="AE55" s="149"/>
      <c r="AF55" s="149"/>
      <c r="AG55" s="149"/>
      <c r="AH55" s="149"/>
    </row>
    <row r="56" spans="1:34" x14ac:dyDescent="0.25">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row>
    <row r="57" spans="1:34" x14ac:dyDescent="0.25">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row>
    <row r="58" spans="1:34" x14ac:dyDescent="0.25">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row>
    <row r="59" spans="1:34" x14ac:dyDescent="0.25">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row>
    <row r="60" spans="1:34" x14ac:dyDescent="0.25">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row>
    <row r="61" spans="1:34" x14ac:dyDescent="0.25">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row>
    <row r="62" spans="1:34" x14ac:dyDescent="0.25">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c r="AH62" s="149"/>
    </row>
    <row r="63" spans="1:34" x14ac:dyDescent="0.25">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row>
    <row r="64" spans="1:34" x14ac:dyDescent="0.25">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c r="AE64" s="149"/>
      <c r="AF64" s="149"/>
      <c r="AG64" s="149"/>
      <c r="AH64" s="149"/>
    </row>
    <row r="65" spans="1:34" x14ac:dyDescent="0.25">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c r="AE65" s="149"/>
      <c r="AF65" s="149"/>
      <c r="AG65" s="149"/>
      <c r="AH65" s="149"/>
    </row>
    <row r="66" spans="1:34" x14ac:dyDescent="0.25">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row>
    <row r="67" spans="1:34" x14ac:dyDescent="0.25">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c r="AE67" s="149"/>
      <c r="AF67" s="149"/>
      <c r="AG67" s="149"/>
      <c r="AH67" s="149"/>
    </row>
    <row r="68" spans="1:34" x14ac:dyDescent="0.25">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c r="AE68" s="149"/>
      <c r="AF68" s="149"/>
      <c r="AG68" s="149"/>
      <c r="AH68" s="149"/>
    </row>
    <row r="69" spans="1:34" x14ac:dyDescent="0.25">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row>
    <row r="70" spans="1:34" x14ac:dyDescent="0.25">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row>
  </sheetData>
  <mergeCells count="5">
    <mergeCell ref="C2:G2"/>
    <mergeCell ref="Z2:AA2"/>
    <mergeCell ref="A2:B2"/>
    <mergeCell ref="J2:K2"/>
    <mergeCell ref="S2:T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5"/>
  <sheetViews>
    <sheetView tabSelected="1" workbookViewId="0">
      <selection activeCell="C13" sqref="C13"/>
    </sheetView>
  </sheetViews>
  <sheetFormatPr defaultRowHeight="15" x14ac:dyDescent="0.25"/>
  <cols>
    <col min="1" max="1" width="36.28515625" customWidth="1"/>
    <col min="2" max="2" width="16.140625" customWidth="1"/>
    <col min="3" max="3" width="27" customWidth="1"/>
    <col min="4" max="4" width="24.85546875" customWidth="1"/>
    <col min="5" max="5" width="11.85546875" customWidth="1"/>
    <col min="6" max="6" width="14" customWidth="1"/>
    <col min="7" max="7" width="11.7109375" style="77" customWidth="1"/>
    <col min="8" max="8" width="10.5703125" customWidth="1"/>
    <col min="9" max="9" width="20.28515625" customWidth="1"/>
    <col min="11" max="11" width="15.5703125" customWidth="1"/>
    <col min="12" max="12" width="11.7109375" customWidth="1"/>
  </cols>
  <sheetData>
    <row r="1" spans="1:23" x14ac:dyDescent="0.25">
      <c r="A1" s="180" t="s">
        <v>2094</v>
      </c>
      <c r="B1" s="180"/>
      <c r="C1" s="180"/>
      <c r="K1" s="180" t="s">
        <v>9266</v>
      </c>
      <c r="L1" s="180"/>
      <c r="M1" s="180"/>
    </row>
    <row r="2" spans="1:23" ht="39" x14ac:dyDescent="0.25">
      <c r="A2" s="54" t="s">
        <v>8</v>
      </c>
      <c r="B2" s="54" t="s">
        <v>2741</v>
      </c>
      <c r="C2" s="54" t="s">
        <v>2740</v>
      </c>
      <c r="D2" s="116" t="s">
        <v>1034</v>
      </c>
      <c r="E2" s="116" t="s">
        <v>2753</v>
      </c>
      <c r="F2" s="116" t="s">
        <v>2754</v>
      </c>
      <c r="G2" s="116" t="s">
        <v>2093</v>
      </c>
      <c r="H2" s="143" t="s">
        <v>2751</v>
      </c>
      <c r="I2" s="143" t="s">
        <v>15</v>
      </c>
      <c r="L2" s="144" t="s">
        <v>2743</v>
      </c>
      <c r="M2" s="144" t="s">
        <v>2744</v>
      </c>
      <c r="N2" s="144" t="s">
        <v>2745</v>
      </c>
      <c r="O2" s="144" t="s">
        <v>2746</v>
      </c>
      <c r="P2" s="144" t="s">
        <v>40</v>
      </c>
      <c r="Q2" s="144" t="s">
        <v>9263</v>
      </c>
      <c r="R2" s="144" t="s">
        <v>2742</v>
      </c>
      <c r="S2" s="144" t="s">
        <v>9261</v>
      </c>
      <c r="T2" s="144" t="s">
        <v>9</v>
      </c>
      <c r="U2" s="144" t="s">
        <v>9264</v>
      </c>
      <c r="V2" s="144" t="s">
        <v>10</v>
      </c>
      <c r="W2" s="144" t="s">
        <v>9262</v>
      </c>
    </row>
    <row r="3" spans="1:23" x14ac:dyDescent="0.25">
      <c r="A3" s="144" t="s">
        <v>2743</v>
      </c>
      <c r="B3" s="114" t="s">
        <v>2739</v>
      </c>
      <c r="C3" s="114" t="s">
        <v>2089</v>
      </c>
      <c r="D3" s="114" t="s">
        <v>2088</v>
      </c>
      <c r="E3" s="114">
        <v>0.1</v>
      </c>
      <c r="F3" s="204">
        <v>0.4</v>
      </c>
      <c r="G3" s="48">
        <v>74</v>
      </c>
      <c r="H3" s="208">
        <f>((E3/(1/F3))/1000)*G3</f>
        <v>2.9600000000000004E-3</v>
      </c>
      <c r="K3" s="114" t="s">
        <v>2088</v>
      </c>
      <c r="L3" s="211">
        <v>0.4</v>
      </c>
      <c r="M3" s="212">
        <v>0.25</v>
      </c>
      <c r="N3" s="212">
        <v>0</v>
      </c>
      <c r="O3" s="212">
        <v>0</v>
      </c>
      <c r="P3" s="212">
        <v>0.25</v>
      </c>
      <c r="Q3" s="212">
        <v>0</v>
      </c>
      <c r="R3" s="212">
        <v>0.4</v>
      </c>
      <c r="S3" s="212">
        <v>8.3800855964923492E-3</v>
      </c>
      <c r="T3" s="212">
        <v>0</v>
      </c>
      <c r="U3" s="212">
        <v>0</v>
      </c>
      <c r="V3" s="212">
        <v>0</v>
      </c>
      <c r="W3" s="213">
        <v>0.01</v>
      </c>
    </row>
    <row r="4" spans="1:23" x14ac:dyDescent="0.25">
      <c r="A4" s="144" t="s">
        <v>2744</v>
      </c>
      <c r="B4" s="114" t="s">
        <v>2739</v>
      </c>
      <c r="C4" s="114" t="s">
        <v>2090</v>
      </c>
      <c r="D4" s="114" t="s">
        <v>2088</v>
      </c>
      <c r="E4" s="114">
        <v>0.1</v>
      </c>
      <c r="F4" s="204">
        <v>0.25</v>
      </c>
      <c r="G4" s="48">
        <v>74</v>
      </c>
      <c r="H4" s="208">
        <f t="shared" ref="H4:H41" si="0">((E4/(1/F4))/1000)*G4</f>
        <v>1.8500000000000001E-3</v>
      </c>
      <c r="K4" s="114" t="s">
        <v>491</v>
      </c>
      <c r="L4" s="214">
        <v>0.6</v>
      </c>
      <c r="M4" s="206">
        <v>0.4</v>
      </c>
      <c r="N4" s="206">
        <v>1.2</v>
      </c>
      <c r="O4" s="206">
        <v>0.2</v>
      </c>
      <c r="P4" s="178">
        <v>0.3</v>
      </c>
      <c r="Q4" s="178">
        <v>0.49</v>
      </c>
      <c r="R4" s="178">
        <v>0.2</v>
      </c>
      <c r="S4" s="178">
        <v>0.48</v>
      </c>
      <c r="T4" s="178">
        <v>0.1</v>
      </c>
      <c r="U4" s="178">
        <v>3.7999999999999999E-2</v>
      </c>
      <c r="V4" s="178">
        <v>0</v>
      </c>
      <c r="W4" s="215">
        <v>0</v>
      </c>
    </row>
    <row r="5" spans="1:23" x14ac:dyDescent="0.25">
      <c r="A5" s="144" t="s">
        <v>2745</v>
      </c>
      <c r="B5" s="114" t="s">
        <v>2739</v>
      </c>
      <c r="C5" s="114" t="s">
        <v>2091</v>
      </c>
      <c r="D5" s="114" t="s">
        <v>2088</v>
      </c>
      <c r="E5" s="114">
        <v>0</v>
      </c>
      <c r="F5" s="204">
        <v>0</v>
      </c>
      <c r="G5" s="48">
        <v>74</v>
      </c>
      <c r="H5" s="208">
        <v>0</v>
      </c>
      <c r="K5" s="114" t="s">
        <v>463</v>
      </c>
      <c r="L5" s="216">
        <v>0.35</v>
      </c>
      <c r="M5" s="205">
        <v>0.2</v>
      </c>
      <c r="N5" s="205">
        <v>0.5</v>
      </c>
      <c r="O5" s="205">
        <v>0.1</v>
      </c>
      <c r="P5" s="207">
        <v>0.41</v>
      </c>
      <c r="Q5" s="207">
        <f>0.3/118</f>
        <v>2.542372881355932E-3</v>
      </c>
      <c r="R5" s="207">
        <v>1.5</v>
      </c>
      <c r="S5" s="207">
        <v>0.153</v>
      </c>
      <c r="T5" s="207">
        <v>0</v>
      </c>
      <c r="U5" s="207">
        <v>0</v>
      </c>
      <c r="V5" s="207">
        <v>0.25</v>
      </c>
      <c r="W5" s="217">
        <v>0.106</v>
      </c>
    </row>
    <row r="6" spans="1:23" x14ac:dyDescent="0.25">
      <c r="A6" s="144" t="s">
        <v>2746</v>
      </c>
      <c r="B6" s="50" t="s">
        <v>2739</v>
      </c>
      <c r="C6" s="50" t="s">
        <v>2092</v>
      </c>
      <c r="D6" s="50" t="s">
        <v>2088</v>
      </c>
      <c r="E6" s="50">
        <v>0</v>
      </c>
      <c r="F6" s="205">
        <v>0</v>
      </c>
      <c r="G6" s="50">
        <v>74</v>
      </c>
      <c r="H6" s="209">
        <v>0</v>
      </c>
      <c r="I6" s="169"/>
      <c r="J6" s="169"/>
    </row>
    <row r="7" spans="1:23" x14ac:dyDescent="0.25">
      <c r="A7" s="144" t="s">
        <v>2743</v>
      </c>
      <c r="B7" s="114" t="s">
        <v>2739</v>
      </c>
      <c r="C7" s="114" t="s">
        <v>2089</v>
      </c>
      <c r="D7" s="114" t="s">
        <v>491</v>
      </c>
      <c r="E7" s="114">
        <v>0.95</v>
      </c>
      <c r="F7" s="204">
        <v>0.6</v>
      </c>
      <c r="G7" s="48">
        <v>46</v>
      </c>
      <c r="H7" s="208">
        <f t="shared" si="0"/>
        <v>2.622E-2</v>
      </c>
    </row>
    <row r="8" spans="1:23" x14ac:dyDescent="0.25">
      <c r="A8" s="144" t="s">
        <v>2744</v>
      </c>
      <c r="B8" s="114" t="s">
        <v>2739</v>
      </c>
      <c r="C8" s="114" t="s">
        <v>2090</v>
      </c>
      <c r="D8" s="114" t="s">
        <v>491</v>
      </c>
      <c r="E8" s="114">
        <v>0.1</v>
      </c>
      <c r="F8" s="204">
        <v>0.4</v>
      </c>
      <c r="G8" s="48">
        <v>46</v>
      </c>
      <c r="H8" s="208">
        <f t="shared" si="0"/>
        <v>1.8400000000000001E-3</v>
      </c>
      <c r="K8" s="148" t="s">
        <v>9265</v>
      </c>
    </row>
    <row r="9" spans="1:23" x14ac:dyDescent="0.25">
      <c r="A9" s="144" t="s">
        <v>2745</v>
      </c>
      <c r="B9" s="114" t="s">
        <v>2739</v>
      </c>
      <c r="C9" s="114" t="s">
        <v>2091</v>
      </c>
      <c r="D9" s="114" t="s">
        <v>491</v>
      </c>
      <c r="E9" s="114">
        <v>0.13</v>
      </c>
      <c r="F9" s="204">
        <v>1.2</v>
      </c>
      <c r="G9" s="48">
        <v>46</v>
      </c>
      <c r="H9" s="208">
        <f t="shared" si="0"/>
        <v>7.1760000000000001E-3</v>
      </c>
    </row>
    <row r="10" spans="1:23" x14ac:dyDescent="0.25">
      <c r="A10" s="144" t="s">
        <v>2746</v>
      </c>
      <c r="B10" s="50" t="s">
        <v>2739</v>
      </c>
      <c r="C10" s="50" t="s">
        <v>2092</v>
      </c>
      <c r="D10" s="50" t="s">
        <v>491</v>
      </c>
      <c r="E10" s="51">
        <v>0.95</v>
      </c>
      <c r="F10" s="205">
        <v>0.2</v>
      </c>
      <c r="G10" s="50">
        <v>46</v>
      </c>
      <c r="H10" s="209">
        <f t="shared" si="0"/>
        <v>8.7400000000000012E-3</v>
      </c>
      <c r="I10" s="169"/>
      <c r="J10" s="169"/>
    </row>
    <row r="11" spans="1:23" x14ac:dyDescent="0.25">
      <c r="A11" s="144" t="s">
        <v>2743</v>
      </c>
      <c r="B11" s="114" t="s">
        <v>2739</v>
      </c>
      <c r="C11" s="114" t="s">
        <v>2089</v>
      </c>
      <c r="D11" s="114" t="s">
        <v>681</v>
      </c>
      <c r="E11" s="114">
        <v>0.11</v>
      </c>
      <c r="F11" s="204">
        <v>0.5</v>
      </c>
      <c r="G11" s="48">
        <v>30</v>
      </c>
      <c r="H11" s="208">
        <f t="shared" si="0"/>
        <v>1.65E-3</v>
      </c>
    </row>
    <row r="12" spans="1:23" x14ac:dyDescent="0.25">
      <c r="A12" s="144" t="s">
        <v>2744</v>
      </c>
      <c r="B12" s="114" t="s">
        <v>2739</v>
      </c>
      <c r="C12" s="114" t="s">
        <v>2090</v>
      </c>
      <c r="D12" s="114" t="s">
        <v>681</v>
      </c>
      <c r="E12" s="114">
        <v>0.11</v>
      </c>
      <c r="F12" s="204">
        <v>0.5</v>
      </c>
      <c r="G12" s="48">
        <v>30</v>
      </c>
      <c r="H12" s="208">
        <f t="shared" si="0"/>
        <v>1.65E-3</v>
      </c>
    </row>
    <row r="13" spans="1:23" x14ac:dyDescent="0.25">
      <c r="A13" s="144" t="s">
        <v>2745</v>
      </c>
      <c r="B13" s="114" t="s">
        <v>2739</v>
      </c>
      <c r="C13" s="114" t="s">
        <v>2091</v>
      </c>
      <c r="D13" s="114" t="s">
        <v>681</v>
      </c>
      <c r="E13" s="114">
        <v>0</v>
      </c>
      <c r="F13" s="204">
        <v>0</v>
      </c>
      <c r="G13" s="48">
        <v>30</v>
      </c>
      <c r="H13" s="208">
        <v>0</v>
      </c>
    </row>
    <row r="14" spans="1:23" x14ac:dyDescent="0.25">
      <c r="A14" s="144" t="s">
        <v>2746</v>
      </c>
      <c r="B14" s="50" t="s">
        <v>2739</v>
      </c>
      <c r="C14" s="50" t="s">
        <v>2092</v>
      </c>
      <c r="D14" s="50" t="s">
        <v>681</v>
      </c>
      <c r="E14" s="50">
        <v>0</v>
      </c>
      <c r="F14" s="205">
        <v>0</v>
      </c>
      <c r="G14" s="50">
        <v>30</v>
      </c>
      <c r="H14" s="209">
        <v>0</v>
      </c>
      <c r="I14" s="169"/>
      <c r="J14" s="169"/>
    </row>
    <row r="15" spans="1:23" x14ac:dyDescent="0.25">
      <c r="A15" s="144" t="s">
        <v>2743</v>
      </c>
      <c r="B15" s="114" t="s">
        <v>2739</v>
      </c>
      <c r="C15" s="114" t="s">
        <v>2089</v>
      </c>
      <c r="D15" s="114" t="s">
        <v>463</v>
      </c>
      <c r="E15" s="114">
        <v>0.1</v>
      </c>
      <c r="F15" s="204">
        <v>0.35</v>
      </c>
      <c r="G15" s="48">
        <v>118</v>
      </c>
      <c r="H15" s="208">
        <f t="shared" si="0"/>
        <v>4.1300000000000009E-3</v>
      </c>
    </row>
    <row r="16" spans="1:23" x14ac:dyDescent="0.25">
      <c r="A16" s="144" t="s">
        <v>2744</v>
      </c>
      <c r="B16" s="114" t="s">
        <v>2739</v>
      </c>
      <c r="C16" s="114" t="s">
        <v>2090</v>
      </c>
      <c r="D16" s="114" t="s">
        <v>463</v>
      </c>
      <c r="E16" s="114">
        <v>0.1</v>
      </c>
      <c r="F16" s="204">
        <v>0.2</v>
      </c>
      <c r="G16" s="48">
        <v>118</v>
      </c>
      <c r="H16" s="208">
        <f t="shared" si="0"/>
        <v>2.3600000000000001E-3</v>
      </c>
    </row>
    <row r="17" spans="1:18" x14ac:dyDescent="0.25">
      <c r="A17" s="144" t="s">
        <v>2745</v>
      </c>
      <c r="B17" s="114" t="s">
        <v>2739</v>
      </c>
      <c r="C17" s="114" t="s">
        <v>2091</v>
      </c>
      <c r="D17" s="114" t="s">
        <v>463</v>
      </c>
      <c r="E17" s="114">
        <v>0.14000000000000001</v>
      </c>
      <c r="F17" s="204">
        <v>0.5</v>
      </c>
      <c r="G17" s="48">
        <v>118</v>
      </c>
      <c r="H17" s="208">
        <f t="shared" si="0"/>
        <v>8.2600000000000017E-3</v>
      </c>
    </row>
    <row r="18" spans="1:18" x14ac:dyDescent="0.25">
      <c r="A18" s="145" t="s">
        <v>2746</v>
      </c>
      <c r="B18" s="50" t="s">
        <v>2739</v>
      </c>
      <c r="C18" s="50" t="s">
        <v>2092</v>
      </c>
      <c r="D18" s="50" t="s">
        <v>463</v>
      </c>
      <c r="E18" s="50">
        <v>0.98</v>
      </c>
      <c r="F18" s="205">
        <v>0.1</v>
      </c>
      <c r="G18" s="50">
        <v>118</v>
      </c>
      <c r="H18" s="209">
        <f t="shared" si="0"/>
        <v>1.1564000000000001E-2</v>
      </c>
      <c r="I18" s="203"/>
      <c r="J18" s="169"/>
    </row>
    <row r="19" spans="1:18" x14ac:dyDescent="0.25">
      <c r="A19" s="144" t="s">
        <v>40</v>
      </c>
      <c r="B19" s="114" t="s">
        <v>1041</v>
      </c>
      <c r="C19" s="140" t="s">
        <v>2747</v>
      </c>
      <c r="D19" s="114" t="s">
        <v>2088</v>
      </c>
      <c r="E19" s="114">
        <v>0.01</v>
      </c>
      <c r="F19" s="204">
        <v>0.25</v>
      </c>
      <c r="G19" s="48">
        <v>74</v>
      </c>
      <c r="H19" s="208">
        <f t="shared" si="0"/>
        <v>1.8500000000000002E-4</v>
      </c>
      <c r="I19" s="95"/>
    </row>
    <row r="20" spans="1:18" x14ac:dyDescent="0.25">
      <c r="A20" s="144" t="s">
        <v>9263</v>
      </c>
      <c r="B20" s="114" t="s">
        <v>1041</v>
      </c>
      <c r="C20" s="140" t="s">
        <v>9237</v>
      </c>
      <c r="D20" s="114" t="s">
        <v>2088</v>
      </c>
      <c r="E20" s="114"/>
      <c r="F20" s="204">
        <v>0</v>
      </c>
      <c r="G20" s="48">
        <v>74</v>
      </c>
      <c r="H20" s="208">
        <v>0</v>
      </c>
      <c r="I20" s="95" t="s">
        <v>9256</v>
      </c>
    </row>
    <row r="21" spans="1:18" x14ac:dyDescent="0.25">
      <c r="A21" s="144" t="s">
        <v>2742</v>
      </c>
      <c r="B21" s="114" t="s">
        <v>1041</v>
      </c>
      <c r="C21" s="140" t="s">
        <v>2748</v>
      </c>
      <c r="D21" s="114" t="s">
        <v>2088</v>
      </c>
      <c r="E21" s="114">
        <v>0.09</v>
      </c>
      <c r="F21" s="204">
        <v>0.4</v>
      </c>
      <c r="G21" s="48">
        <v>74</v>
      </c>
      <c r="H21" s="208">
        <f t="shared" si="0"/>
        <v>2.6639999999999997E-3</v>
      </c>
    </row>
    <row r="22" spans="1:18" x14ac:dyDescent="0.25">
      <c r="A22" s="144" t="s">
        <v>9261</v>
      </c>
      <c r="B22" s="114" t="s">
        <v>1041</v>
      </c>
      <c r="C22" s="140" t="s">
        <v>9237</v>
      </c>
      <c r="D22" s="114" t="s">
        <v>2088</v>
      </c>
      <c r="E22" s="114">
        <v>0.11</v>
      </c>
      <c r="F22" s="204">
        <v>8.3800855964923492E-3</v>
      </c>
      <c r="G22" s="48">
        <v>74</v>
      </c>
      <c r="H22" s="208">
        <f t="shared" si="0"/>
        <v>6.8213896755447723E-5</v>
      </c>
      <c r="I22" s="95" t="s">
        <v>9258</v>
      </c>
    </row>
    <row r="23" spans="1:18" x14ac:dyDescent="0.25">
      <c r="A23" s="144" t="s">
        <v>9</v>
      </c>
      <c r="B23" s="114" t="s">
        <v>1041</v>
      </c>
      <c r="C23" s="140" t="s">
        <v>2749</v>
      </c>
      <c r="D23" s="114" t="s">
        <v>2088</v>
      </c>
      <c r="E23" s="114">
        <v>0</v>
      </c>
      <c r="F23" s="204">
        <v>0</v>
      </c>
      <c r="G23" s="48">
        <v>74</v>
      </c>
      <c r="H23" s="208">
        <v>0</v>
      </c>
    </row>
    <row r="24" spans="1:18" x14ac:dyDescent="0.25">
      <c r="A24" s="144" t="s">
        <v>9264</v>
      </c>
      <c r="B24" s="114" t="s">
        <v>1041</v>
      </c>
      <c r="C24" s="140" t="s">
        <v>9237</v>
      </c>
      <c r="D24" s="114" t="s">
        <v>2088</v>
      </c>
      <c r="E24" s="114">
        <v>0</v>
      </c>
      <c r="F24" s="204">
        <v>0</v>
      </c>
      <c r="G24" s="48">
        <v>74</v>
      </c>
      <c r="H24" s="208">
        <v>0</v>
      </c>
      <c r="I24" s="95" t="s">
        <v>9256</v>
      </c>
    </row>
    <row r="25" spans="1:18" x14ac:dyDescent="0.25">
      <c r="A25" s="144" t="s">
        <v>10</v>
      </c>
      <c r="B25" s="114" t="s">
        <v>1041</v>
      </c>
      <c r="C25" s="140" t="s">
        <v>2750</v>
      </c>
      <c r="D25" s="114" t="s">
        <v>2088</v>
      </c>
      <c r="E25" s="114">
        <v>0</v>
      </c>
      <c r="F25" s="206">
        <v>0</v>
      </c>
      <c r="G25" s="114">
        <v>74</v>
      </c>
      <c r="H25" s="210">
        <v>0</v>
      </c>
      <c r="I25" s="5"/>
    </row>
    <row r="26" spans="1:18" x14ac:dyDescent="0.25">
      <c r="A26" s="145" t="s">
        <v>9262</v>
      </c>
      <c r="B26" s="50" t="s">
        <v>1041</v>
      </c>
      <c r="C26" s="142" t="s">
        <v>9237</v>
      </c>
      <c r="D26" s="50" t="s">
        <v>2088</v>
      </c>
      <c r="E26" s="50">
        <v>0.16</v>
      </c>
      <c r="F26" s="205">
        <v>0.01</v>
      </c>
      <c r="G26" s="50">
        <v>74</v>
      </c>
      <c r="H26" s="209">
        <f t="shared" si="0"/>
        <v>1.184E-4</v>
      </c>
      <c r="I26" s="115" t="s">
        <v>9260</v>
      </c>
      <c r="R26" s="95"/>
    </row>
    <row r="27" spans="1:18" x14ac:dyDescent="0.25">
      <c r="A27" s="144" t="s">
        <v>40</v>
      </c>
      <c r="B27" s="114" t="s">
        <v>1041</v>
      </c>
      <c r="C27" s="140" t="s">
        <v>2747</v>
      </c>
      <c r="D27" s="114" t="s">
        <v>491</v>
      </c>
      <c r="E27" s="119">
        <v>0.1</v>
      </c>
      <c r="F27" s="178">
        <v>0.3</v>
      </c>
      <c r="G27" s="48">
        <v>46</v>
      </c>
      <c r="H27" s="208">
        <f t="shared" si="0"/>
        <v>1.3799999999999999E-3</v>
      </c>
      <c r="R27" s="95"/>
    </row>
    <row r="28" spans="1:18" x14ac:dyDescent="0.25">
      <c r="A28" s="144" t="s">
        <v>9263</v>
      </c>
      <c r="B28" s="114" t="s">
        <v>1041</v>
      </c>
      <c r="C28" s="140" t="s">
        <v>9237</v>
      </c>
      <c r="D28" s="114" t="s">
        <v>491</v>
      </c>
      <c r="E28" s="119">
        <v>0.37</v>
      </c>
      <c r="F28" s="178">
        <v>0.49</v>
      </c>
      <c r="G28" s="48">
        <v>46</v>
      </c>
      <c r="H28" s="208">
        <f t="shared" si="0"/>
        <v>8.3397999999999996E-3</v>
      </c>
      <c r="I28" s="95" t="s">
        <v>9228</v>
      </c>
      <c r="R28" s="95"/>
    </row>
    <row r="29" spans="1:18" x14ac:dyDescent="0.25">
      <c r="A29" s="144" t="s">
        <v>2742</v>
      </c>
      <c r="B29" s="114" t="s">
        <v>1041</v>
      </c>
      <c r="C29" s="140" t="s">
        <v>2748</v>
      </c>
      <c r="D29" s="114" t="s">
        <v>491</v>
      </c>
      <c r="E29" s="119">
        <v>0.08</v>
      </c>
      <c r="F29" s="178">
        <v>0.2</v>
      </c>
      <c r="G29" s="48">
        <v>46</v>
      </c>
      <c r="H29" s="208">
        <f t="shared" si="0"/>
        <v>7.36E-4</v>
      </c>
      <c r="I29" s="95"/>
    </row>
    <row r="30" spans="1:18" x14ac:dyDescent="0.25">
      <c r="A30" s="144" t="s">
        <v>9261</v>
      </c>
      <c r="B30" s="114" t="s">
        <v>1041</v>
      </c>
      <c r="C30" s="140" t="s">
        <v>9237</v>
      </c>
      <c r="D30" s="114" t="s">
        <v>491</v>
      </c>
      <c r="E30" s="119">
        <v>0.5</v>
      </c>
      <c r="F30" s="178">
        <v>0.48</v>
      </c>
      <c r="G30" s="48">
        <v>46</v>
      </c>
      <c r="H30" s="208">
        <f>F30/E30</f>
        <v>0.96</v>
      </c>
      <c r="I30" s="95" t="s">
        <v>9226</v>
      </c>
      <c r="K30" s="218" t="s">
        <v>9259</v>
      </c>
      <c r="L30" s="151"/>
      <c r="M30" s="151" t="s">
        <v>491</v>
      </c>
      <c r="N30" s="151" t="s">
        <v>2088</v>
      </c>
      <c r="O30" s="151" t="s">
        <v>2088</v>
      </c>
      <c r="P30" s="151" t="s">
        <v>9253</v>
      </c>
      <c r="Q30" s="151"/>
      <c r="R30" s="219">
        <f>O33*0.39/1.7</f>
        <v>0.22941176470588237</v>
      </c>
    </row>
    <row r="31" spans="1:18" x14ac:dyDescent="0.25">
      <c r="A31" s="144" t="s">
        <v>9264</v>
      </c>
      <c r="B31" s="114" t="s">
        <v>1041</v>
      </c>
      <c r="C31" s="140" t="s">
        <v>2749</v>
      </c>
      <c r="D31" s="114" t="s">
        <v>491</v>
      </c>
      <c r="E31" s="119">
        <v>0.1</v>
      </c>
      <c r="F31" s="178">
        <v>0.1</v>
      </c>
      <c r="G31" s="48">
        <v>46</v>
      </c>
      <c r="H31" s="208">
        <f t="shared" si="0"/>
        <v>4.6000000000000001E-4</v>
      </c>
      <c r="I31" s="95"/>
      <c r="K31" s="220"/>
      <c r="L31" s="146" t="s">
        <v>9252</v>
      </c>
      <c r="M31" s="146" t="s">
        <v>9243</v>
      </c>
      <c r="N31" s="146" t="s">
        <v>9243</v>
      </c>
      <c r="O31" s="146" t="s">
        <v>9243</v>
      </c>
      <c r="P31" s="146" t="s">
        <v>9244</v>
      </c>
      <c r="Q31" s="146"/>
      <c r="R31" s="221">
        <f>O34*0.39/1.7</f>
        <v>4.5882352941176473E-3</v>
      </c>
    </row>
    <row r="32" spans="1:18" x14ac:dyDescent="0.25">
      <c r="A32" s="144" t="s">
        <v>9</v>
      </c>
      <c r="B32" s="114" t="s">
        <v>1041</v>
      </c>
      <c r="C32" s="140" t="s">
        <v>9237</v>
      </c>
      <c r="D32" s="114" t="s">
        <v>491</v>
      </c>
      <c r="E32" s="119">
        <v>0.16</v>
      </c>
      <c r="F32" s="178">
        <v>3.7999999999999999E-2</v>
      </c>
      <c r="G32" s="48">
        <v>46</v>
      </c>
      <c r="H32" s="208">
        <f>((E32/(1/F32))/1000)*G32</f>
        <v>2.7967999999999998E-4</v>
      </c>
      <c r="I32" s="95" t="s">
        <v>9254</v>
      </c>
      <c r="K32" s="220" t="s">
        <v>9245</v>
      </c>
      <c r="L32" s="146" t="s">
        <v>9238</v>
      </c>
      <c r="M32" s="146">
        <v>24</v>
      </c>
      <c r="N32" s="146">
        <v>36</v>
      </c>
      <c r="O32" s="146">
        <v>24</v>
      </c>
      <c r="P32" s="146"/>
      <c r="Q32" s="146"/>
      <c r="R32" s="221"/>
    </row>
    <row r="33" spans="1:18" x14ac:dyDescent="0.25">
      <c r="A33" s="144" t="s">
        <v>10</v>
      </c>
      <c r="B33" s="114" t="s">
        <v>1041</v>
      </c>
      <c r="C33" s="140" t="s">
        <v>2750</v>
      </c>
      <c r="D33" s="114" t="s">
        <v>491</v>
      </c>
      <c r="E33" s="119">
        <v>0</v>
      </c>
      <c r="F33" s="178">
        <v>0</v>
      </c>
      <c r="G33" s="114">
        <v>46</v>
      </c>
      <c r="H33" s="210">
        <v>0</v>
      </c>
      <c r="I33" s="146"/>
      <c r="K33" s="220" t="s">
        <v>9246</v>
      </c>
      <c r="L33" s="146" t="s">
        <v>9239</v>
      </c>
      <c r="M33" s="146">
        <v>0.4</v>
      </c>
      <c r="N33" s="146">
        <f>0.56*2.5</f>
        <v>1.4000000000000001</v>
      </c>
      <c r="O33" s="146">
        <v>1</v>
      </c>
      <c r="P33" s="146">
        <f>M33*0.39/1.7</f>
        <v>9.1764705882352957E-2</v>
      </c>
      <c r="Q33" s="146">
        <f>N33*0.39/1.7</f>
        <v>0.32117647058823534</v>
      </c>
      <c r="R33" s="221"/>
    </row>
    <row r="34" spans="1:18" x14ac:dyDescent="0.25">
      <c r="A34" s="145" t="s">
        <v>9262</v>
      </c>
      <c r="B34" s="50" t="s">
        <v>1041</v>
      </c>
      <c r="C34" s="142" t="s">
        <v>9237</v>
      </c>
      <c r="D34" s="50" t="s">
        <v>491</v>
      </c>
      <c r="E34" s="51">
        <v>0</v>
      </c>
      <c r="F34" s="207">
        <v>0</v>
      </c>
      <c r="G34" s="50">
        <v>46</v>
      </c>
      <c r="H34" s="209">
        <v>0</v>
      </c>
      <c r="I34" s="115" t="s">
        <v>9256</v>
      </c>
      <c r="K34" s="220" t="s">
        <v>9247</v>
      </c>
      <c r="L34" s="146" t="s">
        <v>9239</v>
      </c>
      <c r="M34" s="146">
        <v>0.02</v>
      </c>
      <c r="N34" s="146">
        <v>0.02</v>
      </c>
      <c r="O34" s="146">
        <v>0.02</v>
      </c>
      <c r="P34" s="146">
        <f>M34*0.39/1.7</f>
        <v>4.5882352941176473E-3</v>
      </c>
      <c r="Q34" s="146">
        <f>N34*0.39/1.7</f>
        <v>4.5882352941176473E-3</v>
      </c>
      <c r="R34" s="221"/>
    </row>
    <row r="35" spans="1:18" x14ac:dyDescent="0.25">
      <c r="A35" s="144" t="s">
        <v>9263</v>
      </c>
      <c r="B35" s="114" t="s">
        <v>1041</v>
      </c>
      <c r="C35" s="140" t="s">
        <v>2747</v>
      </c>
      <c r="D35" s="114" t="s">
        <v>463</v>
      </c>
      <c r="E35" s="119">
        <v>2.5000000000000001E-2</v>
      </c>
      <c r="F35" s="178">
        <v>0.41</v>
      </c>
      <c r="G35" s="48">
        <v>118</v>
      </c>
      <c r="H35" s="208">
        <f t="shared" si="0"/>
        <v>1.2095000000000001E-3</v>
      </c>
      <c r="I35" s="95"/>
      <c r="K35" s="220" t="s">
        <v>9249</v>
      </c>
      <c r="L35" s="146" t="s">
        <v>9248</v>
      </c>
      <c r="M35" s="146">
        <f>(LN(M33)-LN(M34))/M32</f>
        <v>0.12482217806474961</v>
      </c>
      <c r="N35" s="146">
        <f>(LN(N33)-LN(N34))/N32</f>
        <v>0.11801375672359332</v>
      </c>
      <c r="O35" s="146">
        <f>(LN(O33)-LN(O34))/O32</f>
        <v>0.16300095855950608</v>
      </c>
      <c r="P35" s="146"/>
      <c r="Q35" s="146"/>
      <c r="R35" s="221"/>
    </row>
    <row r="36" spans="1:18" x14ac:dyDescent="0.25">
      <c r="A36" s="144" t="s">
        <v>40</v>
      </c>
      <c r="B36" s="114" t="s">
        <v>1041</v>
      </c>
      <c r="C36" s="140" t="s">
        <v>9237</v>
      </c>
      <c r="D36" s="114" t="s">
        <v>463</v>
      </c>
      <c r="E36" s="119">
        <v>0.43</v>
      </c>
      <c r="F36" s="178">
        <f>0.3/118</f>
        <v>2.542372881355932E-3</v>
      </c>
      <c r="G36" s="48">
        <v>118</v>
      </c>
      <c r="H36" s="208">
        <f t="shared" si="0"/>
        <v>1.2899999999999999E-4</v>
      </c>
      <c r="I36" s="95" t="s">
        <v>9220</v>
      </c>
      <c r="K36" s="220"/>
      <c r="L36" s="146"/>
      <c r="M36" s="146"/>
      <c r="N36" s="146"/>
      <c r="O36" s="146"/>
      <c r="P36" s="146"/>
      <c r="Q36" s="146"/>
      <c r="R36" s="221"/>
    </row>
    <row r="37" spans="1:18" x14ac:dyDescent="0.25">
      <c r="A37" s="144" t="s">
        <v>2742</v>
      </c>
      <c r="B37" s="114" t="s">
        <v>1041</v>
      </c>
      <c r="C37" s="140" t="s">
        <v>2748</v>
      </c>
      <c r="D37" s="114" t="s">
        <v>463</v>
      </c>
      <c r="E37" s="119">
        <v>0.09</v>
      </c>
      <c r="F37" s="178">
        <v>1.5</v>
      </c>
      <c r="G37" s="48">
        <v>118</v>
      </c>
      <c r="H37" s="208">
        <f t="shared" si="0"/>
        <v>1.593E-2</v>
      </c>
      <c r="I37" s="95"/>
      <c r="K37" s="220"/>
      <c r="L37" s="146"/>
      <c r="M37" s="146"/>
      <c r="N37" s="146"/>
      <c r="O37" s="146"/>
      <c r="P37" s="146"/>
      <c r="Q37" s="146"/>
      <c r="R37" s="221"/>
    </row>
    <row r="38" spans="1:18" x14ac:dyDescent="0.25">
      <c r="A38" s="144" t="s">
        <v>9261</v>
      </c>
      <c r="B38" s="114" t="s">
        <v>1041</v>
      </c>
      <c r="C38" s="140" t="s">
        <v>9237</v>
      </c>
      <c r="D38" s="114" t="s">
        <v>463</v>
      </c>
      <c r="E38" s="119">
        <v>0.47</v>
      </c>
      <c r="F38" s="178">
        <v>0.153</v>
      </c>
      <c r="G38" s="48">
        <v>118</v>
      </c>
      <c r="H38" s="208">
        <f t="shared" si="0"/>
        <v>8.4853800000000007E-3</v>
      </c>
      <c r="I38" s="95" t="s">
        <v>9218</v>
      </c>
      <c r="K38" s="220"/>
      <c r="L38" s="146"/>
      <c r="M38" s="146"/>
      <c r="N38" s="146"/>
      <c r="O38" s="146"/>
      <c r="P38" s="146"/>
      <c r="Q38" s="146"/>
      <c r="R38" s="221"/>
    </row>
    <row r="39" spans="1:18" x14ac:dyDescent="0.25">
      <c r="A39" s="144" t="s">
        <v>9</v>
      </c>
      <c r="B39" s="114" t="s">
        <v>1041</v>
      </c>
      <c r="C39" s="140" t="s">
        <v>2749</v>
      </c>
      <c r="D39" s="114" t="s">
        <v>463</v>
      </c>
      <c r="E39" s="119">
        <v>0</v>
      </c>
      <c r="F39" s="178">
        <v>0</v>
      </c>
      <c r="G39" s="48">
        <v>118</v>
      </c>
      <c r="H39" s="208">
        <v>0</v>
      </c>
      <c r="K39" s="220" t="s">
        <v>9250</v>
      </c>
      <c r="L39" s="146" t="s">
        <v>9239</v>
      </c>
      <c r="M39" s="146">
        <v>0.5</v>
      </c>
      <c r="N39" s="146">
        <v>13</v>
      </c>
      <c r="O39" s="146">
        <v>8.0000000000000007E-5</v>
      </c>
      <c r="P39" s="146"/>
      <c r="Q39" s="146"/>
      <c r="R39" s="221"/>
    </row>
    <row r="40" spans="1:18" x14ac:dyDescent="0.25">
      <c r="A40" s="144" t="s">
        <v>9264</v>
      </c>
      <c r="B40" s="114" t="s">
        <v>1041</v>
      </c>
      <c r="C40" s="140" t="s">
        <v>9237</v>
      </c>
      <c r="D40" s="114" t="s">
        <v>463</v>
      </c>
      <c r="E40" s="119">
        <v>0</v>
      </c>
      <c r="F40" s="178">
        <v>0</v>
      </c>
      <c r="G40" s="48">
        <v>118</v>
      </c>
      <c r="H40" s="208">
        <v>0</v>
      </c>
      <c r="I40" s="95" t="s">
        <v>9256</v>
      </c>
      <c r="K40" s="220" t="s">
        <v>9251</v>
      </c>
      <c r="L40" s="146" t="s">
        <v>9239</v>
      </c>
      <c r="M40" s="146">
        <v>0.01</v>
      </c>
      <c r="N40" s="146">
        <v>0.01</v>
      </c>
      <c r="O40" s="146">
        <v>9.9999999999999995E-7</v>
      </c>
      <c r="P40" s="146"/>
      <c r="Q40" s="146"/>
      <c r="R40" s="221"/>
    </row>
    <row r="41" spans="1:18" x14ac:dyDescent="0.25">
      <c r="A41" s="144" t="s">
        <v>10</v>
      </c>
      <c r="B41" s="114" t="s">
        <v>1041</v>
      </c>
      <c r="C41" s="140" t="s">
        <v>2750</v>
      </c>
      <c r="D41" s="114" t="s">
        <v>463</v>
      </c>
      <c r="E41" s="119">
        <v>0.04</v>
      </c>
      <c r="F41" s="178">
        <v>0.25</v>
      </c>
      <c r="G41" s="48">
        <v>118</v>
      </c>
      <c r="H41" s="210">
        <f t="shared" si="0"/>
        <v>1.1800000000000001E-3</v>
      </c>
      <c r="I41" s="95"/>
      <c r="K41" s="220"/>
      <c r="L41" s="146"/>
      <c r="M41" s="146"/>
      <c r="N41" s="146"/>
      <c r="O41" s="146"/>
      <c r="P41" s="146"/>
      <c r="Q41" s="146"/>
      <c r="R41" s="221"/>
    </row>
    <row r="42" spans="1:18" x14ac:dyDescent="0.25">
      <c r="A42" s="145" t="s">
        <v>9262</v>
      </c>
      <c r="B42" s="50" t="s">
        <v>1041</v>
      </c>
      <c r="C42" s="142" t="s">
        <v>9237</v>
      </c>
      <c r="D42" s="50" t="s">
        <v>463</v>
      </c>
      <c r="E42" s="51">
        <v>9.1999999999999998E-2</v>
      </c>
      <c r="F42" s="207">
        <v>0.106</v>
      </c>
      <c r="G42" s="50">
        <v>118</v>
      </c>
      <c r="H42" s="209">
        <f t="shared" ref="H42" si="1">((E42/(1/F42))/1000)*G42</f>
        <v>1.1507359999999999E-3</v>
      </c>
      <c r="I42" s="115" t="s">
        <v>9224</v>
      </c>
      <c r="K42" s="220"/>
      <c r="L42" s="146" t="s">
        <v>9240</v>
      </c>
      <c r="M42" s="146">
        <f>(LN(M39)-LN(M40))/M32</f>
        <v>0.16300095855950605</v>
      </c>
      <c r="N42" s="146">
        <f>(LN(N39)-LN(N40))/N32</f>
        <v>0.19916998731804522</v>
      </c>
      <c r="O42" s="146">
        <f>(LN(O39)-LN(O40))/O32</f>
        <v>0.18258444311141173</v>
      </c>
      <c r="P42" s="146"/>
      <c r="Q42" s="146"/>
      <c r="R42" s="221"/>
    </row>
    <row r="43" spans="1:18" x14ac:dyDescent="0.25">
      <c r="A43" s="147" t="s">
        <v>2752</v>
      </c>
      <c r="K43" s="220"/>
      <c r="L43" s="146" t="s">
        <v>9241</v>
      </c>
      <c r="M43" s="146">
        <f>M42/46</f>
        <v>3.5434990991196967E-3</v>
      </c>
      <c r="N43" s="146">
        <f>N42/74</f>
        <v>2.6914863151087194E-3</v>
      </c>
      <c r="O43" s="146">
        <f>O42/74</f>
        <v>2.4673573393434018E-3</v>
      </c>
      <c r="P43" s="146"/>
      <c r="Q43" s="146"/>
      <c r="R43" s="221"/>
    </row>
    <row r="44" spans="1:18" x14ac:dyDescent="0.25">
      <c r="A44" s="147" t="s">
        <v>2764</v>
      </c>
      <c r="K44" s="222"/>
      <c r="L44" s="115" t="s">
        <v>9242</v>
      </c>
      <c r="M44" s="115">
        <f>M43/P33</f>
        <v>3.8615054285278741E-2</v>
      </c>
      <c r="N44" s="115">
        <f>N43/Q33</f>
        <v>8.3800855964923492E-3</v>
      </c>
      <c r="O44" s="115">
        <f>O43/R30</f>
        <v>1.0755147376625083E-2</v>
      </c>
      <c r="P44" s="115"/>
      <c r="Q44" s="115"/>
      <c r="R44" s="223"/>
    </row>
    <row r="45" spans="1:18" x14ac:dyDescent="0.25">
      <c r="A45" s="147"/>
    </row>
    <row r="46" spans="1:18" x14ac:dyDescent="0.25">
      <c r="A46" s="148" t="s">
        <v>2755</v>
      </c>
    </row>
    <row r="54" spans="5:5" x14ac:dyDescent="0.25">
      <c r="E54" s="108"/>
    </row>
    <row r="69" spans="1:5" x14ac:dyDescent="0.25">
      <c r="E69" s="107"/>
    </row>
    <row r="70" spans="1:5" x14ac:dyDescent="0.25">
      <c r="C70" s="5"/>
      <c r="E70" s="109"/>
    </row>
    <row r="73" spans="1:5" x14ac:dyDescent="0.25">
      <c r="E73" s="107"/>
    </row>
    <row r="75" spans="1:5" x14ac:dyDescent="0.25">
      <c r="A75" s="10" t="s">
        <v>9219</v>
      </c>
    </row>
    <row r="76" spans="1:5" x14ac:dyDescent="0.25">
      <c r="A76" t="s">
        <v>9222</v>
      </c>
    </row>
    <row r="77" spans="1:5" x14ac:dyDescent="0.25">
      <c r="A77" t="s">
        <v>9221</v>
      </c>
    </row>
    <row r="78" spans="1:5" x14ac:dyDescent="0.25">
      <c r="A78" t="s">
        <v>9223</v>
      </c>
    </row>
    <row r="79" spans="1:5" x14ac:dyDescent="0.25">
      <c r="A79" t="s">
        <v>9225</v>
      </c>
    </row>
    <row r="80" spans="1:5" x14ac:dyDescent="0.25">
      <c r="A80" t="s">
        <v>9227</v>
      </c>
    </row>
    <row r="81" spans="1:5" x14ac:dyDescent="0.25">
      <c r="A81" t="s">
        <v>9255</v>
      </c>
    </row>
    <row r="82" spans="1:5" x14ac:dyDescent="0.25">
      <c r="A82" t="s">
        <v>9257</v>
      </c>
    </row>
    <row r="93" spans="1:5" x14ac:dyDescent="0.25">
      <c r="C93" s="16"/>
      <c r="D93" s="16"/>
      <c r="E93" s="16"/>
    </row>
    <row r="110" spans="4:10" s="117" customFormat="1" ht="32.25" customHeight="1" x14ac:dyDescent="0.25">
      <c r="D110" s="118"/>
    </row>
    <row r="111" spans="4:10" x14ac:dyDescent="0.25">
      <c r="D111" s="113"/>
    </row>
    <row r="112" spans="4:10" x14ac:dyDescent="0.25">
      <c r="D112" s="113"/>
      <c r="J112" s="120" t="e">
        <f>AVERAGE(#REF!)</f>
        <v>#REF!</v>
      </c>
    </row>
    <row r="113" spans="4:10" x14ac:dyDescent="0.25">
      <c r="D113" s="113"/>
    </row>
    <row r="114" spans="4:10" x14ac:dyDescent="0.25">
      <c r="D114" s="113"/>
    </row>
    <row r="115" spans="4:10" x14ac:dyDescent="0.25">
      <c r="D115" s="5"/>
    </row>
    <row r="116" spans="4:10" x14ac:dyDescent="0.25">
      <c r="D116" s="5"/>
    </row>
    <row r="117" spans="4:10" x14ac:dyDescent="0.25">
      <c r="D117" s="5"/>
      <c r="J117" s="120" t="e">
        <f>AVERAGE(#REF!)</f>
        <v>#REF!</v>
      </c>
    </row>
    <row r="118" spans="4:10" x14ac:dyDescent="0.25">
      <c r="D118" s="5"/>
      <c r="J118" t="e">
        <f>STDEV(#REF!)</f>
        <v>#REF!</v>
      </c>
    </row>
    <row r="119" spans="4:10" x14ac:dyDescent="0.25">
      <c r="D119" s="5"/>
    </row>
    <row r="120" spans="4:10" x14ac:dyDescent="0.25">
      <c r="D120" s="5"/>
      <c r="J120" s="120" t="e">
        <f>AVERAGE(#REF!)</f>
        <v>#REF!</v>
      </c>
    </row>
    <row r="121" spans="4:10" x14ac:dyDescent="0.25">
      <c r="D121" s="5"/>
    </row>
    <row r="122" spans="4:10" x14ac:dyDescent="0.25">
      <c r="D122" s="5"/>
    </row>
    <row r="123" spans="4:10" x14ac:dyDescent="0.25">
      <c r="D123" s="5"/>
    </row>
    <row r="124" spans="4:10" x14ac:dyDescent="0.25">
      <c r="D124" s="5"/>
    </row>
    <row r="125" spans="4:10" x14ac:dyDescent="0.25">
      <c r="D125" s="5"/>
      <c r="J125" s="120" t="e">
        <f>AVERAGE(#REF!)</f>
        <v>#REF!</v>
      </c>
    </row>
    <row r="126" spans="4:10" x14ac:dyDescent="0.25">
      <c r="D126" s="5"/>
      <c r="J126" t="e">
        <f>STDEV(#REF!)</f>
        <v>#REF!</v>
      </c>
    </row>
    <row r="127" spans="4:10" x14ac:dyDescent="0.25">
      <c r="D127" s="5"/>
    </row>
    <row r="266" spans="3:3" x14ac:dyDescent="0.25">
      <c r="C266" s="5"/>
    </row>
    <row r="285" spans="3:3" x14ac:dyDescent="0.25">
      <c r="C285" s="5"/>
    </row>
  </sheetData>
  <sortState ref="F2:F302">
    <sortCondition ref="F1"/>
  </sortState>
  <mergeCells count="2">
    <mergeCell ref="A1:C1"/>
    <mergeCell ref="K1:M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7"/>
  <sheetViews>
    <sheetView workbookViewId="0">
      <selection activeCell="F28" sqref="F28"/>
    </sheetView>
  </sheetViews>
  <sheetFormatPr defaultRowHeight="15" x14ac:dyDescent="0.25"/>
  <cols>
    <col min="1" max="1" width="15.7109375" customWidth="1"/>
    <col min="2" max="2" width="57.140625" customWidth="1"/>
    <col min="3" max="3" width="36.28515625" customWidth="1"/>
    <col min="4" max="4" width="12.85546875" customWidth="1"/>
    <col min="5" max="5" width="37.42578125" customWidth="1"/>
    <col min="6" max="6" width="31.42578125" customWidth="1"/>
  </cols>
  <sheetData>
    <row r="1" spans="1:7" x14ac:dyDescent="0.25">
      <c r="A1" s="75" t="s">
        <v>2095</v>
      </c>
    </row>
    <row r="2" spans="1:7" x14ac:dyDescent="0.25">
      <c r="A2" s="105" t="s">
        <v>2766</v>
      </c>
      <c r="B2" s="106"/>
      <c r="C2" s="106"/>
      <c r="D2" s="105" t="s">
        <v>2765</v>
      </c>
      <c r="E2" s="106"/>
      <c r="F2" s="106"/>
    </row>
    <row r="3" spans="1:7" x14ac:dyDescent="0.25">
      <c r="A3" s="104" t="s">
        <v>1371</v>
      </c>
      <c r="B3" s="104" t="s">
        <v>1033</v>
      </c>
      <c r="C3" s="104" t="s">
        <v>1372</v>
      </c>
      <c r="D3" s="104" t="s">
        <v>1371</v>
      </c>
      <c r="E3" s="104" t="s">
        <v>1033</v>
      </c>
      <c r="F3" s="104" t="s">
        <v>1372</v>
      </c>
    </row>
    <row r="4" spans="1:7" x14ac:dyDescent="0.25">
      <c r="A4" s="124" t="s">
        <v>1448</v>
      </c>
      <c r="B4" s="124" t="s">
        <v>1449</v>
      </c>
      <c r="C4" s="124" t="s">
        <v>1447</v>
      </c>
      <c r="D4" s="12" t="s">
        <v>1394</v>
      </c>
      <c r="E4" s="12" t="s">
        <v>1395</v>
      </c>
      <c r="F4" s="12" t="s">
        <v>1396</v>
      </c>
    </row>
    <row r="5" spans="1:7" x14ac:dyDescent="0.25">
      <c r="A5" s="124" t="s">
        <v>1450</v>
      </c>
      <c r="B5" s="124" t="s">
        <v>1451</v>
      </c>
      <c r="C5" s="124" t="s">
        <v>1447</v>
      </c>
      <c r="D5" s="12" t="s">
        <v>1534</v>
      </c>
      <c r="E5" s="12" t="s">
        <v>1535</v>
      </c>
      <c r="F5" s="12" t="s">
        <v>1375</v>
      </c>
    </row>
    <row r="6" spans="1:7" x14ac:dyDescent="0.25">
      <c r="A6" s="124" t="s">
        <v>1452</v>
      </c>
      <c r="B6" s="124" t="s">
        <v>1453</v>
      </c>
      <c r="C6" s="124" t="s">
        <v>1447</v>
      </c>
      <c r="D6" s="12" t="s">
        <v>1538</v>
      </c>
      <c r="E6" s="12" t="s">
        <v>1539</v>
      </c>
      <c r="F6" s="12" t="s">
        <v>1375</v>
      </c>
    </row>
    <row r="7" spans="1:7" x14ac:dyDescent="0.25">
      <c r="A7" s="124" t="s">
        <v>1454</v>
      </c>
      <c r="B7" s="124" t="s">
        <v>1455</v>
      </c>
      <c r="C7" s="124" t="s">
        <v>1447</v>
      </c>
      <c r="D7" s="12" t="s">
        <v>1540</v>
      </c>
      <c r="E7" s="12" t="s">
        <v>1541</v>
      </c>
      <c r="F7" s="12" t="s">
        <v>1375</v>
      </c>
    </row>
    <row r="8" spans="1:7" x14ac:dyDescent="0.25">
      <c r="A8" s="124" t="s">
        <v>1456</v>
      </c>
      <c r="B8" s="124" t="s">
        <v>1457</v>
      </c>
      <c r="C8" s="124" t="s">
        <v>1447</v>
      </c>
      <c r="D8" s="12" t="s">
        <v>1542</v>
      </c>
      <c r="E8" s="12" t="s">
        <v>1543</v>
      </c>
      <c r="F8" s="12" t="s">
        <v>1375</v>
      </c>
    </row>
    <row r="9" spans="1:7" x14ac:dyDescent="0.25">
      <c r="A9" s="124" t="s">
        <v>1458</v>
      </c>
      <c r="B9" s="124" t="s">
        <v>1459</v>
      </c>
      <c r="C9" s="124" t="s">
        <v>1447</v>
      </c>
      <c r="D9" s="12" t="s">
        <v>1544</v>
      </c>
      <c r="E9" s="12" t="s">
        <v>1545</v>
      </c>
      <c r="F9" s="12" t="s">
        <v>1375</v>
      </c>
      <c r="G9" s="107"/>
    </row>
    <row r="10" spans="1:7" x14ac:dyDescent="0.25">
      <c r="A10" s="124" t="s">
        <v>1460</v>
      </c>
      <c r="B10" s="124" t="s">
        <v>1461</v>
      </c>
      <c r="C10" s="124" t="s">
        <v>1447</v>
      </c>
      <c r="D10" s="12" t="s">
        <v>1546</v>
      </c>
      <c r="E10" s="123" t="s">
        <v>1547</v>
      </c>
      <c r="F10" s="123" t="s">
        <v>1375</v>
      </c>
      <c r="G10" s="5"/>
    </row>
    <row r="11" spans="1:7" x14ac:dyDescent="0.25">
      <c r="A11" s="124" t="s">
        <v>1466</v>
      </c>
      <c r="B11" s="124" t="s">
        <v>1446</v>
      </c>
      <c r="C11" s="124" t="s">
        <v>1375</v>
      </c>
      <c r="D11" s="12" t="s">
        <v>1548</v>
      </c>
      <c r="E11" s="12" t="s">
        <v>1549</v>
      </c>
      <c r="F11" s="12" t="s">
        <v>1375</v>
      </c>
    </row>
    <row r="12" spans="1:7" x14ac:dyDescent="0.25">
      <c r="A12" s="124" t="s">
        <v>1467</v>
      </c>
      <c r="B12" s="124" t="s">
        <v>1446</v>
      </c>
      <c r="C12" s="124" t="s">
        <v>1375</v>
      </c>
      <c r="D12" s="12" t="s">
        <v>1550</v>
      </c>
      <c r="E12" s="123" t="s">
        <v>1551</v>
      </c>
      <c r="F12" s="123" t="s">
        <v>1375</v>
      </c>
      <c r="G12" s="5"/>
    </row>
    <row r="13" spans="1:7" x14ac:dyDescent="0.25">
      <c r="A13" s="124" t="s">
        <v>1581</v>
      </c>
      <c r="B13" s="124" t="s">
        <v>1582</v>
      </c>
      <c r="C13" s="124" t="s">
        <v>1375</v>
      </c>
      <c r="D13" s="12" t="s">
        <v>1552</v>
      </c>
      <c r="E13" s="12" t="s">
        <v>1553</v>
      </c>
      <c r="F13" s="12" t="s">
        <v>1375</v>
      </c>
    </row>
    <row r="14" spans="1:7" x14ac:dyDescent="0.25">
      <c r="A14" s="124" t="s">
        <v>1585</v>
      </c>
      <c r="B14" s="124" t="s">
        <v>1586</v>
      </c>
      <c r="C14" s="124" t="s">
        <v>1375</v>
      </c>
      <c r="D14" s="12" t="s">
        <v>1556</v>
      </c>
      <c r="E14" s="12" t="s">
        <v>1557</v>
      </c>
      <c r="F14" s="12" t="s">
        <v>1375</v>
      </c>
    </row>
    <row r="15" spans="1:7" x14ac:dyDescent="0.25">
      <c r="A15" s="124" t="s">
        <v>1591</v>
      </c>
      <c r="B15" s="124" t="s">
        <v>1592</v>
      </c>
      <c r="C15" s="124" t="s">
        <v>1375</v>
      </c>
      <c r="D15" s="12" t="s">
        <v>1373</v>
      </c>
      <c r="E15" s="12" t="s">
        <v>1374</v>
      </c>
      <c r="F15" s="12" t="s">
        <v>1375</v>
      </c>
      <c r="G15" s="107"/>
    </row>
    <row r="16" spans="1:7" x14ac:dyDescent="0.25">
      <c r="A16" s="124" t="s">
        <v>1470</v>
      </c>
      <c r="B16" s="124" t="s">
        <v>1471</v>
      </c>
      <c r="C16" s="124" t="s">
        <v>1375</v>
      </c>
      <c r="D16" s="12" t="s">
        <v>1558</v>
      </c>
      <c r="E16" s="12" t="s">
        <v>1559</v>
      </c>
      <c r="F16" s="12" t="s">
        <v>1375</v>
      </c>
    </row>
    <row r="17" spans="1:7" x14ac:dyDescent="0.25">
      <c r="A17" s="124" t="s">
        <v>1472</v>
      </c>
      <c r="B17" s="124" t="s">
        <v>1471</v>
      </c>
      <c r="C17" s="124" t="s">
        <v>1375</v>
      </c>
      <c r="D17" s="12" t="s">
        <v>1376</v>
      </c>
      <c r="E17" s="12" t="s">
        <v>1377</v>
      </c>
      <c r="F17" s="12" t="s">
        <v>1375</v>
      </c>
    </row>
    <row r="18" spans="1:7" x14ac:dyDescent="0.25">
      <c r="A18" s="124" t="s">
        <v>1599</v>
      </c>
      <c r="B18" s="124" t="s">
        <v>1600</v>
      </c>
      <c r="C18" s="124" t="s">
        <v>1375</v>
      </c>
      <c r="D18" s="12" t="s">
        <v>1378</v>
      </c>
      <c r="E18" s="12" t="s">
        <v>1379</v>
      </c>
      <c r="F18" s="12" t="s">
        <v>1375</v>
      </c>
    </row>
    <row r="19" spans="1:7" x14ac:dyDescent="0.25">
      <c r="A19" s="124" t="s">
        <v>1468</v>
      </c>
      <c r="B19" s="124" t="s">
        <v>1469</v>
      </c>
      <c r="C19" s="124" t="s">
        <v>1375</v>
      </c>
      <c r="D19" s="12" t="s">
        <v>1380</v>
      </c>
      <c r="E19" s="12" t="s">
        <v>1381</v>
      </c>
      <c r="F19" s="12" t="s">
        <v>1375</v>
      </c>
    </row>
    <row r="20" spans="1:7" x14ac:dyDescent="0.25">
      <c r="A20" s="124" t="s">
        <v>1603</v>
      </c>
      <c r="B20" s="124" t="s">
        <v>1604</v>
      </c>
      <c r="C20" s="124" t="s">
        <v>1375</v>
      </c>
      <c r="D20" s="12" t="s">
        <v>1560</v>
      </c>
      <c r="E20" s="12" t="s">
        <v>1561</v>
      </c>
      <c r="F20" s="12" t="s">
        <v>1375</v>
      </c>
    </row>
    <row r="21" spans="1:7" x14ac:dyDescent="0.25">
      <c r="A21" s="124" t="s">
        <v>1473</v>
      </c>
      <c r="B21" s="124" t="s">
        <v>1474</v>
      </c>
      <c r="C21" s="124" t="s">
        <v>1375</v>
      </c>
      <c r="D21" s="12" t="s">
        <v>1562</v>
      </c>
      <c r="E21" s="12" t="s">
        <v>1563</v>
      </c>
      <c r="F21" s="12" t="s">
        <v>1375</v>
      </c>
    </row>
    <row r="22" spans="1:7" x14ac:dyDescent="0.25">
      <c r="A22" s="124" t="s">
        <v>1475</v>
      </c>
      <c r="B22" s="124" t="s">
        <v>1476</v>
      </c>
      <c r="C22" s="124" t="s">
        <v>1375</v>
      </c>
      <c r="D22" s="12" t="s">
        <v>1382</v>
      </c>
      <c r="E22" s="12" t="s">
        <v>1383</v>
      </c>
      <c r="F22" s="12" t="s">
        <v>1375</v>
      </c>
    </row>
    <row r="23" spans="1:7" x14ac:dyDescent="0.25">
      <c r="A23" s="124" t="s">
        <v>1609</v>
      </c>
      <c r="B23" s="124" t="s">
        <v>1610</v>
      </c>
      <c r="C23" s="124" t="s">
        <v>1375</v>
      </c>
      <c r="D23" s="12" t="s">
        <v>1564</v>
      </c>
      <c r="E23" s="12" t="s">
        <v>1565</v>
      </c>
      <c r="F23" s="12" t="s">
        <v>1375</v>
      </c>
    </row>
    <row r="24" spans="1:7" x14ac:dyDescent="0.25">
      <c r="A24" s="124" t="s">
        <v>1613</v>
      </c>
      <c r="B24" s="124" t="s">
        <v>1614</v>
      </c>
      <c r="C24" s="124" t="s">
        <v>1479</v>
      </c>
      <c r="D24" s="12" t="s">
        <v>1568</v>
      </c>
      <c r="E24" s="12" t="s">
        <v>1569</v>
      </c>
      <c r="F24" s="12" t="s">
        <v>1375</v>
      </c>
    </row>
    <row r="25" spans="1:7" x14ac:dyDescent="0.25">
      <c r="A25" s="124" t="s">
        <v>1617</v>
      </c>
      <c r="B25" s="124" t="s">
        <v>1618</v>
      </c>
      <c r="C25" s="124" t="s">
        <v>1479</v>
      </c>
      <c r="D25" s="12" t="s">
        <v>1570</v>
      </c>
      <c r="E25" s="12" t="s">
        <v>1571</v>
      </c>
      <c r="F25" s="12" t="s">
        <v>1375</v>
      </c>
    </row>
    <row r="26" spans="1:7" x14ac:dyDescent="0.25">
      <c r="A26" s="124" t="s">
        <v>1477</v>
      </c>
      <c r="B26" s="124" t="s">
        <v>1478</v>
      </c>
      <c r="C26" s="124" t="s">
        <v>1479</v>
      </c>
      <c r="D26" s="12" t="s">
        <v>1572</v>
      </c>
      <c r="E26" s="12" t="s">
        <v>1573</v>
      </c>
      <c r="F26" s="12" t="s">
        <v>1375</v>
      </c>
    </row>
    <row r="27" spans="1:7" x14ac:dyDescent="0.25">
      <c r="A27" s="124" t="s">
        <v>1480</v>
      </c>
      <c r="B27" s="124" t="s">
        <v>1481</v>
      </c>
      <c r="C27" s="124" t="s">
        <v>1479</v>
      </c>
      <c r="D27" s="12" t="s">
        <v>1575</v>
      </c>
      <c r="E27" s="12" t="s">
        <v>1576</v>
      </c>
      <c r="F27" s="12" t="s">
        <v>1375</v>
      </c>
    </row>
    <row r="28" spans="1:7" x14ac:dyDescent="0.25">
      <c r="A28" s="124" t="s">
        <v>1649</v>
      </c>
      <c r="B28" s="124" t="s">
        <v>1650</v>
      </c>
      <c r="C28" s="124" t="s">
        <v>1625</v>
      </c>
      <c r="D28" s="12" t="s">
        <v>1577</v>
      </c>
      <c r="E28" s="12" t="s">
        <v>1578</v>
      </c>
      <c r="F28" s="12" t="s">
        <v>1375</v>
      </c>
    </row>
    <row r="29" spans="1:7" x14ac:dyDescent="0.25">
      <c r="A29" s="124" t="s">
        <v>1651</v>
      </c>
      <c r="B29" s="124" t="s">
        <v>1652</v>
      </c>
      <c r="C29" s="124" t="s">
        <v>1625</v>
      </c>
      <c r="D29" s="12" t="s">
        <v>1579</v>
      </c>
      <c r="E29" s="12" t="s">
        <v>1580</v>
      </c>
      <c r="F29" s="12" t="s">
        <v>1375</v>
      </c>
    </row>
    <row r="30" spans="1:7" x14ac:dyDescent="0.25">
      <c r="A30" s="124" t="s">
        <v>1662</v>
      </c>
      <c r="B30" s="124" t="s">
        <v>1663</v>
      </c>
      <c r="C30" s="124" t="s">
        <v>1640</v>
      </c>
      <c r="D30" s="12" t="s">
        <v>1583</v>
      </c>
      <c r="E30" s="12" t="s">
        <v>1584</v>
      </c>
      <c r="F30" s="12" t="s">
        <v>1375</v>
      </c>
    </row>
    <row r="31" spans="1:7" x14ac:dyDescent="0.25">
      <c r="A31" s="124" t="s">
        <v>1666</v>
      </c>
      <c r="B31" s="124" t="s">
        <v>1667</v>
      </c>
      <c r="C31" s="124" t="s">
        <v>1640</v>
      </c>
      <c r="D31" s="12" t="s">
        <v>1587</v>
      </c>
      <c r="E31" s="12" t="s">
        <v>1588</v>
      </c>
      <c r="F31" s="12" t="s">
        <v>1375</v>
      </c>
      <c r="G31" s="108"/>
    </row>
    <row r="32" spans="1:7" x14ac:dyDescent="0.25">
      <c r="A32" s="124" t="s">
        <v>1668</v>
      </c>
      <c r="B32" s="124" t="s">
        <v>1669</v>
      </c>
      <c r="C32" s="124" t="s">
        <v>1640</v>
      </c>
      <c r="D32" s="12" t="s">
        <v>1589</v>
      </c>
      <c r="E32" s="12" t="s">
        <v>1590</v>
      </c>
      <c r="F32" s="12" t="s">
        <v>1375</v>
      </c>
    </row>
    <row r="33" spans="1:6" x14ac:dyDescent="0.25">
      <c r="A33" s="124" t="s">
        <v>1672</v>
      </c>
      <c r="B33" s="124" t="s">
        <v>1673</v>
      </c>
      <c r="C33" s="124" t="s">
        <v>1484</v>
      </c>
      <c r="D33" s="12" t="s">
        <v>1593</v>
      </c>
      <c r="E33" s="12" t="s">
        <v>1594</v>
      </c>
      <c r="F33" s="12" t="s">
        <v>1375</v>
      </c>
    </row>
    <row r="34" spans="1:6" x14ac:dyDescent="0.25">
      <c r="A34" s="124" t="s">
        <v>1676</v>
      </c>
      <c r="B34" s="124" t="s">
        <v>1677</v>
      </c>
      <c r="C34" s="124" t="s">
        <v>1484</v>
      </c>
      <c r="D34" s="12" t="s">
        <v>1595</v>
      </c>
      <c r="E34" s="12" t="s">
        <v>1596</v>
      </c>
      <c r="F34" s="12" t="s">
        <v>1375</v>
      </c>
    </row>
    <row r="35" spans="1:6" x14ac:dyDescent="0.25">
      <c r="A35" s="124" t="s">
        <v>1680</v>
      </c>
      <c r="B35" s="124" t="s">
        <v>1673</v>
      </c>
      <c r="C35" s="124" t="s">
        <v>1484</v>
      </c>
      <c r="D35" s="12" t="s">
        <v>1597</v>
      </c>
      <c r="E35" s="12" t="s">
        <v>1598</v>
      </c>
      <c r="F35" s="12" t="s">
        <v>1375</v>
      </c>
    </row>
    <row r="36" spans="1:6" x14ac:dyDescent="0.25">
      <c r="A36" s="124" t="s">
        <v>1683</v>
      </c>
      <c r="B36" s="124" t="s">
        <v>1673</v>
      </c>
      <c r="C36" s="124" t="s">
        <v>1484</v>
      </c>
      <c r="D36" s="12" t="s">
        <v>1384</v>
      </c>
      <c r="E36" s="12" t="s">
        <v>1385</v>
      </c>
      <c r="F36" s="12" t="s">
        <v>1375</v>
      </c>
    </row>
    <row r="37" spans="1:6" x14ac:dyDescent="0.25">
      <c r="A37" s="124" t="s">
        <v>1482</v>
      </c>
      <c r="B37" s="124" t="s">
        <v>1483</v>
      </c>
      <c r="C37" s="124" t="s">
        <v>1484</v>
      </c>
      <c r="D37" s="12" t="s">
        <v>1601</v>
      </c>
      <c r="E37" s="12" t="s">
        <v>1602</v>
      </c>
      <c r="F37" s="12" t="s">
        <v>1375</v>
      </c>
    </row>
    <row r="38" spans="1:6" x14ac:dyDescent="0.25">
      <c r="A38" s="124" t="s">
        <v>1485</v>
      </c>
      <c r="B38" s="124" t="s">
        <v>1486</v>
      </c>
      <c r="C38" s="124" t="s">
        <v>1484</v>
      </c>
      <c r="D38" s="12" t="s">
        <v>1605</v>
      </c>
      <c r="E38" s="12" t="s">
        <v>1606</v>
      </c>
      <c r="F38" s="12" t="s">
        <v>1375</v>
      </c>
    </row>
    <row r="39" spans="1:6" x14ac:dyDescent="0.25">
      <c r="A39" s="124" t="s">
        <v>1686</v>
      </c>
      <c r="B39" s="124" t="s">
        <v>1687</v>
      </c>
      <c r="C39" s="124" t="s">
        <v>1484</v>
      </c>
      <c r="D39" s="12" t="s">
        <v>1607</v>
      </c>
      <c r="E39" s="12" t="s">
        <v>1608</v>
      </c>
      <c r="F39" s="12" t="s">
        <v>1375</v>
      </c>
    </row>
    <row r="40" spans="1:6" x14ac:dyDescent="0.25">
      <c r="A40" s="125" t="s">
        <v>1690</v>
      </c>
      <c r="B40" s="125" t="s">
        <v>1691</v>
      </c>
      <c r="C40" s="125" t="s">
        <v>1484</v>
      </c>
      <c r="D40" s="12" t="s">
        <v>1611</v>
      </c>
      <c r="E40" s="12" t="s">
        <v>1612</v>
      </c>
      <c r="F40" s="12" t="s">
        <v>1375</v>
      </c>
    </row>
    <row r="41" spans="1:6" x14ac:dyDescent="0.25">
      <c r="A41" s="124" t="s">
        <v>1694</v>
      </c>
      <c r="B41" s="124" t="s">
        <v>1673</v>
      </c>
      <c r="C41" s="124" t="s">
        <v>1484</v>
      </c>
      <c r="D41" s="12" t="s">
        <v>1615</v>
      </c>
      <c r="E41" s="12" t="s">
        <v>1616</v>
      </c>
      <c r="F41" s="12" t="s">
        <v>1375</v>
      </c>
    </row>
    <row r="42" spans="1:6" x14ac:dyDescent="0.25">
      <c r="A42" s="124" t="s">
        <v>1697</v>
      </c>
      <c r="B42" s="124" t="s">
        <v>1698</v>
      </c>
      <c r="C42" s="124" t="s">
        <v>1484</v>
      </c>
      <c r="D42" s="12" t="s">
        <v>1619</v>
      </c>
      <c r="E42" s="12" t="s">
        <v>1620</v>
      </c>
      <c r="F42" s="12" t="s">
        <v>1375</v>
      </c>
    </row>
    <row r="43" spans="1:6" x14ac:dyDescent="0.25">
      <c r="A43" s="124" t="s">
        <v>1487</v>
      </c>
      <c r="B43" s="124" t="s">
        <v>1488</v>
      </c>
      <c r="C43" s="124" t="s">
        <v>1484</v>
      </c>
      <c r="D43" s="12" t="s">
        <v>1621</v>
      </c>
      <c r="E43" s="12" t="s">
        <v>1622</v>
      </c>
      <c r="F43" s="12" t="s">
        <v>1375</v>
      </c>
    </row>
    <row r="44" spans="1:6" x14ac:dyDescent="0.25">
      <c r="A44" s="124" t="s">
        <v>1702</v>
      </c>
      <c r="B44" s="124" t="s">
        <v>1703</v>
      </c>
      <c r="C44" s="124" t="s">
        <v>1484</v>
      </c>
      <c r="D44" s="12" t="s">
        <v>1623</v>
      </c>
      <c r="E44" s="12" t="s">
        <v>1624</v>
      </c>
      <c r="F44" s="12" t="s">
        <v>1375</v>
      </c>
    </row>
    <row r="45" spans="1:6" x14ac:dyDescent="0.25">
      <c r="A45" s="124" t="s">
        <v>1706</v>
      </c>
      <c r="B45" s="124" t="s">
        <v>1673</v>
      </c>
      <c r="C45" s="124" t="s">
        <v>1484</v>
      </c>
      <c r="D45" s="12" t="s">
        <v>1626</v>
      </c>
      <c r="E45" s="12" t="s">
        <v>1627</v>
      </c>
      <c r="F45" s="12" t="s">
        <v>1375</v>
      </c>
    </row>
    <row r="46" spans="1:6" x14ac:dyDescent="0.25">
      <c r="A46" s="124" t="s">
        <v>1489</v>
      </c>
      <c r="B46" s="124" t="s">
        <v>1490</v>
      </c>
      <c r="C46" s="124" t="s">
        <v>1484</v>
      </c>
      <c r="D46" s="12" t="s">
        <v>1628</v>
      </c>
      <c r="E46" s="12" t="s">
        <v>1629</v>
      </c>
      <c r="F46" s="12" t="s">
        <v>1375</v>
      </c>
    </row>
    <row r="47" spans="1:6" x14ac:dyDescent="0.25">
      <c r="A47" s="124" t="s">
        <v>1711</v>
      </c>
      <c r="B47" s="124" t="s">
        <v>1712</v>
      </c>
      <c r="C47" s="124" t="s">
        <v>1484</v>
      </c>
      <c r="D47" s="12" t="s">
        <v>1630</v>
      </c>
      <c r="E47" s="12" t="s">
        <v>1631</v>
      </c>
      <c r="F47" s="12" t="s">
        <v>1375</v>
      </c>
    </row>
    <row r="48" spans="1:6" x14ac:dyDescent="0.25">
      <c r="A48" s="124" t="s">
        <v>1716</v>
      </c>
      <c r="B48" s="124" t="s">
        <v>1673</v>
      </c>
      <c r="C48" s="124" t="s">
        <v>1484</v>
      </c>
      <c r="D48" s="12" t="s">
        <v>1632</v>
      </c>
      <c r="E48" s="12" t="s">
        <v>1633</v>
      </c>
      <c r="F48" s="12" t="s">
        <v>1375</v>
      </c>
    </row>
    <row r="49" spans="1:7" x14ac:dyDescent="0.25">
      <c r="A49" s="124" t="s">
        <v>1733</v>
      </c>
      <c r="B49" s="124" t="s">
        <v>1734</v>
      </c>
      <c r="C49" s="124" t="s">
        <v>1388</v>
      </c>
      <c r="D49" s="12" t="s">
        <v>1634</v>
      </c>
      <c r="E49" s="12" t="s">
        <v>1635</v>
      </c>
      <c r="F49" s="12" t="s">
        <v>1375</v>
      </c>
    </row>
    <row r="50" spans="1:7" x14ac:dyDescent="0.25">
      <c r="A50" s="124" t="s">
        <v>1737</v>
      </c>
      <c r="B50" s="124" t="s">
        <v>1738</v>
      </c>
      <c r="C50" s="124" t="s">
        <v>1388</v>
      </c>
      <c r="D50" s="12" t="s">
        <v>1636</v>
      </c>
      <c r="E50" s="12" t="s">
        <v>1637</v>
      </c>
      <c r="F50" s="12" t="s">
        <v>1375</v>
      </c>
    </row>
    <row r="51" spans="1:7" x14ac:dyDescent="0.25">
      <c r="A51" s="124" t="s">
        <v>1739</v>
      </c>
      <c r="B51" s="124" t="s">
        <v>1740</v>
      </c>
      <c r="C51" s="124" t="s">
        <v>1388</v>
      </c>
      <c r="D51" s="12" t="s">
        <v>1638</v>
      </c>
      <c r="E51" s="12" t="s">
        <v>1639</v>
      </c>
      <c r="F51" s="12" t="s">
        <v>1640</v>
      </c>
    </row>
    <row r="52" spans="1:7" x14ac:dyDescent="0.25">
      <c r="A52" s="124" t="s">
        <v>1741</v>
      </c>
      <c r="B52" s="124" t="s">
        <v>1742</v>
      </c>
      <c r="C52" s="124" t="s">
        <v>1388</v>
      </c>
      <c r="D52" s="12" t="s">
        <v>1641</v>
      </c>
      <c r="E52" s="12" t="s">
        <v>1642</v>
      </c>
      <c r="F52" s="12" t="s">
        <v>1388</v>
      </c>
    </row>
    <row r="53" spans="1:7" x14ac:dyDescent="0.25">
      <c r="A53" s="124" t="s">
        <v>1745</v>
      </c>
      <c r="B53" s="124" t="s">
        <v>1746</v>
      </c>
      <c r="C53" s="124" t="s">
        <v>1388</v>
      </c>
      <c r="D53" s="12" t="s">
        <v>1643</v>
      </c>
      <c r="E53" s="12" t="s">
        <v>1644</v>
      </c>
      <c r="F53" s="12" t="s">
        <v>1388</v>
      </c>
    </row>
    <row r="54" spans="1:7" x14ac:dyDescent="0.25">
      <c r="A54" s="124" t="s">
        <v>1747</v>
      </c>
      <c r="B54" s="124" t="s">
        <v>1748</v>
      </c>
      <c r="C54" s="124" t="s">
        <v>1388</v>
      </c>
      <c r="D54" s="12" t="s">
        <v>1645</v>
      </c>
      <c r="E54" s="12" t="s">
        <v>1646</v>
      </c>
      <c r="F54" s="12" t="s">
        <v>1388</v>
      </c>
    </row>
    <row r="55" spans="1:7" x14ac:dyDescent="0.25">
      <c r="A55" s="124" t="s">
        <v>1751</v>
      </c>
      <c r="B55" s="124" t="s">
        <v>1752</v>
      </c>
      <c r="C55" s="124" t="s">
        <v>1388</v>
      </c>
      <c r="D55" s="12" t="s">
        <v>1647</v>
      </c>
      <c r="E55" s="12" t="s">
        <v>1648</v>
      </c>
      <c r="F55" s="12" t="s">
        <v>1388</v>
      </c>
      <c r="G55" s="5"/>
    </row>
    <row r="56" spans="1:7" x14ac:dyDescent="0.25">
      <c r="A56" s="124" t="s">
        <v>1755</v>
      </c>
      <c r="B56" s="124" t="s">
        <v>1756</v>
      </c>
      <c r="C56" s="124" t="s">
        <v>1388</v>
      </c>
      <c r="D56" s="12" t="s">
        <v>1386</v>
      </c>
      <c r="E56" s="12" t="s">
        <v>1387</v>
      </c>
      <c r="F56" s="12" t="s">
        <v>1388</v>
      </c>
      <c r="G56" s="109"/>
    </row>
    <row r="57" spans="1:7" x14ac:dyDescent="0.25">
      <c r="A57" s="124" t="s">
        <v>1759</v>
      </c>
      <c r="B57" s="124" t="s">
        <v>1760</v>
      </c>
      <c r="C57" s="124" t="s">
        <v>1388</v>
      </c>
      <c r="D57" s="12" t="s">
        <v>1389</v>
      </c>
      <c r="E57" s="12" t="s">
        <v>1390</v>
      </c>
      <c r="F57" s="12" t="s">
        <v>1388</v>
      </c>
    </row>
    <row r="58" spans="1:7" x14ac:dyDescent="0.25">
      <c r="A58" s="124" t="s">
        <v>1763</v>
      </c>
      <c r="B58" s="124" t="s">
        <v>1764</v>
      </c>
      <c r="C58" s="124" t="s">
        <v>1393</v>
      </c>
      <c r="D58" s="12" t="s">
        <v>1391</v>
      </c>
      <c r="E58" s="12" t="s">
        <v>1392</v>
      </c>
      <c r="F58" s="12" t="s">
        <v>1388</v>
      </c>
    </row>
    <row r="59" spans="1:7" x14ac:dyDescent="0.25">
      <c r="A59" s="124" t="s">
        <v>1765</v>
      </c>
      <c r="B59" s="124" t="s">
        <v>1766</v>
      </c>
      <c r="C59" s="124" t="s">
        <v>1393</v>
      </c>
      <c r="D59" s="12" t="s">
        <v>1653</v>
      </c>
      <c r="E59" s="12" t="s">
        <v>1654</v>
      </c>
      <c r="F59" s="12" t="s">
        <v>1388</v>
      </c>
    </row>
    <row r="60" spans="1:7" x14ac:dyDescent="0.25">
      <c r="A60" s="124" t="s">
        <v>1767</v>
      </c>
      <c r="B60" s="124" t="s">
        <v>1768</v>
      </c>
      <c r="C60" s="124" t="s">
        <v>1393</v>
      </c>
      <c r="D60" s="12" t="s">
        <v>1655</v>
      </c>
      <c r="E60" s="12" t="s">
        <v>1656</v>
      </c>
      <c r="F60" s="12" t="s">
        <v>1388</v>
      </c>
    </row>
    <row r="61" spans="1:7" x14ac:dyDescent="0.25">
      <c r="A61" s="124" t="s">
        <v>1769</v>
      </c>
      <c r="B61" s="124" t="s">
        <v>1770</v>
      </c>
      <c r="C61" s="124" t="s">
        <v>1393</v>
      </c>
      <c r="D61" s="12" t="s">
        <v>1657</v>
      </c>
      <c r="E61" s="12" t="s">
        <v>1658</v>
      </c>
      <c r="F61" s="12" t="s">
        <v>1393</v>
      </c>
    </row>
    <row r="62" spans="1:7" x14ac:dyDescent="0.25">
      <c r="A62" s="124" t="s">
        <v>1771</v>
      </c>
      <c r="B62" s="124" t="s">
        <v>1772</v>
      </c>
      <c r="C62" s="124" t="s">
        <v>1393</v>
      </c>
      <c r="D62" s="12" t="s">
        <v>1659</v>
      </c>
      <c r="E62" s="12" t="s">
        <v>1660</v>
      </c>
      <c r="F62" s="12" t="s">
        <v>1393</v>
      </c>
    </row>
    <row r="63" spans="1:7" x14ac:dyDescent="0.25">
      <c r="A63" s="124" t="s">
        <v>1773</v>
      </c>
      <c r="B63" s="124" t="s">
        <v>1774</v>
      </c>
      <c r="C63" s="124" t="s">
        <v>1393</v>
      </c>
      <c r="D63" s="12" t="s">
        <v>1661</v>
      </c>
      <c r="E63" s="12" t="s">
        <v>1660</v>
      </c>
      <c r="F63" s="12" t="s">
        <v>1393</v>
      </c>
    </row>
    <row r="64" spans="1:7" x14ac:dyDescent="0.25">
      <c r="A64" s="124" t="s">
        <v>1775</v>
      </c>
      <c r="B64" s="124" t="s">
        <v>1776</v>
      </c>
      <c r="C64" s="124" t="s">
        <v>1393</v>
      </c>
      <c r="D64" s="12" t="s">
        <v>1664</v>
      </c>
      <c r="E64" s="12" t="s">
        <v>1665</v>
      </c>
      <c r="F64" s="12" t="s">
        <v>1393</v>
      </c>
    </row>
    <row r="65" spans="1:7" x14ac:dyDescent="0.25">
      <c r="A65" s="124" t="s">
        <v>1777</v>
      </c>
      <c r="B65" s="124" t="s">
        <v>1778</v>
      </c>
      <c r="C65" s="124" t="s">
        <v>1393</v>
      </c>
      <c r="D65" s="12" t="s">
        <v>1670</v>
      </c>
      <c r="E65" s="12" t="s">
        <v>1671</v>
      </c>
      <c r="F65" s="12" t="s">
        <v>1393</v>
      </c>
    </row>
    <row r="66" spans="1:7" x14ac:dyDescent="0.25">
      <c r="A66" s="124" t="s">
        <v>1779</v>
      </c>
      <c r="B66" s="124" t="s">
        <v>1780</v>
      </c>
      <c r="C66" s="124" t="s">
        <v>1393</v>
      </c>
      <c r="D66" s="12" t="s">
        <v>1674</v>
      </c>
      <c r="E66" s="12" t="s">
        <v>1675</v>
      </c>
      <c r="F66" s="12" t="s">
        <v>1393</v>
      </c>
    </row>
    <row r="67" spans="1:7" x14ac:dyDescent="0.25">
      <c r="A67" s="124" t="s">
        <v>1781</v>
      </c>
      <c r="B67" s="124" t="s">
        <v>1782</v>
      </c>
      <c r="C67" s="124" t="s">
        <v>1393</v>
      </c>
      <c r="D67" s="12" t="s">
        <v>1678</v>
      </c>
      <c r="E67" s="12" t="s">
        <v>1679</v>
      </c>
      <c r="F67" s="12" t="s">
        <v>1393</v>
      </c>
    </row>
    <row r="68" spans="1:7" x14ac:dyDescent="0.25">
      <c r="A68" s="124" t="s">
        <v>1783</v>
      </c>
      <c r="B68" s="124" t="s">
        <v>1784</v>
      </c>
      <c r="C68" s="124" t="s">
        <v>1393</v>
      </c>
      <c r="D68" s="12" t="s">
        <v>1681</v>
      </c>
      <c r="E68" s="12" t="s">
        <v>1682</v>
      </c>
      <c r="F68" s="12" t="s">
        <v>1423</v>
      </c>
    </row>
    <row r="69" spans="1:7" x14ac:dyDescent="0.25">
      <c r="A69" s="124" t="s">
        <v>1785</v>
      </c>
      <c r="B69" s="124" t="s">
        <v>1786</v>
      </c>
      <c r="C69" s="124" t="s">
        <v>1393</v>
      </c>
      <c r="D69" s="12" t="s">
        <v>1684</v>
      </c>
      <c r="E69" s="12" t="s">
        <v>1685</v>
      </c>
      <c r="F69" s="12" t="s">
        <v>1423</v>
      </c>
    </row>
    <row r="70" spans="1:7" x14ac:dyDescent="0.25">
      <c r="A70" s="124" t="s">
        <v>1790</v>
      </c>
      <c r="B70" s="124" t="s">
        <v>1791</v>
      </c>
      <c r="C70" s="124" t="s">
        <v>1393</v>
      </c>
      <c r="D70" s="12" t="s">
        <v>1421</v>
      </c>
      <c r="E70" s="12" t="s">
        <v>1422</v>
      </c>
      <c r="F70" s="12" t="s">
        <v>1423</v>
      </c>
    </row>
    <row r="71" spans="1:7" x14ac:dyDescent="0.25">
      <c r="A71" s="124" t="s">
        <v>1793</v>
      </c>
      <c r="B71" s="124" t="s">
        <v>1794</v>
      </c>
      <c r="C71" s="124" t="s">
        <v>1423</v>
      </c>
      <c r="D71" s="12" t="s">
        <v>1424</v>
      </c>
      <c r="E71" s="12" t="s">
        <v>1425</v>
      </c>
      <c r="F71" s="12" t="s">
        <v>1423</v>
      </c>
    </row>
    <row r="72" spans="1:7" x14ac:dyDescent="0.25">
      <c r="A72" s="124" t="s">
        <v>1797</v>
      </c>
      <c r="B72" s="124" t="s">
        <v>1798</v>
      </c>
      <c r="C72" s="124" t="s">
        <v>1423</v>
      </c>
      <c r="D72" s="12" t="s">
        <v>1688</v>
      </c>
      <c r="E72" s="12" t="s">
        <v>1689</v>
      </c>
      <c r="F72" s="12" t="s">
        <v>1423</v>
      </c>
    </row>
    <row r="73" spans="1:7" x14ac:dyDescent="0.25">
      <c r="A73" s="124" t="s">
        <v>1803</v>
      </c>
      <c r="B73" s="124" t="s">
        <v>1804</v>
      </c>
      <c r="C73" s="124" t="s">
        <v>1493</v>
      </c>
      <c r="D73" s="12" t="s">
        <v>1692</v>
      </c>
      <c r="E73" s="123" t="s">
        <v>1693</v>
      </c>
      <c r="F73" s="123" t="s">
        <v>1423</v>
      </c>
    </row>
    <row r="74" spans="1:7" x14ac:dyDescent="0.25">
      <c r="A74" s="124" t="s">
        <v>1566</v>
      </c>
      <c r="B74" s="124" t="s">
        <v>1567</v>
      </c>
      <c r="C74" s="124" t="s">
        <v>1463</v>
      </c>
      <c r="D74" s="12" t="s">
        <v>1695</v>
      </c>
      <c r="E74" s="12" t="s">
        <v>1696</v>
      </c>
      <c r="F74" s="12" t="s">
        <v>1423</v>
      </c>
    </row>
    <row r="75" spans="1:7" x14ac:dyDescent="0.25">
      <c r="A75" s="124" t="s">
        <v>1462</v>
      </c>
      <c r="B75" s="124" t="s">
        <v>1462</v>
      </c>
      <c r="C75" s="124" t="s">
        <v>1463</v>
      </c>
      <c r="D75" s="12" t="s">
        <v>1699</v>
      </c>
      <c r="E75" s="12" t="s">
        <v>1700</v>
      </c>
      <c r="F75" s="12" t="s">
        <v>1701</v>
      </c>
    </row>
    <row r="76" spans="1:7" x14ac:dyDescent="0.25">
      <c r="A76" s="124" t="s">
        <v>1491</v>
      </c>
      <c r="B76" s="124" t="s">
        <v>1492</v>
      </c>
      <c r="C76" s="124" t="s">
        <v>1493</v>
      </c>
      <c r="D76" s="12" t="s">
        <v>1704</v>
      </c>
      <c r="E76" s="12" t="s">
        <v>1705</v>
      </c>
      <c r="F76" s="12" t="s">
        <v>1701</v>
      </c>
    </row>
    <row r="77" spans="1:7" x14ac:dyDescent="0.25">
      <c r="A77" s="124" t="s">
        <v>1810</v>
      </c>
      <c r="B77" s="124" t="s">
        <v>1811</v>
      </c>
      <c r="C77" s="124" t="s">
        <v>1493</v>
      </c>
      <c r="D77" s="12" t="s">
        <v>1707</v>
      </c>
      <c r="E77" s="12" t="s">
        <v>1708</v>
      </c>
      <c r="F77" s="12" t="s">
        <v>1701</v>
      </c>
    </row>
    <row r="78" spans="1:7" x14ac:dyDescent="0.25">
      <c r="A78" s="125" t="s">
        <v>1464</v>
      </c>
      <c r="B78" s="125" t="s">
        <v>1465</v>
      </c>
      <c r="C78" s="125" t="s">
        <v>1463</v>
      </c>
      <c r="D78" s="123" t="s">
        <v>1709</v>
      </c>
      <c r="E78" s="123" t="s">
        <v>1710</v>
      </c>
      <c r="F78" s="123" t="s">
        <v>1701</v>
      </c>
      <c r="G78" s="16"/>
    </row>
    <row r="79" spans="1:7" x14ac:dyDescent="0.25">
      <c r="A79" s="124" t="s">
        <v>1434</v>
      </c>
      <c r="B79" s="124" t="s">
        <v>1435</v>
      </c>
      <c r="C79" s="124" t="s">
        <v>1525</v>
      </c>
      <c r="D79" s="12" t="s">
        <v>1713</v>
      </c>
      <c r="E79" s="12" t="s">
        <v>1714</v>
      </c>
      <c r="F79" s="12" t="s">
        <v>1715</v>
      </c>
    </row>
    <row r="80" spans="1:7" x14ac:dyDescent="0.25">
      <c r="A80" s="124" t="s">
        <v>1436</v>
      </c>
      <c r="B80" s="124" t="s">
        <v>1437</v>
      </c>
      <c r="C80" s="124" t="s">
        <v>1526</v>
      </c>
      <c r="D80" s="12" t="s">
        <v>1717</v>
      </c>
      <c r="E80" s="12" t="s">
        <v>1718</v>
      </c>
      <c r="F80" s="12" t="s">
        <v>1719</v>
      </c>
    </row>
    <row r="81" spans="1:6" x14ac:dyDescent="0.25">
      <c r="A81" s="124" t="s">
        <v>1438</v>
      </c>
      <c r="B81" s="124" t="s">
        <v>1529</v>
      </c>
      <c r="C81" s="124" t="s">
        <v>1527</v>
      </c>
      <c r="D81" s="12" t="s">
        <v>1721</v>
      </c>
      <c r="E81" s="12" t="s">
        <v>1722</v>
      </c>
      <c r="F81" s="12" t="s">
        <v>1720</v>
      </c>
    </row>
    <row r="82" spans="1:6" x14ac:dyDescent="0.25">
      <c r="A82" s="124" t="s">
        <v>1815</v>
      </c>
      <c r="B82" s="124" t="s">
        <v>1816</v>
      </c>
      <c r="C82" s="124" t="s">
        <v>1720</v>
      </c>
      <c r="D82" s="12" t="s">
        <v>1723</v>
      </c>
      <c r="E82" s="12" t="s">
        <v>1724</v>
      </c>
      <c r="F82" s="12" t="s">
        <v>1720</v>
      </c>
    </row>
    <row r="83" spans="1:6" x14ac:dyDescent="0.25">
      <c r="A83" s="124" t="s">
        <v>1439</v>
      </c>
      <c r="B83" s="124" t="s">
        <v>1440</v>
      </c>
      <c r="C83" s="124" t="s">
        <v>1528</v>
      </c>
      <c r="D83" s="12" t="s">
        <v>1725</v>
      </c>
      <c r="E83" s="12" t="s">
        <v>1726</v>
      </c>
      <c r="F83" s="12" t="s">
        <v>1399</v>
      </c>
    </row>
    <row r="84" spans="1:6" x14ac:dyDescent="0.25">
      <c r="A84" s="124" t="s">
        <v>1820</v>
      </c>
      <c r="B84" s="124" t="s">
        <v>1821</v>
      </c>
      <c r="C84" s="124" t="s">
        <v>1822</v>
      </c>
      <c r="D84" s="12" t="s">
        <v>1727</v>
      </c>
      <c r="E84" s="12" t="s">
        <v>1728</v>
      </c>
      <c r="F84" s="12" t="s">
        <v>1399</v>
      </c>
    </row>
    <row r="85" spans="1:6" x14ac:dyDescent="0.25">
      <c r="A85" s="125" t="s">
        <v>1828</v>
      </c>
      <c r="B85" s="125" t="s">
        <v>1829</v>
      </c>
      <c r="C85" s="125" t="s">
        <v>1399</v>
      </c>
      <c r="D85" s="12" t="s">
        <v>1729</v>
      </c>
      <c r="E85" s="12" t="s">
        <v>1730</v>
      </c>
      <c r="F85" s="12" t="s">
        <v>1399</v>
      </c>
    </row>
    <row r="86" spans="1:6" x14ac:dyDescent="0.25">
      <c r="A86" s="124" t="s">
        <v>1837</v>
      </c>
      <c r="B86" s="124" t="s">
        <v>1838</v>
      </c>
      <c r="C86" s="124" t="s">
        <v>1399</v>
      </c>
      <c r="D86" s="12" t="s">
        <v>1397</v>
      </c>
      <c r="E86" s="123" t="s">
        <v>1398</v>
      </c>
      <c r="F86" s="123" t="s">
        <v>1399</v>
      </c>
    </row>
    <row r="87" spans="1:6" x14ac:dyDescent="0.25">
      <c r="A87" s="124" t="s">
        <v>1841</v>
      </c>
      <c r="B87" s="124" t="s">
        <v>1842</v>
      </c>
      <c r="C87" s="124" t="s">
        <v>1399</v>
      </c>
      <c r="D87" s="12" t="s">
        <v>1731</v>
      </c>
      <c r="E87" s="12" t="s">
        <v>1732</v>
      </c>
      <c r="F87" s="12" t="s">
        <v>1399</v>
      </c>
    </row>
    <row r="88" spans="1:6" x14ac:dyDescent="0.25">
      <c r="A88" s="124" t="s">
        <v>1843</v>
      </c>
      <c r="B88" s="124" t="s">
        <v>1844</v>
      </c>
      <c r="C88" s="124" t="s">
        <v>1399</v>
      </c>
      <c r="D88" s="12" t="s">
        <v>1735</v>
      </c>
      <c r="E88" s="12" t="s">
        <v>1736</v>
      </c>
      <c r="F88" s="12" t="s">
        <v>1399</v>
      </c>
    </row>
    <row r="89" spans="1:6" x14ac:dyDescent="0.25">
      <c r="A89" s="124" t="s">
        <v>1847</v>
      </c>
      <c r="B89" s="124" t="s">
        <v>1848</v>
      </c>
      <c r="C89" s="124" t="s">
        <v>1399</v>
      </c>
      <c r="D89" s="12" t="s">
        <v>1743</v>
      </c>
      <c r="E89" s="123" t="s">
        <v>1744</v>
      </c>
      <c r="F89" s="123" t="s">
        <v>1399</v>
      </c>
    </row>
    <row r="90" spans="1:6" x14ac:dyDescent="0.25">
      <c r="A90" s="124" t="s">
        <v>1851</v>
      </c>
      <c r="B90" s="124" t="s">
        <v>1852</v>
      </c>
      <c r="C90" s="124" t="s">
        <v>1399</v>
      </c>
      <c r="D90" s="12" t="s">
        <v>1749</v>
      </c>
      <c r="E90" s="12" t="s">
        <v>1750</v>
      </c>
      <c r="F90" s="12" t="s">
        <v>1399</v>
      </c>
    </row>
    <row r="91" spans="1:6" x14ac:dyDescent="0.25">
      <c r="A91" s="124" t="s">
        <v>1855</v>
      </c>
      <c r="B91" s="124" t="s">
        <v>1856</v>
      </c>
      <c r="C91" s="124" t="s">
        <v>1399</v>
      </c>
      <c r="D91" s="12" t="s">
        <v>1753</v>
      </c>
      <c r="E91" s="12" t="s">
        <v>1754</v>
      </c>
      <c r="F91" s="12" t="s">
        <v>1399</v>
      </c>
    </row>
    <row r="92" spans="1:6" x14ac:dyDescent="0.25">
      <c r="A92" s="124" t="s">
        <v>1495</v>
      </c>
      <c r="B92" s="124" t="s">
        <v>1496</v>
      </c>
      <c r="C92" s="124" t="s">
        <v>1494</v>
      </c>
      <c r="D92" s="12" t="s">
        <v>1757</v>
      </c>
      <c r="E92" s="12" t="s">
        <v>1758</v>
      </c>
      <c r="F92" s="12" t="s">
        <v>1399</v>
      </c>
    </row>
    <row r="93" spans="1:6" x14ac:dyDescent="0.25">
      <c r="A93" s="125" t="s">
        <v>1497</v>
      </c>
      <c r="B93" s="125" t="s">
        <v>1496</v>
      </c>
      <c r="C93" s="125" t="s">
        <v>1494</v>
      </c>
      <c r="D93" s="12" t="s">
        <v>1761</v>
      </c>
      <c r="E93" s="12" t="s">
        <v>1762</v>
      </c>
      <c r="F93" s="12" t="s">
        <v>1402</v>
      </c>
    </row>
    <row r="94" spans="1:6" x14ac:dyDescent="0.25">
      <c r="A94" s="124" t="s">
        <v>1498</v>
      </c>
      <c r="B94" s="124" t="s">
        <v>1499</v>
      </c>
      <c r="C94" s="124" t="s">
        <v>1494</v>
      </c>
      <c r="D94" s="12" t="s">
        <v>1400</v>
      </c>
      <c r="E94" s="12" t="s">
        <v>1401</v>
      </c>
      <c r="F94" s="12" t="s">
        <v>1402</v>
      </c>
    </row>
    <row r="95" spans="1:6" x14ac:dyDescent="0.25">
      <c r="A95" s="124" t="s">
        <v>1500</v>
      </c>
      <c r="B95" s="124" t="s">
        <v>1499</v>
      </c>
      <c r="C95" s="124" t="s">
        <v>1494</v>
      </c>
      <c r="D95" s="12" t="s">
        <v>1403</v>
      </c>
      <c r="E95" s="12" t="s">
        <v>1404</v>
      </c>
      <c r="F95" s="12" t="s">
        <v>1402</v>
      </c>
    </row>
    <row r="96" spans="1:6" x14ac:dyDescent="0.25">
      <c r="A96" s="124" t="s">
        <v>1501</v>
      </c>
      <c r="B96" s="124" t="s">
        <v>1465</v>
      </c>
      <c r="C96" s="124" t="s">
        <v>1494</v>
      </c>
      <c r="D96" s="12" t="s">
        <v>1405</v>
      </c>
      <c r="E96" s="12" t="s">
        <v>1406</v>
      </c>
      <c r="F96" s="12" t="s">
        <v>1402</v>
      </c>
    </row>
    <row r="97" spans="1:6" x14ac:dyDescent="0.25">
      <c r="A97" s="124" t="s">
        <v>1875</v>
      </c>
      <c r="B97" s="124" t="s">
        <v>1876</v>
      </c>
      <c r="C97" s="124" t="s">
        <v>1877</v>
      </c>
      <c r="D97" s="12" t="s">
        <v>1407</v>
      </c>
      <c r="E97" s="12" t="s">
        <v>1408</v>
      </c>
      <c r="F97" s="12" t="s">
        <v>1402</v>
      </c>
    </row>
    <row r="98" spans="1:6" x14ac:dyDescent="0.25">
      <c r="A98" s="124" t="s">
        <v>1878</v>
      </c>
      <c r="B98" s="124" t="s">
        <v>1876</v>
      </c>
      <c r="C98" s="124" t="s">
        <v>1877</v>
      </c>
      <c r="D98" s="12" t="s">
        <v>1409</v>
      </c>
      <c r="E98" s="12" t="s">
        <v>1410</v>
      </c>
      <c r="F98" s="12" t="s">
        <v>1402</v>
      </c>
    </row>
    <row r="99" spans="1:6" x14ac:dyDescent="0.25">
      <c r="A99" s="124" t="s">
        <v>1430</v>
      </c>
      <c r="B99" s="124" t="s">
        <v>1431</v>
      </c>
      <c r="C99" s="126" t="s">
        <v>1523</v>
      </c>
      <c r="D99" s="12" t="s">
        <v>1411</v>
      </c>
      <c r="E99" s="12" t="s">
        <v>1410</v>
      </c>
      <c r="F99" s="12" t="s">
        <v>1402</v>
      </c>
    </row>
    <row r="100" spans="1:6" x14ac:dyDescent="0.25">
      <c r="A100" s="125" t="s">
        <v>1881</v>
      </c>
      <c r="B100" s="125" t="s">
        <v>1882</v>
      </c>
      <c r="C100" s="125" t="s">
        <v>1883</v>
      </c>
      <c r="D100" s="12" t="s">
        <v>1412</v>
      </c>
      <c r="E100" s="12" t="s">
        <v>1410</v>
      </c>
      <c r="F100" s="12" t="s">
        <v>1402</v>
      </c>
    </row>
    <row r="101" spans="1:6" x14ac:dyDescent="0.25">
      <c r="A101" s="124" t="s">
        <v>1886</v>
      </c>
      <c r="B101" s="124" t="s">
        <v>1887</v>
      </c>
      <c r="C101" s="124" t="s">
        <v>1883</v>
      </c>
      <c r="D101" s="12" t="s">
        <v>1413</v>
      </c>
      <c r="E101" s="12" t="s">
        <v>1414</v>
      </c>
      <c r="F101" s="12" t="s">
        <v>1402</v>
      </c>
    </row>
    <row r="102" spans="1:6" x14ac:dyDescent="0.25">
      <c r="A102" s="124" t="s">
        <v>1890</v>
      </c>
      <c r="B102" s="124" t="s">
        <v>1891</v>
      </c>
      <c r="C102" s="124" t="s">
        <v>1883</v>
      </c>
      <c r="D102" s="12" t="s">
        <v>1415</v>
      </c>
      <c r="E102" s="12" t="s">
        <v>1416</v>
      </c>
      <c r="F102" s="12" t="s">
        <v>1402</v>
      </c>
    </row>
    <row r="103" spans="1:6" x14ac:dyDescent="0.25">
      <c r="A103" s="124" t="s">
        <v>1441</v>
      </c>
      <c r="B103" s="124" t="s">
        <v>1531</v>
      </c>
      <c r="C103" s="124" t="s">
        <v>1530</v>
      </c>
      <c r="D103" s="12" t="s">
        <v>1417</v>
      </c>
      <c r="E103" s="12" t="s">
        <v>1418</v>
      </c>
      <c r="F103" s="12" t="s">
        <v>1402</v>
      </c>
    </row>
    <row r="104" spans="1:6" x14ac:dyDescent="0.25">
      <c r="A104" s="124" t="s">
        <v>1442</v>
      </c>
      <c r="B104" s="124" t="s">
        <v>1443</v>
      </c>
      <c r="C104" s="124" t="s">
        <v>1530</v>
      </c>
      <c r="D104" s="12" t="s">
        <v>1419</v>
      </c>
      <c r="E104" s="12" t="s">
        <v>1420</v>
      </c>
      <c r="F104" s="12" t="s">
        <v>1402</v>
      </c>
    </row>
    <row r="105" spans="1:6" x14ac:dyDescent="0.25">
      <c r="A105" s="125" t="s">
        <v>1432</v>
      </c>
      <c r="B105" s="125" t="s">
        <v>1433</v>
      </c>
      <c r="C105" s="126" t="s">
        <v>1524</v>
      </c>
      <c r="D105" s="12" t="s">
        <v>1787</v>
      </c>
      <c r="E105" s="12" t="s">
        <v>1788</v>
      </c>
      <c r="F105" s="12" t="s">
        <v>1789</v>
      </c>
    </row>
    <row r="106" spans="1:6" x14ac:dyDescent="0.25">
      <c r="A106" s="124" t="s">
        <v>1896</v>
      </c>
      <c r="B106" s="124" t="s">
        <v>1897</v>
      </c>
      <c r="C106" s="124" t="s">
        <v>1504</v>
      </c>
      <c r="D106" s="12" t="s">
        <v>1792</v>
      </c>
      <c r="E106" s="12" t="s">
        <v>1788</v>
      </c>
      <c r="F106" s="12" t="s">
        <v>1789</v>
      </c>
    </row>
    <row r="107" spans="1:6" x14ac:dyDescent="0.25">
      <c r="A107" s="124" t="s">
        <v>1502</v>
      </c>
      <c r="B107" s="124" t="s">
        <v>1503</v>
      </c>
      <c r="C107" s="124" t="s">
        <v>1504</v>
      </c>
      <c r="D107" s="12" t="s">
        <v>1795</v>
      </c>
      <c r="E107" s="12" t="s">
        <v>1796</v>
      </c>
      <c r="F107" s="12" t="s">
        <v>1789</v>
      </c>
    </row>
    <row r="108" spans="1:6" x14ac:dyDescent="0.25">
      <c r="A108" s="124" t="s">
        <v>1900</v>
      </c>
      <c r="B108" s="124" t="s">
        <v>1901</v>
      </c>
      <c r="C108" s="124" t="s">
        <v>1504</v>
      </c>
      <c r="D108" s="12" t="s">
        <v>1799</v>
      </c>
      <c r="E108" s="12" t="s">
        <v>1800</v>
      </c>
      <c r="F108" s="12" t="s">
        <v>1789</v>
      </c>
    </row>
    <row r="109" spans="1:6" x14ac:dyDescent="0.25">
      <c r="A109" s="124" t="s">
        <v>1902</v>
      </c>
      <c r="B109" s="124" t="s">
        <v>1902</v>
      </c>
      <c r="C109" s="124" t="s">
        <v>1834</v>
      </c>
      <c r="D109" s="12" t="s">
        <v>1801</v>
      </c>
      <c r="E109" s="12" t="s">
        <v>1802</v>
      </c>
      <c r="F109" s="12" t="s">
        <v>1789</v>
      </c>
    </row>
    <row r="110" spans="1:6" x14ac:dyDescent="0.25">
      <c r="A110" s="124" t="s">
        <v>1905</v>
      </c>
      <c r="B110" s="124" t="s">
        <v>1906</v>
      </c>
      <c r="C110" s="124" t="s">
        <v>1505</v>
      </c>
      <c r="D110" s="12" t="s">
        <v>1805</v>
      </c>
      <c r="E110" s="12" t="s">
        <v>1802</v>
      </c>
      <c r="F110" s="12" t="s">
        <v>1789</v>
      </c>
    </row>
    <row r="111" spans="1:6" x14ac:dyDescent="0.25">
      <c r="A111" s="124" t="s">
        <v>1909</v>
      </c>
      <c r="B111" s="124" t="s">
        <v>1910</v>
      </c>
      <c r="C111" s="124" t="s">
        <v>1911</v>
      </c>
      <c r="D111" s="12" t="s">
        <v>1806</v>
      </c>
      <c r="E111" s="12" t="s">
        <v>1807</v>
      </c>
      <c r="F111" s="12" t="s">
        <v>1789</v>
      </c>
    </row>
    <row r="112" spans="1:6" x14ac:dyDescent="0.25">
      <c r="A112" s="124" t="s">
        <v>1444</v>
      </c>
      <c r="B112" s="124" t="s">
        <v>1445</v>
      </c>
      <c r="C112" s="124" t="s">
        <v>1532</v>
      </c>
      <c r="D112" s="12" t="s">
        <v>1808</v>
      </c>
      <c r="E112" s="12" t="s">
        <v>1809</v>
      </c>
      <c r="F112" s="12" t="s">
        <v>1789</v>
      </c>
    </row>
    <row r="113" spans="1:6" x14ac:dyDescent="0.25">
      <c r="A113" s="124" t="s">
        <v>1554</v>
      </c>
      <c r="B113" s="124" t="s">
        <v>1555</v>
      </c>
      <c r="C113" s="124" t="s">
        <v>1532</v>
      </c>
      <c r="D113" s="12" t="s">
        <v>1812</v>
      </c>
      <c r="E113" s="12" t="s">
        <v>1813</v>
      </c>
      <c r="F113" s="12" t="s">
        <v>1814</v>
      </c>
    </row>
    <row r="114" spans="1:6" x14ac:dyDescent="0.25">
      <c r="A114" s="124" t="s">
        <v>1918</v>
      </c>
      <c r="B114" s="124" t="s">
        <v>1919</v>
      </c>
      <c r="C114" s="124" t="s">
        <v>1920</v>
      </c>
      <c r="D114" s="12" t="s">
        <v>1818</v>
      </c>
      <c r="E114" s="12" t="s">
        <v>1819</v>
      </c>
      <c r="F114" s="12" t="s">
        <v>1817</v>
      </c>
    </row>
    <row r="115" spans="1:6" x14ac:dyDescent="0.25">
      <c r="A115" s="124" t="s">
        <v>1923</v>
      </c>
      <c r="B115" s="124" t="s">
        <v>1924</v>
      </c>
      <c r="C115" s="124" t="s">
        <v>1925</v>
      </c>
      <c r="D115" s="12" t="s">
        <v>1823</v>
      </c>
      <c r="E115" s="123" t="s">
        <v>1824</v>
      </c>
      <c r="F115" s="123" t="s">
        <v>1825</v>
      </c>
    </row>
    <row r="116" spans="1:6" x14ac:dyDescent="0.25">
      <c r="A116" s="124" t="s">
        <v>1926</v>
      </c>
      <c r="B116" s="124" t="s">
        <v>1927</v>
      </c>
      <c r="C116" s="124" t="s">
        <v>1925</v>
      </c>
      <c r="D116" s="12" t="s">
        <v>1826</v>
      </c>
      <c r="E116" s="12" t="s">
        <v>1827</v>
      </c>
      <c r="F116" s="12" t="s">
        <v>1825</v>
      </c>
    </row>
    <row r="117" spans="1:6" x14ac:dyDescent="0.25">
      <c r="A117" s="124" t="s">
        <v>1930</v>
      </c>
      <c r="B117" s="124" t="s">
        <v>1931</v>
      </c>
      <c r="C117" s="124" t="s">
        <v>1925</v>
      </c>
      <c r="D117" s="12" t="s">
        <v>1830</v>
      </c>
      <c r="E117" s="12" t="s">
        <v>1831</v>
      </c>
      <c r="F117" s="12" t="s">
        <v>1825</v>
      </c>
    </row>
    <row r="118" spans="1:6" x14ac:dyDescent="0.25">
      <c r="A118" s="124" t="s">
        <v>1938</v>
      </c>
      <c r="B118" s="124" t="s">
        <v>1939</v>
      </c>
      <c r="C118" s="124" t="s">
        <v>1925</v>
      </c>
      <c r="D118" s="12" t="s">
        <v>1832</v>
      </c>
      <c r="E118" s="12" t="s">
        <v>1833</v>
      </c>
      <c r="F118" s="12" t="s">
        <v>1834</v>
      </c>
    </row>
    <row r="119" spans="1:6" x14ac:dyDescent="0.25">
      <c r="A119" s="124" t="s">
        <v>1940</v>
      </c>
      <c r="B119" s="124" t="s">
        <v>1941</v>
      </c>
      <c r="C119" s="124" t="s">
        <v>1925</v>
      </c>
      <c r="D119" s="12" t="s">
        <v>1835</v>
      </c>
      <c r="E119" s="12" t="s">
        <v>1836</v>
      </c>
      <c r="F119" s="12" t="s">
        <v>1505</v>
      </c>
    </row>
    <row r="120" spans="1:6" x14ac:dyDescent="0.25">
      <c r="A120" s="124" t="s">
        <v>1942</v>
      </c>
      <c r="B120" s="124" t="s">
        <v>1943</v>
      </c>
      <c r="C120" s="124" t="s">
        <v>1925</v>
      </c>
      <c r="D120" s="12" t="s">
        <v>1839</v>
      </c>
      <c r="E120" s="12" t="s">
        <v>1840</v>
      </c>
      <c r="F120" s="12" t="s">
        <v>1505</v>
      </c>
    </row>
    <row r="121" spans="1:6" x14ac:dyDescent="0.25">
      <c r="A121" s="124" t="s">
        <v>1944</v>
      </c>
      <c r="B121" s="124" t="s">
        <v>1945</v>
      </c>
      <c r="C121" s="124" t="s">
        <v>1925</v>
      </c>
      <c r="D121" s="12" t="s">
        <v>1845</v>
      </c>
      <c r="E121" s="12" t="s">
        <v>1846</v>
      </c>
      <c r="F121" s="12" t="s">
        <v>1505</v>
      </c>
    </row>
    <row r="122" spans="1:6" x14ac:dyDescent="0.25">
      <c r="A122" s="124" t="s">
        <v>1946</v>
      </c>
      <c r="B122" s="124" t="s">
        <v>1947</v>
      </c>
      <c r="C122" s="124" t="s">
        <v>1925</v>
      </c>
      <c r="D122" s="12" t="s">
        <v>1849</v>
      </c>
      <c r="E122" s="12" t="s">
        <v>1850</v>
      </c>
      <c r="F122" s="12" t="s">
        <v>1505</v>
      </c>
    </row>
    <row r="123" spans="1:6" x14ac:dyDescent="0.25">
      <c r="A123" s="124" t="s">
        <v>1950</v>
      </c>
      <c r="B123" s="124" t="s">
        <v>1951</v>
      </c>
      <c r="C123" s="124" t="s">
        <v>1925</v>
      </c>
      <c r="D123" s="12" t="s">
        <v>1853</v>
      </c>
      <c r="E123" s="12" t="s">
        <v>1854</v>
      </c>
      <c r="F123" s="12" t="s">
        <v>1505</v>
      </c>
    </row>
    <row r="124" spans="1:6" x14ac:dyDescent="0.25">
      <c r="A124" s="124" t="s">
        <v>1954</v>
      </c>
      <c r="B124" s="124" t="s">
        <v>1955</v>
      </c>
      <c r="C124" s="124" t="s">
        <v>1925</v>
      </c>
      <c r="D124" s="12" t="s">
        <v>1857</v>
      </c>
      <c r="E124" s="12" t="s">
        <v>1858</v>
      </c>
      <c r="F124" s="12" t="s">
        <v>1505</v>
      </c>
    </row>
    <row r="125" spans="1:6" x14ac:dyDescent="0.25">
      <c r="A125" s="124" t="s">
        <v>1958</v>
      </c>
      <c r="B125" s="124" t="s">
        <v>1959</v>
      </c>
      <c r="C125" s="124" t="s">
        <v>1925</v>
      </c>
      <c r="D125" s="12" t="s">
        <v>1859</v>
      </c>
      <c r="E125" s="12" t="s">
        <v>1860</v>
      </c>
      <c r="F125" s="12" t="s">
        <v>1505</v>
      </c>
    </row>
    <row r="126" spans="1:6" x14ac:dyDescent="0.25">
      <c r="A126" s="124" t="s">
        <v>1962</v>
      </c>
      <c r="B126" s="124" t="s">
        <v>1963</v>
      </c>
      <c r="C126" s="124" t="s">
        <v>1925</v>
      </c>
      <c r="D126" s="12" t="s">
        <v>1861</v>
      </c>
      <c r="E126" s="12" t="s">
        <v>1862</v>
      </c>
      <c r="F126" s="12" t="s">
        <v>1505</v>
      </c>
    </row>
    <row r="127" spans="1:6" x14ac:dyDescent="0.25">
      <c r="A127" s="124" t="s">
        <v>1966</v>
      </c>
      <c r="B127" s="124" t="s">
        <v>1967</v>
      </c>
      <c r="C127" s="124" t="s">
        <v>1925</v>
      </c>
      <c r="D127" s="12" t="s">
        <v>1863</v>
      </c>
      <c r="E127" s="12" t="s">
        <v>1864</v>
      </c>
      <c r="F127" s="12" t="s">
        <v>1505</v>
      </c>
    </row>
    <row r="128" spans="1:6" x14ac:dyDescent="0.25">
      <c r="A128" s="124" t="s">
        <v>1970</v>
      </c>
      <c r="B128" s="124" t="s">
        <v>1971</v>
      </c>
      <c r="C128" s="124" t="s">
        <v>1972</v>
      </c>
      <c r="D128" s="12" t="s">
        <v>1865</v>
      </c>
      <c r="E128" s="12" t="s">
        <v>1866</v>
      </c>
      <c r="F128" s="12" t="s">
        <v>1505</v>
      </c>
    </row>
    <row r="129" spans="1:6" x14ac:dyDescent="0.25">
      <c r="A129" s="124" t="s">
        <v>1975</v>
      </c>
      <c r="B129" s="124" t="s">
        <v>1976</v>
      </c>
      <c r="C129" s="124" t="s">
        <v>1508</v>
      </c>
      <c r="D129" s="12" t="s">
        <v>1867</v>
      </c>
      <c r="E129" s="12" t="s">
        <v>1868</v>
      </c>
      <c r="F129" s="12" t="s">
        <v>1505</v>
      </c>
    </row>
    <row r="130" spans="1:6" x14ac:dyDescent="0.25">
      <c r="A130" s="124" t="s">
        <v>1979</v>
      </c>
      <c r="B130" s="124" t="s">
        <v>1980</v>
      </c>
      <c r="C130" s="124" t="s">
        <v>1508</v>
      </c>
      <c r="D130" s="12" t="s">
        <v>1869</v>
      </c>
      <c r="E130" s="12" t="s">
        <v>1870</v>
      </c>
      <c r="F130" s="12" t="s">
        <v>1505</v>
      </c>
    </row>
    <row r="131" spans="1:6" x14ac:dyDescent="0.25">
      <c r="A131" s="124" t="s">
        <v>1983</v>
      </c>
      <c r="B131" s="124" t="s">
        <v>1984</v>
      </c>
      <c r="C131" s="124" t="s">
        <v>1508</v>
      </c>
      <c r="D131" s="12" t="s">
        <v>1871</v>
      </c>
      <c r="E131" s="12" t="s">
        <v>1872</v>
      </c>
      <c r="F131" s="12" t="s">
        <v>1505</v>
      </c>
    </row>
    <row r="132" spans="1:6" x14ac:dyDescent="0.25">
      <c r="A132" s="124" t="s">
        <v>1987</v>
      </c>
      <c r="B132" s="124" t="s">
        <v>1988</v>
      </c>
      <c r="C132" s="124" t="s">
        <v>1508</v>
      </c>
      <c r="D132" s="123" t="s">
        <v>1873</v>
      </c>
      <c r="E132" s="123" t="s">
        <v>1874</v>
      </c>
      <c r="F132" s="123" t="s">
        <v>1505</v>
      </c>
    </row>
    <row r="133" spans="1:6" x14ac:dyDescent="0.25">
      <c r="A133" s="124" t="s">
        <v>1991</v>
      </c>
      <c r="B133" s="124" t="s">
        <v>1992</v>
      </c>
      <c r="C133" s="124" t="s">
        <v>1508</v>
      </c>
      <c r="D133" s="12" t="s">
        <v>1879</v>
      </c>
      <c r="E133" s="12" t="s">
        <v>1880</v>
      </c>
      <c r="F133" s="12" t="s">
        <v>1426</v>
      </c>
    </row>
    <row r="134" spans="1:6" x14ac:dyDescent="0.25">
      <c r="A134" s="124" t="s">
        <v>1995</v>
      </c>
      <c r="B134" s="124" t="s">
        <v>1996</v>
      </c>
      <c r="C134" s="124" t="s">
        <v>1508</v>
      </c>
      <c r="D134" s="12" t="s">
        <v>1884</v>
      </c>
      <c r="E134" s="12" t="s">
        <v>1885</v>
      </c>
      <c r="F134" s="12" t="s">
        <v>1426</v>
      </c>
    </row>
    <row r="135" spans="1:6" x14ac:dyDescent="0.25">
      <c r="A135" s="124" t="s">
        <v>1506</v>
      </c>
      <c r="B135" s="124" t="s">
        <v>1507</v>
      </c>
      <c r="C135" s="124" t="s">
        <v>1508</v>
      </c>
      <c r="D135" s="12" t="s">
        <v>1888</v>
      </c>
      <c r="E135" s="12" t="s">
        <v>1889</v>
      </c>
      <c r="F135" s="12" t="s">
        <v>1426</v>
      </c>
    </row>
    <row r="136" spans="1:6" x14ac:dyDescent="0.25">
      <c r="A136" s="124" t="s">
        <v>2001</v>
      </c>
      <c r="B136" s="124" t="s">
        <v>2002</v>
      </c>
      <c r="C136" s="124" t="s">
        <v>1508</v>
      </c>
      <c r="D136" s="12" t="s">
        <v>1892</v>
      </c>
      <c r="E136" s="12" t="s">
        <v>1893</v>
      </c>
      <c r="F136" s="12" t="s">
        <v>1426</v>
      </c>
    </row>
    <row r="137" spans="1:6" x14ac:dyDescent="0.25">
      <c r="A137" s="124" t="s">
        <v>2003</v>
      </c>
      <c r="B137" s="124" t="s">
        <v>2004</v>
      </c>
      <c r="C137" s="124" t="s">
        <v>1508</v>
      </c>
      <c r="D137" s="12" t="s">
        <v>1894</v>
      </c>
      <c r="E137" s="12" t="s">
        <v>1895</v>
      </c>
      <c r="F137" s="12" t="s">
        <v>1426</v>
      </c>
    </row>
    <row r="138" spans="1:6" x14ac:dyDescent="0.25">
      <c r="A138" s="124" t="s">
        <v>2005</v>
      </c>
      <c r="B138" s="124" t="s">
        <v>2006</v>
      </c>
      <c r="C138" s="124" t="s">
        <v>1508</v>
      </c>
      <c r="D138" s="12" t="s">
        <v>1898</v>
      </c>
      <c r="E138" s="12" t="s">
        <v>1899</v>
      </c>
      <c r="F138" s="12" t="s">
        <v>1426</v>
      </c>
    </row>
    <row r="139" spans="1:6" x14ac:dyDescent="0.25">
      <c r="A139" s="124" t="s">
        <v>2009</v>
      </c>
      <c r="B139" s="124" t="s">
        <v>2010</v>
      </c>
      <c r="C139" s="124" t="s">
        <v>1508</v>
      </c>
      <c r="D139" s="12" t="s">
        <v>1427</v>
      </c>
      <c r="E139" s="12" t="s">
        <v>1428</v>
      </c>
      <c r="F139" s="12" t="s">
        <v>1426</v>
      </c>
    </row>
    <row r="140" spans="1:6" x14ac:dyDescent="0.25">
      <c r="A140" s="124" t="s">
        <v>2013</v>
      </c>
      <c r="B140" s="124" t="s">
        <v>2014</v>
      </c>
      <c r="C140" s="124" t="s">
        <v>1508</v>
      </c>
      <c r="D140" s="12" t="s">
        <v>1903</v>
      </c>
      <c r="E140" s="12" t="s">
        <v>1904</v>
      </c>
      <c r="F140" s="12" t="s">
        <v>1426</v>
      </c>
    </row>
    <row r="141" spans="1:6" x14ac:dyDescent="0.25">
      <c r="A141" s="124" t="s">
        <v>2015</v>
      </c>
      <c r="B141" s="124" t="s">
        <v>2016</v>
      </c>
      <c r="C141" s="124" t="s">
        <v>1508</v>
      </c>
      <c r="D141" s="12" t="s">
        <v>1907</v>
      </c>
      <c r="E141" s="12" t="s">
        <v>1908</v>
      </c>
      <c r="F141" s="12" t="s">
        <v>1426</v>
      </c>
    </row>
    <row r="142" spans="1:6" x14ac:dyDescent="0.25">
      <c r="A142" s="124" t="s">
        <v>2019</v>
      </c>
      <c r="B142" s="124" t="s">
        <v>2020</v>
      </c>
      <c r="C142" s="124" t="s">
        <v>1508</v>
      </c>
      <c r="D142" s="12" t="s">
        <v>1912</v>
      </c>
      <c r="E142" s="12" t="s">
        <v>1913</v>
      </c>
      <c r="F142" s="12" t="s">
        <v>1426</v>
      </c>
    </row>
    <row r="143" spans="1:6" x14ac:dyDescent="0.25">
      <c r="A143" s="124" t="s">
        <v>2023</v>
      </c>
      <c r="B143" s="124" t="s">
        <v>2024</v>
      </c>
      <c r="C143" s="124" t="s">
        <v>1508</v>
      </c>
      <c r="D143" s="12" t="s">
        <v>1914</v>
      </c>
      <c r="E143" s="12" t="s">
        <v>1915</v>
      </c>
      <c r="F143" s="12" t="s">
        <v>1426</v>
      </c>
    </row>
    <row r="144" spans="1:6" x14ac:dyDescent="0.25">
      <c r="A144" s="124" t="s">
        <v>1509</v>
      </c>
      <c r="B144" s="124" t="s">
        <v>1510</v>
      </c>
      <c r="C144" s="124" t="s">
        <v>1508</v>
      </c>
      <c r="D144" s="12" t="s">
        <v>1916</v>
      </c>
      <c r="E144" s="12" t="s">
        <v>1917</v>
      </c>
      <c r="F144" s="12" t="s">
        <v>1426</v>
      </c>
    </row>
    <row r="145" spans="1:6" x14ac:dyDescent="0.25">
      <c r="A145" s="124" t="s">
        <v>1511</v>
      </c>
      <c r="B145" s="124" t="s">
        <v>1512</v>
      </c>
      <c r="C145" s="124" t="s">
        <v>1508</v>
      </c>
      <c r="D145" s="12" t="s">
        <v>1921</v>
      </c>
      <c r="E145" s="12" t="s">
        <v>1922</v>
      </c>
      <c r="F145" s="12" t="s">
        <v>1426</v>
      </c>
    </row>
    <row r="146" spans="1:6" x14ac:dyDescent="0.25">
      <c r="A146" s="124" t="s">
        <v>2031</v>
      </c>
      <c r="B146" s="124" t="s">
        <v>2032</v>
      </c>
      <c r="C146" s="124" t="s">
        <v>1508</v>
      </c>
      <c r="D146" s="12" t="s">
        <v>1928</v>
      </c>
      <c r="E146" s="12" t="s">
        <v>1929</v>
      </c>
      <c r="F146" s="12" t="s">
        <v>1426</v>
      </c>
    </row>
    <row r="147" spans="1:6" x14ac:dyDescent="0.25">
      <c r="A147" s="124" t="s">
        <v>2035</v>
      </c>
      <c r="B147" s="124" t="s">
        <v>2036</v>
      </c>
      <c r="C147" s="124" t="s">
        <v>1508</v>
      </c>
      <c r="D147" s="12" t="s">
        <v>1932</v>
      </c>
      <c r="E147" s="123" t="s">
        <v>1933</v>
      </c>
      <c r="F147" s="123" t="s">
        <v>1426</v>
      </c>
    </row>
    <row r="148" spans="1:6" x14ac:dyDescent="0.25">
      <c r="A148" s="124" t="s">
        <v>2039</v>
      </c>
      <c r="B148" s="124" t="s">
        <v>2040</v>
      </c>
      <c r="C148" s="124" t="s">
        <v>1426</v>
      </c>
      <c r="D148" s="12" t="s">
        <v>1934</v>
      </c>
      <c r="E148" s="12" t="s">
        <v>1935</v>
      </c>
      <c r="F148" s="12" t="s">
        <v>1426</v>
      </c>
    </row>
    <row r="149" spans="1:6" x14ac:dyDescent="0.25">
      <c r="A149" s="124" t="s">
        <v>2043</v>
      </c>
      <c r="B149" s="124" t="s">
        <v>1924</v>
      </c>
      <c r="C149" s="124" t="s">
        <v>1426</v>
      </c>
      <c r="D149" s="12" t="s">
        <v>1936</v>
      </c>
      <c r="E149" s="12" t="s">
        <v>1937</v>
      </c>
      <c r="F149" s="12" t="s">
        <v>1426</v>
      </c>
    </row>
    <row r="150" spans="1:6" x14ac:dyDescent="0.25">
      <c r="A150" s="124" t="s">
        <v>1517</v>
      </c>
      <c r="B150" s="124" t="s">
        <v>1518</v>
      </c>
      <c r="C150" s="124" t="s">
        <v>1426</v>
      </c>
      <c r="D150" s="12" t="s">
        <v>1948</v>
      </c>
      <c r="E150" s="12" t="s">
        <v>1949</v>
      </c>
      <c r="F150" s="12" t="s">
        <v>1426</v>
      </c>
    </row>
    <row r="151" spans="1:6" x14ac:dyDescent="0.25">
      <c r="A151" s="124" t="s">
        <v>2048</v>
      </c>
      <c r="B151" s="124" t="s">
        <v>2049</v>
      </c>
      <c r="C151" s="124" t="s">
        <v>1426</v>
      </c>
      <c r="D151" s="12" t="s">
        <v>1952</v>
      </c>
      <c r="E151" s="12" t="s">
        <v>1953</v>
      </c>
      <c r="F151" s="12" t="s">
        <v>1426</v>
      </c>
    </row>
    <row r="152" spans="1:6" x14ac:dyDescent="0.25">
      <c r="A152" s="124" t="s">
        <v>2054</v>
      </c>
      <c r="B152" s="124" t="s">
        <v>2055</v>
      </c>
      <c r="C152" s="124" t="s">
        <v>1426</v>
      </c>
      <c r="D152" s="12" t="s">
        <v>1956</v>
      </c>
      <c r="E152" s="12" t="s">
        <v>1957</v>
      </c>
      <c r="F152" s="12" t="s">
        <v>1426</v>
      </c>
    </row>
    <row r="153" spans="1:6" x14ac:dyDescent="0.25">
      <c r="A153" s="124" t="s">
        <v>1513</v>
      </c>
      <c r="B153" s="124" t="s">
        <v>1514</v>
      </c>
      <c r="C153" s="124" t="s">
        <v>1426</v>
      </c>
      <c r="D153" s="12" t="s">
        <v>1960</v>
      </c>
      <c r="E153" s="12" t="s">
        <v>1961</v>
      </c>
      <c r="F153" s="12" t="s">
        <v>1426</v>
      </c>
    </row>
    <row r="154" spans="1:6" x14ac:dyDescent="0.25">
      <c r="A154" s="124" t="s">
        <v>2064</v>
      </c>
      <c r="B154" s="124" t="s">
        <v>2065</v>
      </c>
      <c r="C154" s="124" t="s">
        <v>1426</v>
      </c>
      <c r="D154" s="12" t="s">
        <v>1964</v>
      </c>
      <c r="E154" s="12" t="s">
        <v>1965</v>
      </c>
      <c r="F154" s="12" t="s">
        <v>1426</v>
      </c>
    </row>
    <row r="155" spans="1:6" x14ac:dyDescent="0.25">
      <c r="A155" s="124" t="s">
        <v>2068</v>
      </c>
      <c r="B155" s="124" t="s">
        <v>2069</v>
      </c>
      <c r="C155" s="124" t="s">
        <v>1426</v>
      </c>
      <c r="D155" s="12" t="s">
        <v>1968</v>
      </c>
      <c r="E155" s="12" t="s">
        <v>1969</v>
      </c>
      <c r="F155" s="12" t="s">
        <v>1426</v>
      </c>
    </row>
    <row r="156" spans="1:6" x14ac:dyDescent="0.25">
      <c r="A156" s="124" t="s">
        <v>2071</v>
      </c>
      <c r="B156" s="124" t="s">
        <v>2072</v>
      </c>
      <c r="C156" s="124" t="s">
        <v>1426</v>
      </c>
      <c r="D156" s="12" t="s">
        <v>1973</v>
      </c>
      <c r="E156" s="12" t="s">
        <v>1974</v>
      </c>
      <c r="F156" s="12" t="s">
        <v>1426</v>
      </c>
    </row>
    <row r="157" spans="1:6" x14ac:dyDescent="0.25">
      <c r="A157" s="125" t="s">
        <v>2073</v>
      </c>
      <c r="B157" s="125" t="s">
        <v>2074</v>
      </c>
      <c r="C157" s="125" t="s">
        <v>1426</v>
      </c>
      <c r="D157" s="12" t="s">
        <v>1977</v>
      </c>
      <c r="E157" s="12" t="s">
        <v>1978</v>
      </c>
      <c r="F157" s="12" t="s">
        <v>1426</v>
      </c>
    </row>
    <row r="158" spans="1:6" x14ac:dyDescent="0.25">
      <c r="A158" s="124" t="s">
        <v>2075</v>
      </c>
      <c r="B158" s="124" t="s">
        <v>2076</v>
      </c>
      <c r="C158" s="124" t="s">
        <v>1426</v>
      </c>
      <c r="D158" s="12" t="s">
        <v>1981</v>
      </c>
      <c r="E158" s="12" t="s">
        <v>1982</v>
      </c>
      <c r="F158" s="12" t="s">
        <v>1426</v>
      </c>
    </row>
    <row r="159" spans="1:6" x14ac:dyDescent="0.25">
      <c r="A159" s="124" t="s">
        <v>1515</v>
      </c>
      <c r="B159" s="124" t="s">
        <v>1516</v>
      </c>
      <c r="C159" s="124" t="s">
        <v>1426</v>
      </c>
      <c r="D159" s="12" t="s">
        <v>1985</v>
      </c>
      <c r="E159" s="12" t="s">
        <v>1986</v>
      </c>
      <c r="F159" s="12" t="s">
        <v>1426</v>
      </c>
    </row>
    <row r="160" spans="1:6" x14ac:dyDescent="0.25">
      <c r="A160" s="124" t="s">
        <v>2077</v>
      </c>
      <c r="B160" s="124" t="s">
        <v>2078</v>
      </c>
      <c r="C160" s="124" t="s">
        <v>1426</v>
      </c>
      <c r="D160" s="12" t="s">
        <v>1989</v>
      </c>
      <c r="E160" s="12" t="s">
        <v>1990</v>
      </c>
      <c r="F160" s="12" t="s">
        <v>1426</v>
      </c>
    </row>
    <row r="161" spans="1:6" x14ac:dyDescent="0.25">
      <c r="A161" s="124" t="s">
        <v>2079</v>
      </c>
      <c r="B161" s="124" t="s">
        <v>2080</v>
      </c>
      <c r="C161" s="124" t="s">
        <v>1426</v>
      </c>
      <c r="D161" s="12" t="s">
        <v>1993</v>
      </c>
      <c r="E161" s="12" t="s">
        <v>1994</v>
      </c>
      <c r="F161" s="12" t="s">
        <v>1426</v>
      </c>
    </row>
    <row r="162" spans="1:6" x14ac:dyDescent="0.25">
      <c r="A162" s="124" t="s">
        <v>2081</v>
      </c>
      <c r="B162" s="124" t="s">
        <v>2082</v>
      </c>
      <c r="C162" s="124" t="s">
        <v>1429</v>
      </c>
      <c r="D162" s="12" t="s">
        <v>1997</v>
      </c>
      <c r="E162" s="12" t="s">
        <v>1998</v>
      </c>
      <c r="F162" s="12" t="s">
        <v>1426</v>
      </c>
    </row>
    <row r="163" spans="1:6" x14ac:dyDescent="0.25">
      <c r="A163" s="124" t="s">
        <v>2083</v>
      </c>
      <c r="B163" s="124" t="s">
        <v>2084</v>
      </c>
      <c r="C163" s="124" t="s">
        <v>1429</v>
      </c>
      <c r="D163" s="12" t="s">
        <v>1999</v>
      </c>
      <c r="E163" s="12" t="s">
        <v>2000</v>
      </c>
      <c r="F163" s="12" t="s">
        <v>1426</v>
      </c>
    </row>
    <row r="164" spans="1:6" x14ac:dyDescent="0.25">
      <c r="A164" s="124" t="s">
        <v>2085</v>
      </c>
      <c r="B164" s="124" t="s">
        <v>2086</v>
      </c>
      <c r="C164" s="124" t="s">
        <v>2087</v>
      </c>
      <c r="D164" s="12" t="s">
        <v>2007</v>
      </c>
      <c r="E164" s="12" t="s">
        <v>2008</v>
      </c>
      <c r="F164" s="12" t="s">
        <v>1426</v>
      </c>
    </row>
    <row r="165" spans="1:6" x14ac:dyDescent="0.25">
      <c r="A165" s="124" t="s">
        <v>1519</v>
      </c>
      <c r="B165" s="124" t="s">
        <v>1520</v>
      </c>
      <c r="C165" s="124" t="s">
        <v>1521</v>
      </c>
      <c r="D165" s="12" t="s">
        <v>2011</v>
      </c>
      <c r="E165" s="12" t="s">
        <v>2012</v>
      </c>
      <c r="F165" s="12" t="s">
        <v>1426</v>
      </c>
    </row>
    <row r="166" spans="1:6" x14ac:dyDescent="0.25">
      <c r="A166" s="125" t="s">
        <v>1536</v>
      </c>
      <c r="B166" s="127" t="s">
        <v>1537</v>
      </c>
      <c r="C166" s="125" t="s">
        <v>1533</v>
      </c>
      <c r="D166" s="12" t="s">
        <v>2017</v>
      </c>
      <c r="E166" s="12" t="s">
        <v>2018</v>
      </c>
      <c r="F166" s="12" t="s">
        <v>1426</v>
      </c>
    </row>
    <row r="167" spans="1:6" x14ac:dyDescent="0.25">
      <c r="A167" s="16"/>
      <c r="B167" s="16"/>
      <c r="C167" s="16"/>
      <c r="D167" s="12" t="s">
        <v>2021</v>
      </c>
      <c r="E167" s="12" t="s">
        <v>2022</v>
      </c>
      <c r="F167" s="12" t="s">
        <v>1426</v>
      </c>
    </row>
    <row r="168" spans="1:6" x14ac:dyDescent="0.25">
      <c r="D168" s="12" t="s">
        <v>2025</v>
      </c>
      <c r="E168" s="12" t="s">
        <v>2026</v>
      </c>
      <c r="F168" s="12" t="s">
        <v>1426</v>
      </c>
    </row>
    <row r="169" spans="1:6" x14ac:dyDescent="0.25">
      <c r="D169" s="12" t="s">
        <v>2027</v>
      </c>
      <c r="E169" s="12" t="s">
        <v>2028</v>
      </c>
      <c r="F169" s="12" t="s">
        <v>1429</v>
      </c>
    </row>
    <row r="170" spans="1:6" x14ac:dyDescent="0.25">
      <c r="D170" s="12" t="s">
        <v>2029</v>
      </c>
      <c r="E170" s="12" t="s">
        <v>2030</v>
      </c>
      <c r="F170" s="12" t="s">
        <v>1429</v>
      </c>
    </row>
    <row r="171" spans="1:6" x14ac:dyDescent="0.25">
      <c r="D171" s="12" t="s">
        <v>2033</v>
      </c>
      <c r="E171" s="12" t="s">
        <v>2034</v>
      </c>
      <c r="F171" s="12" t="s">
        <v>1429</v>
      </c>
    </row>
    <row r="172" spans="1:6" x14ac:dyDescent="0.25">
      <c r="D172" s="12" t="s">
        <v>2037</v>
      </c>
      <c r="E172" s="12" t="s">
        <v>2038</v>
      </c>
      <c r="F172" s="12" t="s">
        <v>1429</v>
      </c>
    </row>
    <row r="173" spans="1:6" x14ac:dyDescent="0.25">
      <c r="D173" s="12" t="s">
        <v>2041</v>
      </c>
      <c r="E173" s="12" t="s">
        <v>2042</v>
      </c>
      <c r="F173" s="12" t="s">
        <v>1429</v>
      </c>
    </row>
    <row r="174" spans="1:6" x14ac:dyDescent="0.25">
      <c r="D174" s="12" t="s">
        <v>2044</v>
      </c>
      <c r="E174" s="12" t="s">
        <v>2045</v>
      </c>
      <c r="F174" s="12" t="s">
        <v>1429</v>
      </c>
    </row>
    <row r="175" spans="1:6" x14ac:dyDescent="0.25">
      <c r="D175" s="12" t="s">
        <v>2046</v>
      </c>
      <c r="E175" s="12" t="s">
        <v>2047</v>
      </c>
      <c r="F175" s="12" t="s">
        <v>1429</v>
      </c>
    </row>
    <row r="176" spans="1:6" x14ac:dyDescent="0.25">
      <c r="D176" s="12" t="s">
        <v>2050</v>
      </c>
      <c r="E176" s="12" t="s">
        <v>2051</v>
      </c>
      <c r="F176" s="12" t="s">
        <v>1429</v>
      </c>
    </row>
    <row r="177" spans="4:6" x14ac:dyDescent="0.25">
      <c r="D177" s="12" t="s">
        <v>2052</v>
      </c>
      <c r="E177" s="12" t="s">
        <v>2053</v>
      </c>
      <c r="F177" s="12" t="s">
        <v>1429</v>
      </c>
    </row>
    <row r="178" spans="4:6" x14ac:dyDescent="0.25">
      <c r="D178" s="12" t="s">
        <v>2056</v>
      </c>
      <c r="E178" s="12" t="s">
        <v>2057</v>
      </c>
      <c r="F178" s="12" t="s">
        <v>1429</v>
      </c>
    </row>
    <row r="179" spans="4:6" x14ac:dyDescent="0.25">
      <c r="D179" s="12" t="s">
        <v>2058</v>
      </c>
      <c r="E179" s="12" t="s">
        <v>2059</v>
      </c>
      <c r="F179" s="12" t="s">
        <v>1429</v>
      </c>
    </row>
    <row r="180" spans="4:6" x14ac:dyDescent="0.25">
      <c r="D180" s="12" t="s">
        <v>2060</v>
      </c>
      <c r="E180" s="12" t="s">
        <v>2061</v>
      </c>
      <c r="F180" s="12" t="s">
        <v>1429</v>
      </c>
    </row>
    <row r="181" spans="4:6" x14ac:dyDescent="0.25">
      <c r="D181" s="12" t="s">
        <v>2062</v>
      </c>
      <c r="E181" s="12" t="s">
        <v>2063</v>
      </c>
      <c r="F181" s="12" t="s">
        <v>1429</v>
      </c>
    </row>
    <row r="182" spans="4:6" x14ac:dyDescent="0.25">
      <c r="D182" s="12" t="s">
        <v>2066</v>
      </c>
      <c r="E182" s="12" t="s">
        <v>2067</v>
      </c>
      <c r="F182" s="12" t="s">
        <v>1429</v>
      </c>
    </row>
    <row r="183" spans="4:6" x14ac:dyDescent="0.25">
      <c r="D183" s="15" t="s">
        <v>2070</v>
      </c>
      <c r="E183" s="15" t="s">
        <v>1574</v>
      </c>
      <c r="F183" s="15" t="s">
        <v>1522</v>
      </c>
    </row>
    <row r="218" spans="4:6" x14ac:dyDescent="0.25">
      <c r="D218" s="16"/>
      <c r="E218" s="16"/>
      <c r="F218" s="16"/>
    </row>
    <row r="236" spans="1:3" x14ac:dyDescent="0.25">
      <c r="A236" s="5"/>
      <c r="B236" s="110"/>
      <c r="C236" s="5"/>
    </row>
    <row r="237" spans="1:3" x14ac:dyDescent="0.25">
      <c r="A237" s="16"/>
      <c r="B237" s="16"/>
      <c r="C237" s="16"/>
    </row>
  </sheetData>
  <sortState ref="E41:G115">
    <sortCondition ref="E4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zoomScaleNormal="100" workbookViewId="0">
      <selection activeCell="D35" sqref="D35"/>
    </sheetView>
  </sheetViews>
  <sheetFormatPr defaultRowHeight="15" x14ac:dyDescent="0.25"/>
  <cols>
    <col min="1" max="1" width="24.28515625" customWidth="1"/>
    <col min="2" max="2" width="11.85546875" customWidth="1"/>
    <col min="3" max="3" width="13.5703125" customWidth="1"/>
    <col min="4" max="4" width="11.42578125" customWidth="1"/>
    <col min="5" max="5" width="13" customWidth="1"/>
    <col min="6" max="6" width="11.140625" customWidth="1"/>
    <col min="7" max="8" width="12.5703125" customWidth="1"/>
    <col min="9" max="9" width="12.28515625" customWidth="1"/>
    <col min="10" max="10" width="10.42578125" customWidth="1"/>
    <col min="11" max="11" width="12.85546875" customWidth="1"/>
    <col min="12" max="12" width="13.5703125" customWidth="1"/>
    <col min="13" max="13" width="12.28515625" customWidth="1"/>
    <col min="14" max="14" width="12.140625" customWidth="1"/>
    <col min="15" max="15" width="14.28515625" customWidth="1"/>
    <col min="16" max="16" width="12.5703125" customWidth="1"/>
    <col min="17" max="17" width="11.28515625" customWidth="1"/>
  </cols>
  <sheetData>
    <row r="1" spans="1:17" x14ac:dyDescent="0.25">
      <c r="A1" s="10" t="s">
        <v>2763</v>
      </c>
      <c r="B1" s="10"/>
    </row>
    <row r="2" spans="1:17" ht="15.75" thickBot="1" x14ac:dyDescent="0.3">
      <c r="A2" s="151"/>
      <c r="B2" s="151"/>
      <c r="C2" s="186" t="s">
        <v>2680</v>
      </c>
      <c r="D2" s="186"/>
      <c r="E2" s="186"/>
      <c r="F2" s="186"/>
      <c r="G2" s="186"/>
      <c r="H2" s="187" t="s">
        <v>2681</v>
      </c>
      <c r="I2" s="187"/>
      <c r="J2" s="187"/>
      <c r="K2" s="187"/>
      <c r="L2" s="187"/>
      <c r="M2" s="187"/>
      <c r="N2" s="185" t="s">
        <v>2697</v>
      </c>
      <c r="O2" s="185"/>
      <c r="P2" s="185"/>
      <c r="Q2" s="185"/>
    </row>
    <row r="3" spans="1:17" ht="15.75" customHeight="1" thickBot="1" x14ac:dyDescent="0.3">
      <c r="A3" s="95"/>
      <c r="B3" s="95"/>
      <c r="C3" s="184" t="s">
        <v>2677</v>
      </c>
      <c r="D3" s="184"/>
      <c r="E3" s="184"/>
      <c r="F3" s="184" t="s">
        <v>2678</v>
      </c>
      <c r="G3" s="184"/>
      <c r="H3" s="184" t="s">
        <v>2677</v>
      </c>
      <c r="I3" s="184"/>
      <c r="J3" s="184"/>
      <c r="K3" s="184" t="s">
        <v>2678</v>
      </c>
      <c r="L3" s="184"/>
      <c r="M3" s="152"/>
      <c r="N3" s="153" t="s">
        <v>2698</v>
      </c>
      <c r="O3" s="184" t="s">
        <v>2700</v>
      </c>
      <c r="P3" s="184"/>
      <c r="Q3" s="184"/>
    </row>
    <row r="4" spans="1:17" ht="38.25" x14ac:dyDescent="0.25">
      <c r="A4" s="154" t="s">
        <v>1034</v>
      </c>
      <c r="B4" s="154" t="s">
        <v>67</v>
      </c>
      <c r="C4" s="155" t="s">
        <v>2756</v>
      </c>
      <c r="D4" s="156" t="s">
        <v>2662</v>
      </c>
      <c r="E4" s="155" t="s">
        <v>2757</v>
      </c>
      <c r="F4" s="155" t="s">
        <v>2756</v>
      </c>
      <c r="G4" s="155" t="s">
        <v>2757</v>
      </c>
      <c r="H4" s="155" t="s">
        <v>2758</v>
      </c>
      <c r="I4" s="155" t="s">
        <v>2759</v>
      </c>
      <c r="J4" s="156" t="s">
        <v>2679</v>
      </c>
      <c r="K4" s="155" t="s">
        <v>2760</v>
      </c>
      <c r="L4" s="155" t="s">
        <v>2761</v>
      </c>
      <c r="M4" s="155" t="s">
        <v>2696</v>
      </c>
      <c r="N4" s="183" t="s">
        <v>2699</v>
      </c>
      <c r="O4" s="183"/>
      <c r="P4" s="157" t="s">
        <v>2734</v>
      </c>
      <c r="Q4" s="157" t="s">
        <v>39</v>
      </c>
    </row>
    <row r="5" spans="1:17" x14ac:dyDescent="0.25">
      <c r="A5" s="158" t="s">
        <v>2663</v>
      </c>
      <c r="B5" s="158" t="s">
        <v>2701</v>
      </c>
      <c r="C5" s="159">
        <v>404.2</v>
      </c>
      <c r="D5" s="159">
        <v>0</v>
      </c>
      <c r="E5" s="159">
        <v>0</v>
      </c>
      <c r="F5" s="159">
        <v>1269.5</v>
      </c>
      <c r="G5" s="159">
        <v>46.2</v>
      </c>
      <c r="H5" s="160">
        <v>0.20794545321627159</v>
      </c>
      <c r="I5" s="160">
        <v>-0.60957314516079819</v>
      </c>
      <c r="J5" s="160">
        <v>-0.97760479806295297</v>
      </c>
      <c r="K5" s="160">
        <v>2.0773739299037564</v>
      </c>
      <c r="L5" s="160">
        <v>8.4600848592594285E-2</v>
      </c>
      <c r="M5" s="146"/>
      <c r="N5" s="146"/>
      <c r="O5" s="161">
        <v>-7.75738928115213E-2</v>
      </c>
      <c r="P5" s="162">
        <v>-9.1399654550882101E-2</v>
      </c>
      <c r="Q5" s="162">
        <v>-8.7971913954617204E-2</v>
      </c>
    </row>
    <row r="6" spans="1:17" x14ac:dyDescent="0.25">
      <c r="A6" s="146" t="s">
        <v>2675</v>
      </c>
      <c r="B6" s="146" t="s">
        <v>2702</v>
      </c>
      <c r="C6" s="160" t="s">
        <v>2684</v>
      </c>
      <c r="D6" s="160" t="s">
        <v>2684</v>
      </c>
      <c r="E6" s="160" t="s">
        <v>2684</v>
      </c>
      <c r="F6" s="160" t="s">
        <v>2684</v>
      </c>
      <c r="G6" s="160" t="s">
        <v>2684</v>
      </c>
      <c r="H6" s="160">
        <v>-0.41288476963024223</v>
      </c>
      <c r="I6" s="160">
        <v>-0.46130044072494869</v>
      </c>
      <c r="J6" s="160">
        <v>-0.41659392686490065</v>
      </c>
      <c r="K6" s="160">
        <v>-0.3914886453066867</v>
      </c>
      <c r="L6" s="160">
        <v>2.2581306793969969</v>
      </c>
      <c r="M6" s="146" t="s">
        <v>2683</v>
      </c>
      <c r="N6" s="163">
        <v>2.6</v>
      </c>
      <c r="O6" s="161">
        <v>7.75738928115213E-2</v>
      </c>
      <c r="P6" s="162">
        <v>5.7558764198481404E-6</v>
      </c>
      <c r="Q6" s="162">
        <v>8.7932326672512204E-2</v>
      </c>
    </row>
    <row r="7" spans="1:17" x14ac:dyDescent="0.25">
      <c r="A7" s="158" t="s">
        <v>2664</v>
      </c>
      <c r="B7" s="158" t="s">
        <v>2703</v>
      </c>
      <c r="C7" s="159">
        <v>12.8</v>
      </c>
      <c r="D7" s="159">
        <v>0</v>
      </c>
      <c r="E7" s="159">
        <v>0</v>
      </c>
      <c r="F7" s="160">
        <v>31.1</v>
      </c>
      <c r="G7" s="160">
        <v>0</v>
      </c>
      <c r="H7" s="160">
        <v>2.2588390402125094</v>
      </c>
      <c r="I7" s="160">
        <v>-0.40379115467241422</v>
      </c>
      <c r="J7" s="160">
        <v>-0.33539269929185034</v>
      </c>
      <c r="K7" s="160">
        <v>-0.53476715585400647</v>
      </c>
      <c r="L7" s="160">
        <v>-0.41780208194095736</v>
      </c>
      <c r="M7" s="146"/>
      <c r="N7" s="163"/>
      <c r="O7" s="161">
        <v>-3.1029619183846401E-7</v>
      </c>
      <c r="P7" s="162">
        <v>5.7558764198481404E-6</v>
      </c>
      <c r="Q7" s="162">
        <v>-1.75943476022281E-7</v>
      </c>
    </row>
    <row r="8" spans="1:17" x14ac:dyDescent="0.25">
      <c r="A8" s="158" t="s">
        <v>195</v>
      </c>
      <c r="B8" s="158" t="s">
        <v>2704</v>
      </c>
      <c r="C8" s="160">
        <v>424</v>
      </c>
      <c r="D8" s="160">
        <v>2.2999999999999998</v>
      </c>
      <c r="E8" s="160">
        <v>3.4</v>
      </c>
      <c r="F8" s="160">
        <v>10891.7</v>
      </c>
      <c r="G8" s="160">
        <v>157.9</v>
      </c>
      <c r="H8" s="160" t="s">
        <v>2684</v>
      </c>
      <c r="I8" s="160" t="s">
        <v>2684</v>
      </c>
      <c r="J8" s="160" t="s">
        <v>2684</v>
      </c>
      <c r="K8" s="160" t="s">
        <v>2684</v>
      </c>
      <c r="L8" s="160" t="s">
        <v>2684</v>
      </c>
      <c r="M8" s="146"/>
      <c r="N8" s="163"/>
      <c r="O8" s="161">
        <v>7.7608490836911306E-2</v>
      </c>
      <c r="P8" s="162">
        <v>8.8802122613332896E-2</v>
      </c>
      <c r="Q8" s="162">
        <v>8.7932678559464295E-2</v>
      </c>
    </row>
    <row r="9" spans="1:17" x14ac:dyDescent="0.25">
      <c r="A9" s="158" t="s">
        <v>9235</v>
      </c>
      <c r="B9" s="158" t="s">
        <v>2705</v>
      </c>
      <c r="C9" s="160">
        <v>7.3</v>
      </c>
      <c r="D9" s="160">
        <v>4.4000000000000004</v>
      </c>
      <c r="E9" s="160">
        <v>7.2</v>
      </c>
      <c r="F9" s="160">
        <v>710.1</v>
      </c>
      <c r="G9" s="160">
        <v>10.8</v>
      </c>
      <c r="H9" s="160">
        <v>-0.60112470864393086</v>
      </c>
      <c r="I9" s="160">
        <v>-0.77065180556672219</v>
      </c>
      <c r="J9" s="160">
        <v>0.55613698452245497</v>
      </c>
      <c r="K9" s="160">
        <v>1.94259003725334</v>
      </c>
      <c r="L9" s="160">
        <v>-0.9172981685555186</v>
      </c>
      <c r="M9" s="146" t="s">
        <v>2683</v>
      </c>
      <c r="N9" s="163"/>
      <c r="O9" s="161">
        <v>1.5514809591922999E-7</v>
      </c>
      <c r="P9" s="162">
        <v>8.8802122613332896E-2</v>
      </c>
      <c r="Q9" s="162">
        <v>1.75943476022281E-7</v>
      </c>
    </row>
    <row r="10" spans="1:17" x14ac:dyDescent="0.25">
      <c r="A10" s="141" t="s">
        <v>9234</v>
      </c>
      <c r="B10" s="141" t="s">
        <v>2706</v>
      </c>
      <c r="C10" s="161">
        <v>0</v>
      </c>
      <c r="D10" s="161">
        <v>0</v>
      </c>
      <c r="E10" s="161">
        <v>0</v>
      </c>
      <c r="F10" s="161">
        <v>238.2</v>
      </c>
      <c r="G10" s="161">
        <v>64.099999999999994</v>
      </c>
      <c r="H10" s="161">
        <v>-0.74983828713443978</v>
      </c>
      <c r="I10" s="161">
        <v>-0.78014030482797148</v>
      </c>
      <c r="J10" s="161">
        <v>0.34313154708671367</v>
      </c>
      <c r="K10" s="161">
        <v>1.5750522121161061</v>
      </c>
      <c r="L10" s="161">
        <v>1.072357550213265</v>
      </c>
      <c r="M10" s="95"/>
      <c r="N10" s="163">
        <v>3.4799999999999998E-2</v>
      </c>
      <c r="O10" s="161">
        <v>-7.7608801133103103E-2</v>
      </c>
      <c r="P10" s="162">
        <v>2.3199132198826699E-2</v>
      </c>
      <c r="Q10" s="162">
        <v>8.8011501236722203E-2</v>
      </c>
    </row>
    <row r="11" spans="1:17" x14ac:dyDescent="0.25">
      <c r="A11" s="141" t="s">
        <v>2735</v>
      </c>
      <c r="B11" s="141" t="s">
        <v>2736</v>
      </c>
      <c r="C11" s="160" t="s">
        <v>2684</v>
      </c>
      <c r="D11" s="160" t="s">
        <v>2684</v>
      </c>
      <c r="E11" s="160" t="s">
        <v>2684</v>
      </c>
      <c r="F11" s="160" t="s">
        <v>2684</v>
      </c>
      <c r="G11" s="160" t="s">
        <v>2684</v>
      </c>
      <c r="H11" s="161">
        <v>-0.53244740029129201</v>
      </c>
      <c r="I11" s="161">
        <v>-0.8964362420086428</v>
      </c>
      <c r="J11" s="161">
        <v>0.23834096065358393</v>
      </c>
      <c r="K11" s="161">
        <v>-0.42814037641244251</v>
      </c>
      <c r="L11" s="161">
        <v>-0.9625727240715366</v>
      </c>
      <c r="M11" s="95"/>
      <c r="N11" s="163"/>
      <c r="O11" s="161">
        <v>-7.7600000000000002E-2</v>
      </c>
      <c r="P11" s="162">
        <v>4.7E-2</v>
      </c>
      <c r="Q11" s="162">
        <v>8.7900000000000006E-2</v>
      </c>
    </row>
    <row r="12" spans="1:17" x14ac:dyDescent="0.25">
      <c r="A12" s="146" t="s">
        <v>2669</v>
      </c>
      <c r="B12" s="146" t="s">
        <v>2707</v>
      </c>
      <c r="C12" s="160" t="s">
        <v>2684</v>
      </c>
      <c r="D12" s="160" t="s">
        <v>2684</v>
      </c>
      <c r="E12" s="160" t="s">
        <v>2684</v>
      </c>
      <c r="F12" s="160" t="s">
        <v>2684</v>
      </c>
      <c r="G12" s="160" t="s">
        <v>2684</v>
      </c>
      <c r="H12" s="160">
        <v>0.58423331412231394</v>
      </c>
      <c r="I12" s="160">
        <v>-0.52708583035855805</v>
      </c>
      <c r="J12" s="160">
        <v>-0.85744522795863554</v>
      </c>
      <c r="K12" s="160">
        <v>1.7591134662337167</v>
      </c>
      <c r="L12" s="160">
        <v>-0.59144420407628018</v>
      </c>
      <c r="M12" s="146"/>
      <c r="N12" s="163"/>
      <c r="O12" s="161">
        <v>-7.7538984489939497E-2</v>
      </c>
      <c r="P12" s="162">
        <v>4.7E-2</v>
      </c>
      <c r="Q12" s="162">
        <v>-8.7971562067665196E-2</v>
      </c>
    </row>
    <row r="13" spans="1:17" x14ac:dyDescent="0.25">
      <c r="A13" s="146" t="s">
        <v>2670</v>
      </c>
      <c r="B13" s="146" t="s">
        <v>2708</v>
      </c>
      <c r="C13" s="160" t="s">
        <v>2684</v>
      </c>
      <c r="D13" s="160" t="s">
        <v>2684</v>
      </c>
      <c r="E13" s="160" t="s">
        <v>2684</v>
      </c>
      <c r="F13" s="160" t="s">
        <v>2684</v>
      </c>
      <c r="G13" s="160" t="s">
        <v>2684</v>
      </c>
      <c r="H13" s="160">
        <v>-0.51011017356432498</v>
      </c>
      <c r="I13" s="160">
        <v>-0.59060662817997422</v>
      </c>
      <c r="J13" s="160">
        <v>-0.58639740883127967</v>
      </c>
      <c r="K13" s="160">
        <v>0.95335080106954129</v>
      </c>
      <c r="L13" s="160">
        <v>-0.54583673740890981</v>
      </c>
      <c r="M13" s="146"/>
      <c r="N13" s="163"/>
      <c r="O13" s="161">
        <v>7.75738928115213E-2</v>
      </c>
      <c r="P13" s="162">
        <v>-5.7558764198481404E-6</v>
      </c>
      <c r="Q13" s="162">
        <v>-8.8011149349770196E-2</v>
      </c>
    </row>
    <row r="14" spans="1:17" x14ac:dyDescent="0.25">
      <c r="A14" s="146" t="s">
        <v>2671</v>
      </c>
      <c r="B14" s="146" t="s">
        <v>2709</v>
      </c>
      <c r="C14" s="160" t="s">
        <v>2684</v>
      </c>
      <c r="D14" s="160" t="s">
        <v>2684</v>
      </c>
      <c r="E14" s="160" t="s">
        <v>2684</v>
      </c>
      <c r="F14" s="160" t="s">
        <v>2684</v>
      </c>
      <c r="G14" s="160" t="s">
        <v>2684</v>
      </c>
      <c r="H14" s="160">
        <v>-0.52800852384214891</v>
      </c>
      <c r="I14" s="160">
        <v>-0.52800852384214891</v>
      </c>
      <c r="J14" s="160">
        <v>-0.52800852384214891</v>
      </c>
      <c r="K14" s="160">
        <v>2.0687276866737156</v>
      </c>
      <c r="L14" s="160">
        <v>0.57131493253702903</v>
      </c>
      <c r="M14" s="146"/>
      <c r="N14" s="163"/>
      <c r="O14" s="161">
        <v>7.7608801133103103E-2</v>
      </c>
      <c r="P14" s="162">
        <v>-7.0246570674788206E-2</v>
      </c>
      <c r="Q14" s="162">
        <v>-8.7932326672512204E-2</v>
      </c>
    </row>
    <row r="15" spans="1:17" x14ac:dyDescent="0.25">
      <c r="A15" s="146" t="s">
        <v>2672</v>
      </c>
      <c r="B15" s="146" t="s">
        <v>2710</v>
      </c>
      <c r="C15" s="160">
        <v>0</v>
      </c>
      <c r="D15" s="160">
        <v>0</v>
      </c>
      <c r="E15" s="160">
        <v>0</v>
      </c>
      <c r="F15" s="160">
        <v>12580.2</v>
      </c>
      <c r="G15" s="160">
        <v>453.7</v>
      </c>
      <c r="H15" s="160">
        <v>-0.46901747869900096</v>
      </c>
      <c r="I15" s="160">
        <v>-0.50387227640454268</v>
      </c>
      <c r="J15" s="160">
        <v>-0.49859171204446301</v>
      </c>
      <c r="K15" s="160">
        <v>2.2124530948076413</v>
      </c>
      <c r="L15" s="160">
        <v>-0.34251562923332785</v>
      </c>
      <c r="M15" s="146"/>
      <c r="N15" s="163"/>
      <c r="O15" s="161">
        <v>7.7643709454685003E-2</v>
      </c>
      <c r="P15" s="162">
        <v>-7.3334720705423198E-2</v>
      </c>
      <c r="Q15" s="162">
        <v>8.7892739390407204E-2</v>
      </c>
    </row>
    <row r="16" spans="1:17" x14ac:dyDescent="0.25">
      <c r="A16" s="146" t="s">
        <v>2673</v>
      </c>
      <c r="B16" s="146" t="s">
        <v>2711</v>
      </c>
      <c r="C16" s="160" t="s">
        <v>2684</v>
      </c>
      <c r="D16" s="160" t="s">
        <v>2684</v>
      </c>
      <c r="E16" s="160" t="s">
        <v>2684</v>
      </c>
      <c r="F16" s="160" t="s">
        <v>2684</v>
      </c>
      <c r="G16" s="160" t="s">
        <v>2684</v>
      </c>
      <c r="H16" s="160">
        <v>-0.583029799467077</v>
      </c>
      <c r="I16" s="160">
        <v>-0.583029799467077</v>
      </c>
      <c r="J16" s="160">
        <v>-0.583029799467077</v>
      </c>
      <c r="K16" s="160">
        <v>1.6177844021289749</v>
      </c>
      <c r="L16" s="160">
        <v>1.2973645952064103</v>
      </c>
      <c r="M16" s="146"/>
      <c r="N16" s="163"/>
      <c r="O16" s="161">
        <v>-7.7574203107713194E-2</v>
      </c>
      <c r="P16" s="162">
        <v>2.3176297410407099E-2</v>
      </c>
      <c r="Q16" s="162">
        <v>8.7932678559464295E-2</v>
      </c>
    </row>
    <row r="17" spans="1:17" x14ac:dyDescent="0.25">
      <c r="A17" s="146" t="s">
        <v>2674</v>
      </c>
      <c r="B17" s="146" t="s">
        <v>2712</v>
      </c>
      <c r="C17" s="160" t="s">
        <v>2684</v>
      </c>
      <c r="D17" s="160" t="s">
        <v>2684</v>
      </c>
      <c r="E17" s="160" t="s">
        <v>2684</v>
      </c>
      <c r="F17" s="160" t="s">
        <v>2684</v>
      </c>
      <c r="G17" s="160" t="s">
        <v>2684</v>
      </c>
      <c r="H17" s="160">
        <v>-0.37796447300922725</v>
      </c>
      <c r="I17" s="160">
        <v>-0.37796447300922725</v>
      </c>
      <c r="J17" s="160">
        <v>-0.37796447300922725</v>
      </c>
      <c r="K17" s="160">
        <v>2.267786838055363</v>
      </c>
      <c r="L17" s="160">
        <v>-0.37796447300922725</v>
      </c>
      <c r="M17" s="146"/>
      <c r="N17" s="163"/>
      <c r="O17" s="161">
        <v>-3.4753173485908498E-5</v>
      </c>
      <c r="P17" s="162">
        <v>2.3176297410407099E-2</v>
      </c>
      <c r="Q17" s="162">
        <v>-7.8646733781960302E-5</v>
      </c>
    </row>
    <row r="18" spans="1:17" x14ac:dyDescent="0.25">
      <c r="A18" s="146" t="s">
        <v>9230</v>
      </c>
      <c r="B18" s="146" t="s">
        <v>2713</v>
      </c>
      <c r="C18" s="160" t="s">
        <v>2684</v>
      </c>
      <c r="D18" s="160" t="s">
        <v>2684</v>
      </c>
      <c r="E18" s="160" t="s">
        <v>2684</v>
      </c>
      <c r="F18" s="160" t="s">
        <v>2684</v>
      </c>
      <c r="G18" s="160" t="s">
        <v>2684</v>
      </c>
      <c r="H18" s="160">
        <v>-0.408965755221604</v>
      </c>
      <c r="I18" s="160">
        <v>-0.38871340644372615</v>
      </c>
      <c r="J18" s="160">
        <v>-0.22958253706334264</v>
      </c>
      <c r="K18" s="160">
        <v>2.2620790939986839</v>
      </c>
      <c r="L18" s="160">
        <v>-0.36257045132639493</v>
      </c>
      <c r="M18" s="146"/>
      <c r="N18" s="163"/>
      <c r="O18" s="161">
        <v>7.7643709454685003E-2</v>
      </c>
      <c r="P18" s="162">
        <v>2.3176297410407099E-2</v>
      </c>
      <c r="Q18" s="162">
        <v>8.8011501236722203E-2</v>
      </c>
    </row>
    <row r="19" spans="1:17" x14ac:dyDescent="0.25">
      <c r="A19" s="146" t="s">
        <v>2676</v>
      </c>
      <c r="B19" s="146" t="s">
        <v>2714</v>
      </c>
      <c r="C19" s="160" t="s">
        <v>2684</v>
      </c>
      <c r="D19" s="160" t="s">
        <v>2684</v>
      </c>
      <c r="E19" s="160" t="s">
        <v>2684</v>
      </c>
      <c r="F19" s="160" t="s">
        <v>2684</v>
      </c>
      <c r="G19" s="160" t="s">
        <v>2684</v>
      </c>
      <c r="H19" s="160">
        <v>-0.40836557563866771</v>
      </c>
      <c r="I19" s="160">
        <v>-0.40836557563866771</v>
      </c>
      <c r="J19" s="160">
        <v>-0.40836557563866771</v>
      </c>
      <c r="K19" s="160">
        <v>-0.22038724133512672</v>
      </c>
      <c r="L19" s="160">
        <v>2.2622151195284657</v>
      </c>
      <c r="M19" s="146"/>
      <c r="N19" s="163"/>
      <c r="O19" s="161">
        <v>-7.7504386464549505E-2</v>
      </c>
      <c r="P19" s="162">
        <v>2.3164188052911799E-2</v>
      </c>
      <c r="Q19" s="162">
        <v>-8.7931974785560196E-2</v>
      </c>
    </row>
    <row r="20" spans="1:17" x14ac:dyDescent="0.25">
      <c r="A20" s="158" t="s">
        <v>491</v>
      </c>
      <c r="B20" s="158" t="s">
        <v>2715</v>
      </c>
      <c r="C20" s="160">
        <v>13.2</v>
      </c>
      <c r="D20" s="160">
        <v>13.7</v>
      </c>
      <c r="E20" s="160">
        <v>18.600000000000001</v>
      </c>
      <c r="F20" s="160">
        <v>0</v>
      </c>
      <c r="G20" s="160">
        <v>257.39999999999998</v>
      </c>
      <c r="H20" s="160" t="s">
        <v>2684</v>
      </c>
      <c r="I20" s="160" t="s">
        <v>2684</v>
      </c>
      <c r="J20" s="160" t="s">
        <v>2684</v>
      </c>
      <c r="K20" s="160" t="s">
        <v>2684</v>
      </c>
      <c r="L20" s="160" t="s">
        <v>2684</v>
      </c>
      <c r="M20" s="146"/>
      <c r="N20" s="163">
        <v>2.6</v>
      </c>
      <c r="O20" s="161">
        <v>-7.75738928115213E-2</v>
      </c>
      <c r="P20" s="162">
        <v>-2.3197559554996201E-2</v>
      </c>
      <c r="Q20" s="162">
        <v>-1.75943476022281E-7</v>
      </c>
    </row>
    <row r="21" spans="1:17" x14ac:dyDescent="0.25">
      <c r="A21" s="158" t="s">
        <v>388</v>
      </c>
      <c r="B21" s="158" t="s">
        <v>2716</v>
      </c>
      <c r="C21" s="160">
        <v>1343.2</v>
      </c>
      <c r="D21" s="160">
        <v>6.5</v>
      </c>
      <c r="E21" s="160">
        <v>43.3</v>
      </c>
      <c r="F21" s="160">
        <v>1103.5</v>
      </c>
      <c r="G21" s="160">
        <v>306.5</v>
      </c>
      <c r="H21" s="160" t="s">
        <v>2684</v>
      </c>
      <c r="I21" s="160" t="s">
        <v>2684</v>
      </c>
      <c r="J21" s="160" t="s">
        <v>2684</v>
      </c>
      <c r="K21" s="160" t="s">
        <v>2684</v>
      </c>
      <c r="L21" s="160" t="s">
        <v>2684</v>
      </c>
      <c r="M21" s="146"/>
      <c r="N21" s="163">
        <v>0.35899999999999999</v>
      </c>
      <c r="O21" s="161">
        <v>7.7591191824216296E-2</v>
      </c>
      <c r="P21" s="162">
        <v>-4.4369813083453497E-3</v>
      </c>
      <c r="Q21" s="162">
        <v>8.7952120313564697E-2</v>
      </c>
    </row>
    <row r="22" spans="1:17" x14ac:dyDescent="0.25">
      <c r="A22" s="158" t="s">
        <v>9231</v>
      </c>
      <c r="B22" s="158" t="s">
        <v>2717</v>
      </c>
      <c r="C22" s="160" t="s">
        <v>2684</v>
      </c>
      <c r="D22" s="160" t="s">
        <v>2684</v>
      </c>
      <c r="E22" s="160" t="s">
        <v>2684</v>
      </c>
      <c r="F22" s="160" t="s">
        <v>2684</v>
      </c>
      <c r="G22" s="160" t="s">
        <v>2684</v>
      </c>
      <c r="H22" s="160">
        <v>-1.165734715097988</v>
      </c>
      <c r="I22" s="160">
        <v>-1.1747342411762933</v>
      </c>
      <c r="J22" s="160">
        <v>0.33104911782919044</v>
      </c>
      <c r="K22" s="160">
        <v>-0.37204951199398517</v>
      </c>
      <c r="L22" s="160">
        <v>1.5986366356503685</v>
      </c>
      <c r="M22" s="146"/>
      <c r="N22" s="163">
        <v>1.39</v>
      </c>
      <c r="O22" s="161">
        <v>-6.5519923986420495E-2</v>
      </c>
      <c r="P22" s="162">
        <v>-0.225684464661214</v>
      </c>
      <c r="Q22" s="162">
        <v>2.4008034260436801</v>
      </c>
    </row>
    <row r="23" spans="1:17" x14ac:dyDescent="0.25">
      <c r="A23" s="158" t="s">
        <v>361</v>
      </c>
      <c r="B23" s="158" t="s">
        <v>2718</v>
      </c>
      <c r="C23" s="160" t="s">
        <v>2684</v>
      </c>
      <c r="D23" s="160" t="s">
        <v>2684</v>
      </c>
      <c r="E23" s="160" t="s">
        <v>2684</v>
      </c>
      <c r="F23" s="160" t="s">
        <v>2684</v>
      </c>
      <c r="G23" s="160" t="s">
        <v>2684</v>
      </c>
      <c r="H23" s="160">
        <v>-0.47553922632499962</v>
      </c>
      <c r="I23" s="160">
        <v>-0.47553922632499962</v>
      </c>
      <c r="J23" s="160">
        <v>-0.47553922632499962</v>
      </c>
      <c r="K23" s="160">
        <v>0.17825596858462556</v>
      </c>
      <c r="L23" s="160">
        <v>2.1994401630403728</v>
      </c>
      <c r="M23" s="146"/>
      <c r="N23" s="163"/>
      <c r="O23" s="161">
        <v>-7.7560130770554306E-2</v>
      </c>
      <c r="P23" s="162">
        <v>9.2988182942959505E-2</v>
      </c>
      <c r="Q23" s="162">
        <v>-8.7955955422217499E-2</v>
      </c>
    </row>
    <row r="24" spans="1:17" x14ac:dyDescent="0.25">
      <c r="A24" s="158" t="s">
        <v>2665</v>
      </c>
      <c r="B24" s="158" t="s">
        <v>2719</v>
      </c>
      <c r="C24" s="159">
        <v>2.2999999999999998</v>
      </c>
      <c r="D24" s="159">
        <v>0</v>
      </c>
      <c r="E24" s="159">
        <v>0</v>
      </c>
      <c r="F24" s="160">
        <v>642.5</v>
      </c>
      <c r="G24" s="160">
        <v>28.9</v>
      </c>
      <c r="H24" s="160">
        <v>-0.37839570629773833</v>
      </c>
      <c r="I24" s="160">
        <v>-0.37580725140005294</v>
      </c>
      <c r="J24" s="160">
        <v>-0.37839570629773833</v>
      </c>
      <c r="K24" s="160">
        <v>2.2677857828887444</v>
      </c>
      <c r="L24" s="160">
        <v>-0.37839570629773833</v>
      </c>
      <c r="M24" s="146"/>
      <c r="N24" s="163"/>
      <c r="O24" s="161">
        <v>-3.4753173485908498E-5</v>
      </c>
      <c r="P24" s="162">
        <v>-0.164571951775356</v>
      </c>
      <c r="Q24" s="162">
        <v>3.9763225581035797E-5</v>
      </c>
    </row>
    <row r="25" spans="1:17" ht="15" customHeight="1" x14ac:dyDescent="0.25">
      <c r="A25" s="158" t="s">
        <v>2688</v>
      </c>
      <c r="B25" s="158" t="s">
        <v>2720</v>
      </c>
      <c r="C25" s="160">
        <v>0</v>
      </c>
      <c r="D25" s="160">
        <v>0</v>
      </c>
      <c r="E25" s="160">
        <v>0</v>
      </c>
      <c r="F25" s="160">
        <v>0</v>
      </c>
      <c r="G25" s="160">
        <v>617.79999999999995</v>
      </c>
      <c r="H25" s="160">
        <v>-0.46666345565144463</v>
      </c>
      <c r="I25" s="160">
        <v>-0.49989687703205554</v>
      </c>
      <c r="J25" s="160">
        <v>-0.50080564249720161</v>
      </c>
      <c r="K25" s="160">
        <v>0.27669990673534023</v>
      </c>
      <c r="L25" s="160">
        <v>2.1731013054005763</v>
      </c>
      <c r="M25" s="146"/>
      <c r="N25" s="163">
        <v>1.7999999999999999E-2</v>
      </c>
      <c r="O25" s="161">
        <v>-7.7547709329298303E-2</v>
      </c>
      <c r="P25" s="162">
        <v>-0.164571951775356</v>
      </c>
      <c r="Q25" s="162">
        <v>-8.8020691741928905E-2</v>
      </c>
    </row>
    <row r="26" spans="1:17" x14ac:dyDescent="0.25">
      <c r="A26" s="158" t="s">
        <v>2686</v>
      </c>
      <c r="B26" s="158" t="s">
        <v>2721</v>
      </c>
      <c r="C26" s="160">
        <v>0</v>
      </c>
      <c r="D26" s="160">
        <v>0</v>
      </c>
      <c r="E26" s="160">
        <v>0</v>
      </c>
      <c r="F26" s="160">
        <v>2051.5</v>
      </c>
      <c r="G26" s="160">
        <v>9854</v>
      </c>
      <c r="H26" s="160">
        <v>-0.48023001014516298</v>
      </c>
      <c r="I26" s="160">
        <v>-0.48023001014516298</v>
      </c>
      <c r="J26" s="160">
        <v>-0.48023001014516298</v>
      </c>
      <c r="K26" s="160">
        <v>0.20958186097437564</v>
      </c>
      <c r="L26" s="160">
        <v>2.1915681897514392</v>
      </c>
      <c r="M26" s="146"/>
      <c r="N26" s="163">
        <v>7.6899999999999996E-2</v>
      </c>
      <c r="O26" s="161">
        <v>7.1562506474470405E-2</v>
      </c>
      <c r="P26" s="162">
        <v>10.126649539209099</v>
      </c>
      <c r="Q26" s="162">
        <v>8.7922277240726196E-2</v>
      </c>
    </row>
    <row r="27" spans="1:17" x14ac:dyDescent="0.25">
      <c r="A27" s="158" t="s">
        <v>2687</v>
      </c>
      <c r="B27" s="158" t="s">
        <v>2722</v>
      </c>
      <c r="C27" s="160" t="s">
        <v>2684</v>
      </c>
      <c r="D27" s="160" t="s">
        <v>2684</v>
      </c>
      <c r="E27" s="160" t="s">
        <v>2684</v>
      </c>
      <c r="F27" s="160" t="s">
        <v>2684</v>
      </c>
      <c r="G27" s="160" t="s">
        <v>2684</v>
      </c>
      <c r="H27" s="160">
        <v>-0.58502562417083681</v>
      </c>
      <c r="I27" s="160">
        <v>1.535151365142349</v>
      </c>
      <c r="J27" s="160">
        <v>-0.58502562417083681</v>
      </c>
      <c r="K27" s="160">
        <v>1.3899767557118348</v>
      </c>
      <c r="L27" s="160">
        <v>-0.58502562417083681</v>
      </c>
      <c r="M27" s="146"/>
      <c r="N27" s="163">
        <v>1.407</v>
      </c>
      <c r="O27" s="161">
        <v>-7.75468437286706E-2</v>
      </c>
      <c r="P27" s="162">
        <v>-4.6450056765753402E-2</v>
      </c>
      <c r="Q27" s="162">
        <v>8.8002588579605606E-2</v>
      </c>
    </row>
    <row r="28" spans="1:17" x14ac:dyDescent="0.25">
      <c r="A28" s="158" t="s">
        <v>9232</v>
      </c>
      <c r="B28" s="158" t="s">
        <v>2723</v>
      </c>
      <c r="C28" s="160">
        <v>0</v>
      </c>
      <c r="D28" s="160">
        <v>0</v>
      </c>
      <c r="E28" s="160">
        <v>0</v>
      </c>
      <c r="F28" s="160">
        <v>1512.6</v>
      </c>
      <c r="G28" s="160">
        <v>0</v>
      </c>
      <c r="H28" s="160">
        <v>-0.37653467519110628</v>
      </c>
      <c r="I28" s="160">
        <v>-0.39886155862829081</v>
      </c>
      <c r="J28" s="160">
        <v>-0.25539375427448274</v>
      </c>
      <c r="K28" s="160">
        <v>-0.37035316355608794</v>
      </c>
      <c r="L28" s="160">
        <v>2.263774699928911</v>
      </c>
      <c r="M28" s="146"/>
      <c r="N28" s="163">
        <v>1.55</v>
      </c>
      <c r="O28" s="161">
        <v>-7.7617648485310997E-2</v>
      </c>
      <c r="P28" s="162">
        <v>5.3652202618389003E-2</v>
      </c>
      <c r="Q28" s="162">
        <v>8.7922645346411796E-2</v>
      </c>
    </row>
    <row r="29" spans="1:17" x14ac:dyDescent="0.25">
      <c r="A29" s="141" t="s">
        <v>2685</v>
      </c>
      <c r="B29" s="141" t="s">
        <v>2724</v>
      </c>
      <c r="C29" s="161">
        <v>0</v>
      </c>
      <c r="D29" s="161">
        <v>0</v>
      </c>
      <c r="E29" s="161">
        <v>0</v>
      </c>
      <c r="F29" s="161">
        <v>330.8</v>
      </c>
      <c r="G29" s="161">
        <v>20.3</v>
      </c>
      <c r="H29" s="161" t="s">
        <v>2684</v>
      </c>
      <c r="I29" s="161" t="s">
        <v>2684</v>
      </c>
      <c r="J29" s="161" t="s">
        <v>2684</v>
      </c>
      <c r="K29" s="161" t="s">
        <v>2684</v>
      </c>
      <c r="L29" s="161" t="s">
        <v>2684</v>
      </c>
      <c r="M29" s="95"/>
      <c r="N29" s="163">
        <v>6.7799999999999999E-2</v>
      </c>
      <c r="O29" s="161">
        <v>7.7594146970182701E-2</v>
      </c>
      <c r="P29" s="162">
        <v>5.3652202618389003E-2</v>
      </c>
      <c r="Q29" s="162">
        <v>8.79157083289408E-2</v>
      </c>
    </row>
    <row r="30" spans="1:17" x14ac:dyDescent="0.25">
      <c r="A30" s="158" t="s">
        <v>9229</v>
      </c>
      <c r="B30" s="158" t="s">
        <v>2725</v>
      </c>
      <c r="C30" s="160">
        <v>1.6</v>
      </c>
      <c r="D30" s="160">
        <v>6.7</v>
      </c>
      <c r="E30" s="160">
        <v>5.4</v>
      </c>
      <c r="F30" s="160">
        <v>19.5</v>
      </c>
      <c r="G30" s="160">
        <v>14.2</v>
      </c>
      <c r="H30" s="160" t="s">
        <v>2684</v>
      </c>
      <c r="I30" s="160" t="s">
        <v>2684</v>
      </c>
      <c r="J30" s="160" t="s">
        <v>2684</v>
      </c>
      <c r="K30" s="160" t="s">
        <v>2684</v>
      </c>
      <c r="L30" s="160" t="s">
        <v>2684</v>
      </c>
      <c r="M30" s="146"/>
      <c r="N30" s="164">
        <v>-1.55E-7</v>
      </c>
      <c r="O30" s="161">
        <v>-7.75738928115213E-2</v>
      </c>
      <c r="P30" s="162">
        <v>-7.3252032146659696E-3</v>
      </c>
      <c r="Q30" s="162">
        <v>1.75943476022281E-7</v>
      </c>
    </row>
    <row r="31" spans="1:17" x14ac:dyDescent="0.25">
      <c r="A31" s="158" t="s">
        <v>9236</v>
      </c>
      <c r="B31" s="158" t="s">
        <v>2726</v>
      </c>
      <c r="C31" s="159">
        <v>5.8</v>
      </c>
      <c r="D31" s="159">
        <v>0</v>
      </c>
      <c r="E31" s="159">
        <v>0</v>
      </c>
      <c r="F31" s="160">
        <v>0</v>
      </c>
      <c r="G31" s="160">
        <v>0</v>
      </c>
      <c r="H31" s="160">
        <v>0.24050715230038175</v>
      </c>
      <c r="I31" s="160">
        <v>-1.5517345896751618</v>
      </c>
      <c r="J31" s="160">
        <v>1.0567395350541016</v>
      </c>
      <c r="K31" s="160">
        <v>0.95081227184908634</v>
      </c>
      <c r="L31" s="160">
        <v>-0.41031084156608316</v>
      </c>
      <c r="M31" s="146"/>
      <c r="N31" s="163"/>
      <c r="O31" s="161">
        <v>7.7539294786131294E-2</v>
      </c>
      <c r="P31" s="162">
        <v>-5.7558764198481404E-6</v>
      </c>
      <c r="Q31" s="162">
        <v>3.9763225581035797E-5</v>
      </c>
    </row>
    <row r="32" spans="1:17" ht="21" customHeight="1" x14ac:dyDescent="0.5">
      <c r="A32" s="158" t="s">
        <v>2667</v>
      </c>
      <c r="B32" s="158" t="s">
        <v>2727</v>
      </c>
      <c r="C32" s="160" t="s">
        <v>2684</v>
      </c>
      <c r="D32" s="160" t="s">
        <v>2684</v>
      </c>
      <c r="E32" s="160" t="s">
        <v>2684</v>
      </c>
      <c r="F32" s="160" t="s">
        <v>2684</v>
      </c>
      <c r="G32" s="160" t="s">
        <v>2684</v>
      </c>
      <c r="H32" s="160">
        <v>-0.37796447300922725</v>
      </c>
      <c r="I32" s="160">
        <v>-0.37796447300922725</v>
      </c>
      <c r="J32" s="160">
        <v>-0.37796447300922725</v>
      </c>
      <c r="K32" s="160">
        <v>-0.37796447300922725</v>
      </c>
      <c r="L32" s="160">
        <v>2.2677868380553634</v>
      </c>
      <c r="M32" s="146"/>
      <c r="N32" s="163"/>
      <c r="O32" s="161">
        <v>7.7601382158356602E-2</v>
      </c>
      <c r="P32" s="162">
        <v>6.4396542231462701E-3</v>
      </c>
      <c r="Q32" s="162">
        <v>-8.7941091941515101E-2</v>
      </c>
    </row>
    <row r="33" spans="1:17" ht="18.75" customHeight="1" x14ac:dyDescent="0.5">
      <c r="A33" s="158" t="s">
        <v>2666</v>
      </c>
      <c r="B33" s="158" t="s">
        <v>2729</v>
      </c>
      <c r="C33" s="159">
        <v>4.7</v>
      </c>
      <c r="D33" s="159">
        <v>0</v>
      </c>
      <c r="E33" s="159">
        <v>0</v>
      </c>
      <c r="F33" s="160">
        <v>14.6</v>
      </c>
      <c r="G33" s="160">
        <v>0</v>
      </c>
      <c r="H33" s="160">
        <v>1.4702098291605041</v>
      </c>
      <c r="I33" s="160">
        <v>-1.171206986200936</v>
      </c>
      <c r="J33" s="160">
        <v>-1.1325413124718593</v>
      </c>
      <c r="K33" s="160">
        <v>0.13533321023017758</v>
      </c>
      <c r="L33" s="160">
        <v>0.78372625896547654</v>
      </c>
      <c r="M33" s="146" t="s">
        <v>2682</v>
      </c>
      <c r="N33" s="163"/>
      <c r="O33" s="161">
        <v>-7.7504386464549505E-2</v>
      </c>
      <c r="P33" s="162">
        <v>5.3663525653969001E-2</v>
      </c>
      <c r="Q33" s="162">
        <v>8.8011501236722203E-2</v>
      </c>
    </row>
    <row r="34" spans="1:17" ht="18.75" customHeight="1" x14ac:dyDescent="0.5">
      <c r="A34" s="158" t="s">
        <v>417</v>
      </c>
      <c r="B34" s="158" t="s">
        <v>2728</v>
      </c>
      <c r="C34" s="160">
        <v>0</v>
      </c>
      <c r="D34" s="160">
        <v>0</v>
      </c>
      <c r="E34" s="160">
        <v>2.6</v>
      </c>
      <c r="F34" s="160">
        <v>80.599999999999994</v>
      </c>
      <c r="G34" s="160">
        <v>61.1</v>
      </c>
      <c r="H34" s="160">
        <v>-0.47521758493654714</v>
      </c>
      <c r="I34" s="160">
        <v>-0.29485723059401031</v>
      </c>
      <c r="J34" s="160">
        <v>-0.45669068724346928</v>
      </c>
      <c r="K34" s="160">
        <v>2.2489982322111262</v>
      </c>
      <c r="L34" s="160">
        <v>-0.14159673396159175</v>
      </c>
      <c r="M34" s="146"/>
      <c r="N34" s="163">
        <v>3.2669999999999999</v>
      </c>
      <c r="O34" s="161">
        <v>7.7608801133103103E-2</v>
      </c>
      <c r="P34" s="162">
        <v>0.21343694959581999</v>
      </c>
      <c r="Q34" s="162">
        <v>8.8010973406294199E-2</v>
      </c>
    </row>
    <row r="35" spans="1:17" ht="17.25" customHeight="1" x14ac:dyDescent="0.5">
      <c r="A35" s="158" t="s">
        <v>463</v>
      </c>
      <c r="B35" s="158" t="s">
        <v>2730</v>
      </c>
      <c r="C35" s="159">
        <v>5.4</v>
      </c>
      <c r="D35" s="159">
        <v>0</v>
      </c>
      <c r="E35" s="159">
        <v>0</v>
      </c>
      <c r="F35" s="160">
        <v>1524.3</v>
      </c>
      <c r="G35" s="160">
        <v>4</v>
      </c>
      <c r="H35" s="160">
        <v>-0.24117519610030605</v>
      </c>
      <c r="I35" s="160">
        <v>-0.40882676264837697</v>
      </c>
      <c r="J35" s="160">
        <v>-0.39143416089046973</v>
      </c>
      <c r="K35" s="160">
        <v>2.2634133418999998</v>
      </c>
      <c r="L35" s="160">
        <v>-0.42875874153254512</v>
      </c>
      <c r="M35" s="146"/>
      <c r="N35" s="163">
        <v>36.936</v>
      </c>
      <c r="O35" s="161">
        <v>7.7608801133103103E-2</v>
      </c>
      <c r="P35" s="162">
        <v>4.5102765025104102E-2</v>
      </c>
      <c r="Q35" s="162">
        <v>8.8011149349770196E-2</v>
      </c>
    </row>
    <row r="36" spans="1:17" ht="18" customHeight="1" x14ac:dyDescent="0.5">
      <c r="A36" s="158" t="s">
        <v>129</v>
      </c>
      <c r="B36" s="158" t="s">
        <v>2731</v>
      </c>
      <c r="C36" s="160">
        <v>903.5</v>
      </c>
      <c r="D36" s="160">
        <v>86</v>
      </c>
      <c r="E36" s="160">
        <v>101.5</v>
      </c>
      <c r="F36" s="160">
        <v>2364.9</v>
      </c>
      <c r="G36" s="160">
        <v>1552.8</v>
      </c>
      <c r="H36" s="160">
        <v>0.30920653131179882</v>
      </c>
      <c r="I36" s="160">
        <v>-0.58707881918027216</v>
      </c>
      <c r="J36" s="160">
        <v>-0.54674167087991532</v>
      </c>
      <c r="K36" s="160">
        <v>-0.17931414532244583</v>
      </c>
      <c r="L36" s="160">
        <v>-0.54649115887591482</v>
      </c>
      <c r="M36" s="146"/>
      <c r="N36" s="163"/>
      <c r="O36" s="161">
        <v>-7.7643399158493095E-2</v>
      </c>
      <c r="P36" s="162">
        <v>2.7486051099359102E-2</v>
      </c>
      <c r="Q36" s="162">
        <v>-3.9587282105013502E-5</v>
      </c>
    </row>
    <row r="37" spans="1:17" ht="16.5" customHeight="1" x14ac:dyDescent="0.5">
      <c r="A37" s="115" t="s">
        <v>2668</v>
      </c>
      <c r="B37" s="115" t="s">
        <v>2732</v>
      </c>
      <c r="C37" s="165">
        <v>0</v>
      </c>
      <c r="D37" s="165">
        <v>0</v>
      </c>
      <c r="E37" s="165">
        <v>0</v>
      </c>
      <c r="F37" s="165">
        <v>47.3</v>
      </c>
      <c r="G37" s="165">
        <v>42.4</v>
      </c>
      <c r="H37" s="165">
        <v>-0.54568173357706629</v>
      </c>
      <c r="I37" s="165">
        <v>-0.54568173357706629</v>
      </c>
      <c r="J37" s="165">
        <v>-0.54568173357706629</v>
      </c>
      <c r="K37" s="165">
        <v>0.24674007543332213</v>
      </c>
      <c r="L37" s="165">
        <v>1.9359868588749434</v>
      </c>
      <c r="M37" s="115"/>
      <c r="N37" s="146"/>
      <c r="O37" s="161">
        <v>-7.7543864443599897E-2</v>
      </c>
      <c r="P37" s="162">
        <v>2.3167572571152401E-2</v>
      </c>
      <c r="Q37" s="162">
        <v>-8.8016683391324194E-2</v>
      </c>
    </row>
    <row r="38" spans="1:17" ht="18.75" customHeight="1" x14ac:dyDescent="0.5">
      <c r="A38" s="146" t="s">
        <v>1319</v>
      </c>
      <c r="B38" s="146" t="s">
        <v>2733</v>
      </c>
      <c r="C38" s="165">
        <v>0</v>
      </c>
      <c r="D38" s="165">
        <v>0</v>
      </c>
      <c r="E38" s="165">
        <v>0</v>
      </c>
      <c r="F38" s="160">
        <v>5142.3999999999996</v>
      </c>
      <c r="G38" s="160">
        <v>113.7</v>
      </c>
      <c r="H38" s="160">
        <v>-0.43736178130689024</v>
      </c>
      <c r="I38" s="160">
        <v>-0.52189462409363252</v>
      </c>
      <c r="J38" s="160">
        <v>-0.20624661850991002</v>
      </c>
      <c r="K38" s="160">
        <v>2.2484645161403392</v>
      </c>
      <c r="L38" s="160">
        <v>-0.19630687547069037</v>
      </c>
      <c r="M38" s="146"/>
      <c r="N38" s="166">
        <v>498</v>
      </c>
      <c r="O38" s="167">
        <v>-7.7574203107713194E-2</v>
      </c>
      <c r="P38" s="168">
        <v>-1.2613415485496699E-3</v>
      </c>
      <c r="Q38" s="168">
        <v>8.7971913954617204E-2</v>
      </c>
    </row>
    <row r="39" spans="1:17" ht="14.25" customHeight="1" x14ac:dyDescent="0.25">
      <c r="A39" s="181" t="s">
        <v>2689</v>
      </c>
      <c r="B39" s="181"/>
      <c r="C39" s="181"/>
      <c r="D39" s="181"/>
      <c r="E39" s="181"/>
      <c r="F39" s="181"/>
      <c r="G39" s="181"/>
      <c r="H39" s="181"/>
      <c r="I39" s="181"/>
      <c r="J39" s="181"/>
      <c r="K39" s="181"/>
      <c r="L39" s="181"/>
      <c r="M39" s="181"/>
      <c r="N39" s="95"/>
      <c r="O39" s="95"/>
      <c r="P39" s="95"/>
      <c r="Q39" s="95"/>
    </row>
    <row r="40" spans="1:17" ht="14.25" customHeight="1" x14ac:dyDescent="0.25">
      <c r="A40" s="202" t="s">
        <v>9233</v>
      </c>
      <c r="B40" s="202"/>
      <c r="C40" s="202"/>
      <c r="D40" s="202"/>
      <c r="E40" s="202"/>
      <c r="F40" s="202"/>
      <c r="G40" s="202"/>
      <c r="H40" s="202"/>
      <c r="I40" s="202"/>
      <c r="J40" s="202"/>
      <c r="K40" s="202"/>
      <c r="L40" s="202"/>
      <c r="M40" s="202"/>
      <c r="N40" s="95"/>
      <c r="O40" s="95"/>
      <c r="P40" s="95"/>
      <c r="Q40" s="95"/>
    </row>
    <row r="41" spans="1:17" ht="15" customHeight="1" x14ac:dyDescent="0.25">
      <c r="A41" s="182" t="s">
        <v>1320</v>
      </c>
      <c r="B41" s="182"/>
      <c r="C41" s="182"/>
      <c r="D41" s="182"/>
      <c r="E41" s="182"/>
      <c r="F41" s="182"/>
      <c r="G41" s="182"/>
      <c r="H41" s="182"/>
      <c r="I41" s="182"/>
      <c r="J41" s="182"/>
      <c r="K41" s="182"/>
      <c r="L41" s="182"/>
      <c r="M41" s="182"/>
      <c r="N41" s="95"/>
      <c r="O41" s="95"/>
      <c r="P41" s="95"/>
      <c r="Q41" s="95"/>
    </row>
    <row r="42" spans="1:17" ht="21.75" customHeight="1" x14ac:dyDescent="0.5">
      <c r="A42" s="95"/>
      <c r="B42" s="95"/>
      <c r="C42" s="95"/>
      <c r="D42" s="98" t="s">
        <v>2694</v>
      </c>
      <c r="E42" s="95"/>
      <c r="F42" s="95"/>
      <c r="G42" s="95"/>
      <c r="H42" s="95"/>
      <c r="I42" s="95"/>
      <c r="J42" s="98" t="s">
        <v>2695</v>
      </c>
      <c r="K42" s="95"/>
      <c r="L42" s="95"/>
      <c r="M42" s="95"/>
      <c r="N42" s="95"/>
      <c r="O42" s="95"/>
      <c r="P42" s="95"/>
      <c r="Q42" s="95"/>
    </row>
    <row r="43" spans="1:17" ht="14.45" x14ac:dyDescent="0.5">
      <c r="A43" s="141"/>
      <c r="B43" s="141"/>
      <c r="C43" s="95" t="s">
        <v>2737</v>
      </c>
      <c r="D43" s="95"/>
      <c r="E43" s="95"/>
      <c r="F43" s="95"/>
      <c r="G43" s="95"/>
      <c r="H43" s="95"/>
      <c r="I43" s="95" t="s">
        <v>2738</v>
      </c>
      <c r="J43" s="95"/>
      <c r="K43" s="95"/>
      <c r="L43" s="95"/>
      <c r="M43" s="95"/>
      <c r="N43" s="95"/>
      <c r="O43" s="95"/>
      <c r="P43" s="95"/>
      <c r="Q43" s="95"/>
    </row>
    <row r="44" spans="1:17" ht="14.45" x14ac:dyDescent="0.5">
      <c r="A44" s="95"/>
      <c r="B44" s="95"/>
      <c r="C44" s="95"/>
      <c r="D44" s="95"/>
      <c r="E44" s="95"/>
      <c r="F44" s="95"/>
      <c r="G44" s="95"/>
      <c r="H44" s="95"/>
      <c r="I44" s="95"/>
      <c r="J44" s="95"/>
      <c r="K44" s="95"/>
      <c r="L44" s="95"/>
      <c r="M44" s="95"/>
      <c r="N44" s="95"/>
      <c r="O44" s="95"/>
      <c r="P44" s="95"/>
      <c r="Q44" s="95"/>
    </row>
  </sheetData>
  <mergeCells count="12">
    <mergeCell ref="A39:M39"/>
    <mergeCell ref="A41:M41"/>
    <mergeCell ref="N4:O4"/>
    <mergeCell ref="O3:Q3"/>
    <mergeCell ref="N2:Q2"/>
    <mergeCell ref="C3:E3"/>
    <mergeCell ref="H3:J3"/>
    <mergeCell ref="F3:G3"/>
    <mergeCell ref="K3:L3"/>
    <mergeCell ref="C2:G2"/>
    <mergeCell ref="H2:M2"/>
    <mergeCell ref="A40:M4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topLeftCell="B1" workbookViewId="0">
      <selection activeCell="F21" sqref="F21"/>
    </sheetView>
  </sheetViews>
  <sheetFormatPr defaultRowHeight="15" x14ac:dyDescent="0.25"/>
  <cols>
    <col min="1" max="1" width="39.7109375" customWidth="1"/>
    <col min="2" max="2" width="30.28515625" customWidth="1"/>
    <col min="3" max="3" width="19.7109375" customWidth="1"/>
    <col min="4" max="4" width="21.7109375" customWidth="1"/>
    <col min="5" max="5" width="26.140625" customWidth="1"/>
    <col min="6" max="6" width="24.5703125" customWidth="1"/>
    <col min="7" max="7" width="21" customWidth="1"/>
    <col min="8" max="8" width="30" customWidth="1"/>
    <col min="9" max="9" width="13.85546875" customWidth="1"/>
    <col min="10" max="10" width="15" customWidth="1"/>
    <col min="11" max="11" width="14.42578125" customWidth="1"/>
  </cols>
  <sheetData>
    <row r="1" spans="2:11" x14ac:dyDescent="0.25">
      <c r="B1" s="98" t="s">
        <v>2762</v>
      </c>
      <c r="C1" s="95"/>
      <c r="D1" s="95"/>
      <c r="E1" s="95"/>
      <c r="F1" s="95"/>
      <c r="G1" s="95"/>
      <c r="H1" s="95"/>
      <c r="I1" s="95"/>
      <c r="J1" s="95"/>
      <c r="K1" s="95"/>
    </row>
    <row r="2" spans="2:11" x14ac:dyDescent="0.25">
      <c r="B2" s="99" t="s">
        <v>1352</v>
      </c>
      <c r="C2" s="99" t="s">
        <v>1353</v>
      </c>
      <c r="D2" s="99" t="s">
        <v>1354</v>
      </c>
      <c r="E2" s="99" t="s">
        <v>1355</v>
      </c>
      <c r="F2" s="99" t="s">
        <v>1356</v>
      </c>
      <c r="G2" s="99" t="s">
        <v>1357</v>
      </c>
      <c r="H2" s="99" t="s">
        <v>1358</v>
      </c>
      <c r="I2" s="99" t="s">
        <v>1359</v>
      </c>
      <c r="J2" s="99" t="s">
        <v>1360</v>
      </c>
      <c r="K2" s="99" t="s">
        <v>1361</v>
      </c>
    </row>
    <row r="3" spans="2:11" x14ac:dyDescent="0.25">
      <c r="B3" s="96" t="s">
        <v>1323</v>
      </c>
      <c r="C3" s="96" t="s">
        <v>1324</v>
      </c>
      <c r="D3" s="102" t="s">
        <v>1362</v>
      </c>
      <c r="E3" s="121" t="s">
        <v>38</v>
      </c>
      <c r="F3" s="96" t="s">
        <v>1325</v>
      </c>
      <c r="G3" s="96" t="s">
        <v>1326</v>
      </c>
      <c r="H3" s="96" t="s">
        <v>1327</v>
      </c>
      <c r="I3" s="97">
        <v>42603</v>
      </c>
      <c r="J3" s="96" t="s">
        <v>1328</v>
      </c>
      <c r="K3" s="96" t="s">
        <v>1329</v>
      </c>
    </row>
    <row r="4" spans="2:11" x14ac:dyDescent="0.25">
      <c r="B4" s="96" t="s">
        <v>1330</v>
      </c>
      <c r="C4" s="96" t="s">
        <v>1331</v>
      </c>
      <c r="D4" s="102" t="s">
        <v>1363</v>
      </c>
      <c r="E4" s="121" t="s">
        <v>38</v>
      </c>
      <c r="F4" s="96" t="s">
        <v>1325</v>
      </c>
      <c r="G4" s="96" t="s">
        <v>1326</v>
      </c>
      <c r="H4" s="96" t="s">
        <v>1327</v>
      </c>
      <c r="I4" s="97">
        <v>42603</v>
      </c>
      <c r="J4" s="96" t="s">
        <v>1328</v>
      </c>
      <c r="K4" s="96" t="s">
        <v>1329</v>
      </c>
    </row>
    <row r="5" spans="2:11" x14ac:dyDescent="0.25">
      <c r="B5" s="96" t="s">
        <v>1332</v>
      </c>
      <c r="C5" s="96" t="s">
        <v>1333</v>
      </c>
      <c r="D5" s="102" t="s">
        <v>1364</v>
      </c>
      <c r="E5" s="121" t="s">
        <v>38</v>
      </c>
      <c r="F5" s="96" t="s">
        <v>1325</v>
      </c>
      <c r="G5" s="96" t="s">
        <v>1326</v>
      </c>
      <c r="H5" s="96" t="s">
        <v>1327</v>
      </c>
      <c r="I5" s="97">
        <v>42603</v>
      </c>
      <c r="J5" s="96" t="s">
        <v>1328</v>
      </c>
      <c r="K5" s="96" t="s">
        <v>1329</v>
      </c>
    </row>
    <row r="6" spans="2:11" x14ac:dyDescent="0.25">
      <c r="B6" s="96" t="s">
        <v>1334</v>
      </c>
      <c r="C6" s="96" t="s">
        <v>1335</v>
      </c>
      <c r="D6" s="102" t="s">
        <v>1365</v>
      </c>
      <c r="E6" s="121" t="s">
        <v>1336</v>
      </c>
      <c r="F6" s="96" t="s">
        <v>1337</v>
      </c>
      <c r="G6" s="96" t="s">
        <v>1326</v>
      </c>
      <c r="H6" s="96" t="s">
        <v>1338</v>
      </c>
      <c r="I6" s="97">
        <v>42603</v>
      </c>
      <c r="J6" s="96" t="s">
        <v>1328</v>
      </c>
      <c r="K6" s="96" t="s">
        <v>1329</v>
      </c>
    </row>
    <row r="7" spans="2:11" x14ac:dyDescent="0.25">
      <c r="B7" s="96" t="s">
        <v>1339</v>
      </c>
      <c r="C7" s="96" t="s">
        <v>1340</v>
      </c>
      <c r="D7" s="102" t="s">
        <v>1366</v>
      </c>
      <c r="E7" s="121" t="s">
        <v>1336</v>
      </c>
      <c r="F7" s="96" t="s">
        <v>1337</v>
      </c>
      <c r="G7" s="96" t="s">
        <v>1326</v>
      </c>
      <c r="H7" s="96" t="s">
        <v>1338</v>
      </c>
      <c r="I7" s="97">
        <v>42603</v>
      </c>
      <c r="J7" s="96" t="s">
        <v>1328</v>
      </c>
      <c r="K7" s="96" t="s">
        <v>1329</v>
      </c>
    </row>
    <row r="8" spans="2:11" x14ac:dyDescent="0.25">
      <c r="B8" s="96" t="s">
        <v>1341</v>
      </c>
      <c r="C8" s="96" t="s">
        <v>1342</v>
      </c>
      <c r="D8" s="102" t="s">
        <v>1367</v>
      </c>
      <c r="E8" s="121" t="s">
        <v>1336</v>
      </c>
      <c r="F8" s="96" t="s">
        <v>1337</v>
      </c>
      <c r="G8" s="96" t="s">
        <v>1326</v>
      </c>
      <c r="H8" s="96" t="s">
        <v>1338</v>
      </c>
      <c r="I8" s="97">
        <v>42603</v>
      </c>
      <c r="J8" s="96" t="s">
        <v>1328</v>
      </c>
      <c r="K8" s="96" t="s">
        <v>1329</v>
      </c>
    </row>
    <row r="9" spans="2:11" x14ac:dyDescent="0.25">
      <c r="B9" s="96" t="s">
        <v>1343</v>
      </c>
      <c r="C9" s="96" t="s">
        <v>1344</v>
      </c>
      <c r="D9" s="102" t="s">
        <v>1368</v>
      </c>
      <c r="E9" s="121" t="s">
        <v>1345</v>
      </c>
      <c r="F9" s="96" t="s">
        <v>1346</v>
      </c>
      <c r="G9" s="96" t="s">
        <v>1326</v>
      </c>
      <c r="H9" s="96" t="s">
        <v>1347</v>
      </c>
      <c r="I9" s="97">
        <v>42603</v>
      </c>
      <c r="J9" s="96" t="s">
        <v>1328</v>
      </c>
      <c r="K9" s="96" t="s">
        <v>1329</v>
      </c>
    </row>
    <row r="10" spans="2:11" x14ac:dyDescent="0.25">
      <c r="B10" s="96" t="s">
        <v>1348</v>
      </c>
      <c r="C10" s="96" t="s">
        <v>1349</v>
      </c>
      <c r="D10" s="102" t="s">
        <v>1369</v>
      </c>
      <c r="E10" s="121" t="s">
        <v>1345</v>
      </c>
      <c r="F10" s="96" t="s">
        <v>1346</v>
      </c>
      <c r="G10" s="96" t="s">
        <v>1326</v>
      </c>
      <c r="H10" s="96" t="s">
        <v>1347</v>
      </c>
      <c r="I10" s="97">
        <v>42603</v>
      </c>
      <c r="J10" s="96" t="s">
        <v>1328</v>
      </c>
      <c r="K10" s="96" t="s">
        <v>1329</v>
      </c>
    </row>
    <row r="11" spans="2:11" x14ac:dyDescent="0.25">
      <c r="B11" s="100" t="s">
        <v>1350</v>
      </c>
      <c r="C11" s="100" t="s">
        <v>1351</v>
      </c>
      <c r="D11" s="103" t="s">
        <v>1370</v>
      </c>
      <c r="E11" s="122" t="s">
        <v>1345</v>
      </c>
      <c r="F11" s="100" t="s">
        <v>1346</v>
      </c>
      <c r="G11" s="100" t="s">
        <v>1326</v>
      </c>
      <c r="H11" s="100" t="s">
        <v>1347</v>
      </c>
      <c r="I11" s="101">
        <v>42603</v>
      </c>
      <c r="J11" s="100" t="s">
        <v>1328</v>
      </c>
      <c r="K11" s="100" t="s">
        <v>1329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91"/>
  <sheetViews>
    <sheetView topLeftCell="A22" workbookViewId="0">
      <selection activeCell="D50" sqref="D50"/>
    </sheetView>
  </sheetViews>
  <sheetFormatPr defaultRowHeight="15" x14ac:dyDescent="0.25"/>
  <cols>
    <col min="1" max="1" width="43.28515625" customWidth="1"/>
    <col min="2" max="2" width="14.7109375" customWidth="1"/>
    <col min="3" max="3" width="13.85546875" customWidth="1"/>
    <col min="4" max="4" width="13.28515625" customWidth="1"/>
    <col min="5" max="5" width="12.42578125" customWidth="1"/>
    <col min="6" max="6" width="12.85546875" customWidth="1"/>
    <col min="7" max="7" width="14" customWidth="1"/>
    <col min="8" max="8" width="13.28515625" customWidth="1"/>
    <col min="9" max="9" width="16.42578125" customWidth="1"/>
    <col min="10" max="10" width="13.42578125" customWidth="1"/>
    <col min="11" max="11" width="13" customWidth="1"/>
    <col min="12" max="12" width="12.85546875" customWidth="1"/>
    <col min="13" max="13" width="12" customWidth="1"/>
    <col min="14" max="14" width="13.28515625" customWidth="1"/>
    <col min="15" max="15" width="17.28515625" customWidth="1"/>
    <col min="16" max="16" width="14.85546875" customWidth="1"/>
    <col min="17" max="17" width="12.5703125" customWidth="1"/>
    <col min="18" max="18" width="14.85546875" customWidth="1"/>
    <col min="19" max="19" width="13.140625" customWidth="1"/>
    <col min="20" max="20" width="12.5703125" customWidth="1"/>
    <col min="21" max="21" width="16.140625" customWidth="1"/>
    <col min="22" max="22" width="14.5703125" customWidth="1"/>
    <col min="23" max="23" width="12" customWidth="1"/>
    <col min="24" max="24" width="15.42578125" customWidth="1"/>
    <col min="25" max="25" width="14.140625" customWidth="1"/>
    <col min="26" max="26" width="13.28515625" customWidth="1"/>
    <col min="27" max="27" width="16.42578125" customWidth="1"/>
    <col min="28" max="28" width="15.5703125" customWidth="1"/>
  </cols>
  <sheetData>
    <row r="1" spans="1:36" x14ac:dyDescent="0.25">
      <c r="A1" s="75" t="s">
        <v>2690</v>
      </c>
    </row>
    <row r="2" spans="1:36" s="105" customFormat="1" ht="15.75" x14ac:dyDescent="0.25">
      <c r="A2" s="171" t="s">
        <v>1297</v>
      </c>
      <c r="B2" s="189" t="s">
        <v>2767</v>
      </c>
      <c r="C2" s="189"/>
      <c r="D2" s="189"/>
      <c r="E2" s="189"/>
      <c r="F2" s="189"/>
      <c r="G2" s="189"/>
      <c r="H2" s="189"/>
      <c r="I2" s="189"/>
      <c r="J2" s="170"/>
      <c r="K2" s="188" t="s">
        <v>1268</v>
      </c>
      <c r="L2" s="189"/>
      <c r="M2" s="189"/>
      <c r="N2" s="189"/>
      <c r="O2" s="189"/>
      <c r="P2" s="170"/>
      <c r="Q2" s="189" t="s">
        <v>2768</v>
      </c>
      <c r="R2" s="189"/>
      <c r="S2" s="189"/>
      <c r="T2" s="189"/>
      <c r="U2" s="189"/>
      <c r="V2" s="170"/>
      <c r="W2" s="188" t="s">
        <v>1298</v>
      </c>
      <c r="X2" s="189"/>
      <c r="Y2" s="189"/>
      <c r="Z2" s="189"/>
      <c r="AA2" s="189"/>
      <c r="AC2" s="172"/>
      <c r="AD2" s="172"/>
      <c r="AE2" s="172"/>
      <c r="AF2" s="172"/>
      <c r="AG2" s="172"/>
      <c r="AH2" s="172"/>
      <c r="AI2" s="172"/>
      <c r="AJ2" s="172"/>
    </row>
    <row r="3" spans="1:36" s="176" customFormat="1" ht="45" x14ac:dyDescent="0.25">
      <c r="A3" s="173" t="s">
        <v>1045</v>
      </c>
      <c r="B3" s="174" t="s">
        <v>1289</v>
      </c>
      <c r="C3" s="174" t="s">
        <v>1290</v>
      </c>
      <c r="D3" s="174" t="s">
        <v>1269</v>
      </c>
      <c r="E3" s="174" t="s">
        <v>1291</v>
      </c>
      <c r="F3" s="174" t="s">
        <v>1292</v>
      </c>
      <c r="G3" s="174" t="s">
        <v>1293</v>
      </c>
      <c r="H3" s="174" t="s">
        <v>1294</v>
      </c>
      <c r="I3" s="174" t="s">
        <v>1295</v>
      </c>
      <c r="J3" s="174" t="s">
        <v>1296</v>
      </c>
      <c r="K3" s="174" t="s">
        <v>1291</v>
      </c>
      <c r="L3" s="174" t="s">
        <v>1292</v>
      </c>
      <c r="M3" s="174" t="s">
        <v>1293</v>
      </c>
      <c r="N3" s="174" t="s">
        <v>1294</v>
      </c>
      <c r="O3" s="174" t="s">
        <v>1295</v>
      </c>
      <c r="P3" s="174" t="s">
        <v>1296</v>
      </c>
      <c r="Q3" s="174" t="s">
        <v>1291</v>
      </c>
      <c r="R3" s="174" t="s">
        <v>1292</v>
      </c>
      <c r="S3" s="174" t="s">
        <v>1293</v>
      </c>
      <c r="T3" s="174" t="s">
        <v>1294</v>
      </c>
      <c r="U3" s="174" t="s">
        <v>1295</v>
      </c>
      <c r="V3" s="174" t="s">
        <v>1296</v>
      </c>
      <c r="W3" s="174" t="s">
        <v>1291</v>
      </c>
      <c r="X3" s="174" t="s">
        <v>1292</v>
      </c>
      <c r="Y3" s="174" t="s">
        <v>1293</v>
      </c>
      <c r="Z3" s="174" t="s">
        <v>1294</v>
      </c>
      <c r="AA3" s="174" t="s">
        <v>1295</v>
      </c>
      <c r="AB3" s="174" t="s">
        <v>1296</v>
      </c>
      <c r="AC3" s="175"/>
      <c r="AD3" s="175"/>
      <c r="AE3" s="175"/>
      <c r="AF3" s="175"/>
      <c r="AG3" s="175"/>
      <c r="AH3" s="175"/>
      <c r="AI3" s="175"/>
      <c r="AJ3" s="175"/>
    </row>
    <row r="4" spans="1:36" x14ac:dyDescent="0.25">
      <c r="A4" t="s">
        <v>1068</v>
      </c>
      <c r="B4">
        <v>1.1011441494791401E-3</v>
      </c>
      <c r="C4">
        <v>1.05365241919922E-3</v>
      </c>
      <c r="D4">
        <f>ABS(AVERAGE(B4:C4))</f>
        <v>1.07739828433918E-3</v>
      </c>
      <c r="E4">
        <v>-2.2190142387860001E-2</v>
      </c>
      <c r="F4">
        <v>-1.41438000108339E-2</v>
      </c>
      <c r="G4">
        <v>0.95687056022376105</v>
      </c>
      <c r="H4">
        <v>0.63739113357703603</v>
      </c>
      <c r="I4">
        <v>7.6224720801565202E-3</v>
      </c>
      <c r="J4">
        <f t="shared" ref="J4:J28" si="0">ABS(AVERAGE(E4:F4))</f>
        <v>1.8166971199346949E-2</v>
      </c>
      <c r="K4">
        <v>-2.36681444595623E-2</v>
      </c>
      <c r="L4">
        <v>-2.1103918915125901E-2</v>
      </c>
      <c r="M4">
        <v>0.95687056022376105</v>
      </c>
      <c r="N4">
        <v>0.891659206795134</v>
      </c>
      <c r="O4">
        <v>1.11025315323025E-2</v>
      </c>
      <c r="P4">
        <f>ABS(AVERAGE(K4:L4))</f>
        <v>2.2386031687344099E-2</v>
      </c>
      <c r="Q4">
        <v>-2.3410361331211799E-2</v>
      </c>
      <c r="R4">
        <v>-1.4714443145786901E-2</v>
      </c>
      <c r="S4">
        <v>0.95687056022376105</v>
      </c>
      <c r="T4">
        <v>0.62854404242658501</v>
      </c>
      <c r="U4">
        <v>7.9077936476330008E-3</v>
      </c>
      <c r="V4">
        <f>ABS(AVERAGE(Q4:R4))</f>
        <v>1.9062402238499351E-2</v>
      </c>
      <c r="W4">
        <v>-2.2866547382492299E-2</v>
      </c>
      <c r="X4">
        <v>-2.5960487393898401E-2</v>
      </c>
      <c r="Y4">
        <v>0.95687056022376105</v>
      </c>
      <c r="Z4">
        <v>1.1353042048566999</v>
      </c>
      <c r="AA4">
        <v>1.19838457659857E-2</v>
      </c>
      <c r="AB4">
        <f>ABS(AVERAGE(W4:X4))</f>
        <v>2.441351738819535E-2</v>
      </c>
      <c r="AC4" s="5"/>
      <c r="AD4" s="5"/>
      <c r="AE4" s="5"/>
      <c r="AF4" s="5"/>
      <c r="AG4" s="5"/>
      <c r="AH4" s="5"/>
      <c r="AI4" s="5"/>
      <c r="AJ4" s="5"/>
    </row>
    <row r="5" spans="1:36" x14ac:dyDescent="0.25">
      <c r="A5" t="s">
        <v>1270</v>
      </c>
      <c r="B5">
        <v>1.58451563107328E-2</v>
      </c>
      <c r="C5">
        <v>2.84910856439828E-2</v>
      </c>
      <c r="D5">
        <f t="shared" ref="D5:D28" si="1">ABS(AVERAGE(B5:C5))</f>
        <v>2.2168120977357798E-2</v>
      </c>
      <c r="E5">
        <v>0.47686805019918099</v>
      </c>
      <c r="F5">
        <v>0.620378386633747</v>
      </c>
      <c r="G5">
        <v>1.79809432518404</v>
      </c>
      <c r="H5">
        <v>1.3009434923866801</v>
      </c>
      <c r="I5">
        <v>0.25267956792158203</v>
      </c>
      <c r="J5">
        <f t="shared" si="0"/>
        <v>0.548623218416464</v>
      </c>
      <c r="K5">
        <v>0.50863044062478802</v>
      </c>
      <c r="L5">
        <v>0.54075815039427799</v>
      </c>
      <c r="M5">
        <v>1.79809432518404</v>
      </c>
      <c r="N5">
        <v>1.06316513366763</v>
      </c>
      <c r="O5">
        <v>0.26856076313438498</v>
      </c>
      <c r="P5">
        <f t="shared" ref="P5:P28" si="2">ABS(AVERAGE(K5:L5))</f>
        <v>0.52469429550953306</v>
      </c>
      <c r="Q5">
        <v>0.50309065923708496</v>
      </c>
      <c r="R5">
        <v>0.64043803967892099</v>
      </c>
      <c r="S5">
        <v>1.79809432518404</v>
      </c>
      <c r="T5">
        <v>1.27300721633377</v>
      </c>
      <c r="U5">
        <v>0.26579087244053401</v>
      </c>
      <c r="V5">
        <f t="shared" ref="V5:V28" si="3">ABS(AVERAGE(Q5:R5))</f>
        <v>0.57176434945800292</v>
      </c>
      <c r="W5">
        <v>0.49140405115390101</v>
      </c>
      <c r="X5">
        <v>0.54615501525988697</v>
      </c>
      <c r="Y5">
        <v>1.79809432518404</v>
      </c>
      <c r="Z5">
        <v>1.11141740483706</v>
      </c>
      <c r="AA5">
        <v>0.25994756839894201</v>
      </c>
      <c r="AB5">
        <f t="shared" ref="AB5:AB28" si="4">ABS(AVERAGE(W5:X5))</f>
        <v>0.51877953320689396</v>
      </c>
    </row>
    <row r="6" spans="1:36" x14ac:dyDescent="0.25">
      <c r="A6" t="s">
        <v>1271</v>
      </c>
      <c r="B6">
        <v>1.4943837835384499</v>
      </c>
      <c r="C6">
        <v>0.88876571810518901</v>
      </c>
      <c r="D6">
        <f t="shared" si="1"/>
        <v>1.1915747508218195</v>
      </c>
      <c r="E6">
        <v>0.965613060830814</v>
      </c>
      <c r="F6">
        <v>1.22426867785475</v>
      </c>
      <c r="G6">
        <v>0.59473726086664203</v>
      </c>
      <c r="H6">
        <v>1.2678667341154199</v>
      </c>
      <c r="I6">
        <v>1.09494086934278</v>
      </c>
      <c r="J6">
        <f t="shared" si="0"/>
        <v>1.094940869342782</v>
      </c>
      <c r="K6">
        <v>1.0721924830818499</v>
      </c>
      <c r="L6">
        <v>1.11536379238542</v>
      </c>
      <c r="M6">
        <v>0.59473726086664203</v>
      </c>
      <c r="N6">
        <v>1.0402645140539299</v>
      </c>
      <c r="O6">
        <v>1.09377813773363</v>
      </c>
      <c r="P6">
        <f t="shared" si="2"/>
        <v>1.0937781377336351</v>
      </c>
      <c r="Q6">
        <v>0.94848351622285698</v>
      </c>
      <c r="R6">
        <v>1.2564280446661</v>
      </c>
      <c r="S6">
        <v>0.59473726086664203</v>
      </c>
      <c r="T6">
        <v>1.32467040615483</v>
      </c>
      <c r="U6">
        <v>1.1024557804444799</v>
      </c>
      <c r="V6">
        <f t="shared" si="3"/>
        <v>1.1024557804444786</v>
      </c>
      <c r="W6">
        <v>1.0589783026141499</v>
      </c>
      <c r="X6">
        <v>1.1200537405834301</v>
      </c>
      <c r="Y6">
        <v>0.59473726086664203</v>
      </c>
      <c r="Z6">
        <v>1.0576739276135301</v>
      </c>
      <c r="AA6">
        <v>1.08951602159879</v>
      </c>
      <c r="AB6">
        <f t="shared" si="4"/>
        <v>1.08951602159879</v>
      </c>
    </row>
    <row r="7" spans="1:36" x14ac:dyDescent="0.25">
      <c r="A7" t="s">
        <v>1272</v>
      </c>
      <c r="B7">
        <v>3.6961719423289799E-3</v>
      </c>
      <c r="C7">
        <v>3.4942575965369901E-3</v>
      </c>
      <c r="D7">
        <f t="shared" si="1"/>
        <v>3.595214769432985E-3</v>
      </c>
      <c r="E7">
        <v>3.8869579302873401E-3</v>
      </c>
      <c r="F7">
        <v>3.2960857726963698E-3</v>
      </c>
      <c r="G7">
        <v>0.94537203654417701</v>
      </c>
      <c r="H7">
        <v>0.84798596532602899</v>
      </c>
      <c r="I7">
        <v>3.5952147694329902E-3</v>
      </c>
      <c r="J7">
        <f t="shared" si="0"/>
        <v>3.5915218514918548E-3</v>
      </c>
      <c r="K7">
        <v>4.2820328244612899E-3</v>
      </c>
      <c r="L7">
        <v>3.64088457533473E-3</v>
      </c>
      <c r="M7">
        <v>0.94537203654417701</v>
      </c>
      <c r="N7">
        <v>0.85027012276413005</v>
      </c>
      <c r="O7">
        <v>3.6685282588318599E-3</v>
      </c>
      <c r="P7">
        <f t="shared" si="2"/>
        <v>3.9614586998980104E-3</v>
      </c>
      <c r="Q7">
        <v>3.8974767132128E-3</v>
      </c>
      <c r="R7">
        <v>3.2218851088040702E-3</v>
      </c>
      <c r="S7">
        <v>0.94537203654417701</v>
      </c>
      <c r="T7">
        <v>0.82665923259568996</v>
      </c>
      <c r="U7">
        <v>3.5952147694329902E-3</v>
      </c>
      <c r="V7">
        <f t="shared" si="3"/>
        <v>3.5596809110084353E-3</v>
      </c>
      <c r="W7">
        <v>4.1810497313511299E-3</v>
      </c>
      <c r="X7">
        <v>5.7436343456382698E-3</v>
      </c>
      <c r="Y7">
        <v>0.94537203654417701</v>
      </c>
      <c r="Z7">
        <v>1.3737302148238699</v>
      </c>
      <c r="AA7">
        <v>3.9386108368400499E-3</v>
      </c>
      <c r="AB7">
        <f t="shared" si="4"/>
        <v>4.9623420384947003E-3</v>
      </c>
    </row>
    <row r="8" spans="1:36" x14ac:dyDescent="0.25">
      <c r="A8" t="s">
        <v>1070</v>
      </c>
      <c r="B8">
        <v>1.2265728951389401</v>
      </c>
      <c r="C8">
        <v>1.1119885183014</v>
      </c>
      <c r="D8">
        <f t="shared" si="1"/>
        <v>1.16928070672017</v>
      </c>
      <c r="E8">
        <v>0.97328678814258696</v>
      </c>
      <c r="F8">
        <v>1.1426899205729</v>
      </c>
      <c r="G8">
        <v>0.90658168194353095</v>
      </c>
      <c r="H8">
        <v>1.17405263740772</v>
      </c>
      <c r="I8">
        <v>1.1273392194371501</v>
      </c>
      <c r="J8">
        <f t="shared" si="0"/>
        <v>1.0579883543577435</v>
      </c>
      <c r="K8">
        <v>1.04183323957987</v>
      </c>
      <c r="L8">
        <v>1.06568204466467</v>
      </c>
      <c r="M8">
        <v>0.90658168194353095</v>
      </c>
      <c r="N8">
        <v>1.0228911923509101</v>
      </c>
      <c r="O8">
        <v>1.08883528148304</v>
      </c>
      <c r="P8">
        <f t="shared" si="2"/>
        <v>1.0537576421222701</v>
      </c>
      <c r="Q8">
        <v>1.0210936271494599</v>
      </c>
      <c r="R8">
        <v>1.0874767069812099</v>
      </c>
      <c r="S8">
        <v>0.90658168194353095</v>
      </c>
      <c r="T8">
        <v>1.0650117462950699</v>
      </c>
      <c r="U8">
        <v>1.0997326126413101</v>
      </c>
      <c r="V8">
        <f t="shared" si="3"/>
        <v>1.054285167065335</v>
      </c>
      <c r="W8">
        <v>1.00034053350415</v>
      </c>
      <c r="X8">
        <v>1.1134387007654301</v>
      </c>
      <c r="Y8">
        <v>0.90658168194353095</v>
      </c>
      <c r="Z8">
        <v>1.11305966665681</v>
      </c>
      <c r="AA8">
        <v>1.11271360953342</v>
      </c>
      <c r="AB8">
        <f t="shared" si="4"/>
        <v>1.0568896171347899</v>
      </c>
    </row>
    <row r="9" spans="1:36" x14ac:dyDescent="0.25">
      <c r="A9" t="s">
        <v>1273</v>
      </c>
      <c r="B9">
        <v>0.68101592524158305</v>
      </c>
      <c r="C9">
        <v>0.32699220205131002</v>
      </c>
      <c r="D9">
        <f t="shared" si="1"/>
        <v>0.50400406364644657</v>
      </c>
      <c r="E9">
        <v>0.98343974805007195</v>
      </c>
      <c r="F9">
        <v>0.68294731678635601</v>
      </c>
      <c r="G9">
        <v>0.480153532291206</v>
      </c>
      <c r="H9">
        <v>0.69444754306553003</v>
      </c>
      <c r="I9">
        <v>0.68198162101396997</v>
      </c>
      <c r="J9">
        <f t="shared" si="0"/>
        <v>0.83319353241821403</v>
      </c>
      <c r="K9">
        <v>1.05270125016073</v>
      </c>
      <c r="L9">
        <v>1.1032901918311599</v>
      </c>
      <c r="M9">
        <v>0.480153532291206</v>
      </c>
      <c r="N9">
        <v>1.04805631385231</v>
      </c>
      <c r="O9">
        <v>0.86685858770115498</v>
      </c>
      <c r="P9">
        <f t="shared" si="2"/>
        <v>1.077995720995945</v>
      </c>
      <c r="Q9">
        <v>1.0317452899322399</v>
      </c>
      <c r="R9">
        <v>0.48308548240212501</v>
      </c>
      <c r="S9">
        <v>0.480153532291206</v>
      </c>
      <c r="T9">
        <v>0.46822165035892799</v>
      </c>
      <c r="U9">
        <v>0.58205070382185398</v>
      </c>
      <c r="V9">
        <f t="shared" si="3"/>
        <v>0.7574153861671824</v>
      </c>
      <c r="W9">
        <v>1.01077570785793</v>
      </c>
      <c r="X9">
        <v>1.0561260285366301</v>
      </c>
      <c r="Y9">
        <v>0.480153532291206</v>
      </c>
      <c r="Z9">
        <v>1.0448668486254</v>
      </c>
      <c r="AA9">
        <v>0.84589581654975698</v>
      </c>
      <c r="AB9">
        <f t="shared" si="4"/>
        <v>1.03345086819728</v>
      </c>
    </row>
    <row r="10" spans="1:36" x14ac:dyDescent="0.25">
      <c r="A10" t="s">
        <v>1274</v>
      </c>
      <c r="B10">
        <v>2.7148476176864399E-2</v>
      </c>
      <c r="C10">
        <v>1.81974999390133E-2</v>
      </c>
      <c r="D10">
        <f t="shared" si="1"/>
        <v>2.267298805793885E-2</v>
      </c>
      <c r="E10">
        <v>0.39092462795852401</v>
      </c>
      <c r="F10">
        <v>0.49447988867409298</v>
      </c>
      <c r="G10">
        <v>0.67029544569875399</v>
      </c>
      <c r="H10">
        <v>1.26489827785052</v>
      </c>
      <c r="I10">
        <v>0.209036552067694</v>
      </c>
      <c r="J10">
        <f t="shared" si="0"/>
        <v>0.44270225831630849</v>
      </c>
      <c r="K10">
        <v>0.41696264970273</v>
      </c>
      <c r="L10">
        <v>0.43804714068332001</v>
      </c>
      <c r="M10">
        <v>0.67029544569875399</v>
      </c>
      <c r="N10">
        <v>1.05056685771644</v>
      </c>
      <c r="O10">
        <v>0.222055562939797</v>
      </c>
      <c r="P10">
        <f t="shared" si="2"/>
        <v>0.42750489519302504</v>
      </c>
      <c r="Q10">
        <v>0.41242127399711398</v>
      </c>
      <c r="R10">
        <v>0.45023327345004799</v>
      </c>
      <c r="S10">
        <v>0.67029544569875399</v>
      </c>
      <c r="T10">
        <v>1.0916829509944199</v>
      </c>
      <c r="U10">
        <v>0.21978487508698899</v>
      </c>
      <c r="V10">
        <f t="shared" si="3"/>
        <v>0.43132727372358098</v>
      </c>
      <c r="W10">
        <v>0.40284088186325701</v>
      </c>
      <c r="X10">
        <v>0.460180045679073</v>
      </c>
      <c r="Y10">
        <v>0.67029544569875399</v>
      </c>
      <c r="Z10">
        <v>1.1423370030137101</v>
      </c>
      <c r="AA10">
        <v>0.214994679020061</v>
      </c>
      <c r="AB10">
        <f t="shared" si="4"/>
        <v>0.43151046377116498</v>
      </c>
    </row>
    <row r="11" spans="1:36" x14ac:dyDescent="0.25">
      <c r="A11" t="s">
        <v>1275</v>
      </c>
      <c r="B11">
        <v>4.58606826319327E-2</v>
      </c>
      <c r="C11">
        <v>1.1669605852712799E-2</v>
      </c>
      <c r="D11">
        <f t="shared" si="1"/>
        <v>2.8765144242322752E-2</v>
      </c>
      <c r="E11">
        <v>0.90538262741114295</v>
      </c>
      <c r="F11">
        <v>0.96728187977357805</v>
      </c>
      <c r="G11">
        <v>0.25445774425928902</v>
      </c>
      <c r="H11">
        <v>1.06836805841905</v>
      </c>
      <c r="I11">
        <v>0.47562165502153803</v>
      </c>
      <c r="J11">
        <f t="shared" si="0"/>
        <v>0.9363322535923605</v>
      </c>
      <c r="K11">
        <v>0.96568676496949502</v>
      </c>
      <c r="L11">
        <v>0.94608272609560995</v>
      </c>
      <c r="M11">
        <v>0.25445774425928902</v>
      </c>
      <c r="N11">
        <v>0.97969938122274602</v>
      </c>
      <c r="O11">
        <v>0.49597170436377103</v>
      </c>
      <c r="P11">
        <f t="shared" si="2"/>
        <v>0.95588474553255254</v>
      </c>
      <c r="Q11">
        <v>0.95516892502197404</v>
      </c>
      <c r="R11">
        <v>0.792427655673695</v>
      </c>
      <c r="S11">
        <v>0.25445774425928902</v>
      </c>
      <c r="T11">
        <v>0.82962043143883202</v>
      </c>
      <c r="U11">
        <v>0.41914416915281399</v>
      </c>
      <c r="V11">
        <f t="shared" si="3"/>
        <v>0.87379829034783452</v>
      </c>
      <c r="W11">
        <v>0.93298070769968</v>
      </c>
      <c r="X11">
        <v>1.0319510069614399</v>
      </c>
      <c r="Y11">
        <v>0.25445774425928902</v>
      </c>
      <c r="Z11">
        <v>1.10607968465476</v>
      </c>
      <c r="AA11">
        <v>0.489420695165806</v>
      </c>
      <c r="AB11">
        <f t="shared" si="4"/>
        <v>0.98246585733056002</v>
      </c>
    </row>
    <row r="12" spans="1:36" x14ac:dyDescent="0.25">
      <c r="A12" t="s">
        <v>1276</v>
      </c>
      <c r="B12">
        <v>2.7713097790253798</v>
      </c>
      <c r="C12">
        <v>3.30663050339757</v>
      </c>
      <c r="D12">
        <f t="shared" si="1"/>
        <v>3.0389701412114749</v>
      </c>
      <c r="E12">
        <v>0.31794117477620698</v>
      </c>
      <c r="F12">
        <v>0.32924232458897901</v>
      </c>
      <c r="G12">
        <v>1.19316524209013</v>
      </c>
      <c r="H12">
        <v>1.0355447822092401</v>
      </c>
      <c r="I12">
        <v>1.5502760518071801</v>
      </c>
      <c r="J12">
        <f t="shared" si="0"/>
        <v>0.32359174968259297</v>
      </c>
      <c r="K12">
        <v>0.33906734486527801</v>
      </c>
      <c r="L12">
        <v>0.362634900905285</v>
      </c>
      <c r="M12">
        <v>1.19316524209013</v>
      </c>
      <c r="N12">
        <v>1.0695070061948</v>
      </c>
      <c r="O12">
        <v>1.5669723399653299</v>
      </c>
      <c r="P12">
        <f t="shared" si="2"/>
        <v>0.35085112288528153</v>
      </c>
      <c r="Q12">
        <v>0.33767263347048798</v>
      </c>
      <c r="R12">
        <v>0.29316776718404502</v>
      </c>
      <c r="S12">
        <v>1.19316524209013</v>
      </c>
      <c r="T12">
        <v>0.86820114550286098</v>
      </c>
      <c r="U12">
        <v>1.5544912062479399</v>
      </c>
      <c r="V12">
        <f t="shared" si="3"/>
        <v>0.31542020032726648</v>
      </c>
      <c r="W12">
        <v>0.32692024675572301</v>
      </c>
      <c r="X12">
        <v>0.36910927028714602</v>
      </c>
      <c r="Y12">
        <v>1.19316524209013</v>
      </c>
      <c r="Z12">
        <v>1.1290498950435099</v>
      </c>
      <c r="AA12">
        <v>1.57020952465627</v>
      </c>
      <c r="AB12">
        <f t="shared" si="4"/>
        <v>0.34801475852143449</v>
      </c>
    </row>
    <row r="13" spans="1:36" x14ac:dyDescent="0.25">
      <c r="A13" t="s">
        <v>1277</v>
      </c>
      <c r="B13">
        <v>16.143432911139399</v>
      </c>
      <c r="C13">
        <v>8.8928464311454807</v>
      </c>
      <c r="D13">
        <f t="shared" si="1"/>
        <v>12.518139671142439</v>
      </c>
      <c r="E13">
        <v>1.7639932331699499</v>
      </c>
      <c r="F13">
        <v>2.0045868784606702</v>
      </c>
      <c r="G13">
        <v>0.55086464447157302</v>
      </c>
      <c r="H13">
        <v>1.1363914785876901</v>
      </c>
      <c r="I13">
        <v>5.4487166548030803</v>
      </c>
      <c r="J13">
        <f t="shared" si="0"/>
        <v>1.8842900558153102</v>
      </c>
      <c r="K13">
        <v>1.8814861995296599</v>
      </c>
      <c r="L13">
        <v>1.90944835290714</v>
      </c>
      <c r="M13">
        <v>0.55086464447157302</v>
      </c>
      <c r="N13">
        <v>1.01486173716527</v>
      </c>
      <c r="O13">
        <v>5.40114739202631</v>
      </c>
      <c r="P13">
        <f t="shared" si="2"/>
        <v>1.8954672762183999</v>
      </c>
      <c r="Q13">
        <v>1.86099387072494</v>
      </c>
      <c r="R13">
        <v>1.84767817606258</v>
      </c>
      <c r="S13">
        <v>0.55086464447157302</v>
      </c>
      <c r="T13">
        <v>0.99284484765274095</v>
      </c>
      <c r="U13">
        <v>5.3769201509352103</v>
      </c>
      <c r="V13">
        <f t="shared" si="3"/>
        <v>1.85433602339376</v>
      </c>
      <c r="W13">
        <v>1.8177636782873501</v>
      </c>
      <c r="X13">
        <v>2.0220608880701398</v>
      </c>
      <c r="Y13">
        <v>0.55086464447157302</v>
      </c>
      <c r="Z13">
        <v>1.1123893123308899</v>
      </c>
      <c r="AA13">
        <v>5.4574536596078103</v>
      </c>
      <c r="AB13">
        <f t="shared" si="4"/>
        <v>1.919912283178745</v>
      </c>
    </row>
    <row r="14" spans="1:36" x14ac:dyDescent="0.25">
      <c r="A14" t="s">
        <v>1278</v>
      </c>
      <c r="B14">
        <v>0.83433985266470301</v>
      </c>
      <c r="C14">
        <v>1.1656601473353001</v>
      </c>
      <c r="D14">
        <f t="shared" si="1"/>
        <v>1.0000000000000016</v>
      </c>
      <c r="E14">
        <v>1.47149969063963</v>
      </c>
      <c r="F14">
        <v>1.8824644500069101</v>
      </c>
      <c r="G14">
        <v>1.0232379428398699</v>
      </c>
      <c r="H14">
        <v>1.2792829396984999</v>
      </c>
      <c r="I14">
        <v>2.3255797161126401</v>
      </c>
      <c r="J14">
        <f t="shared" si="0"/>
        <v>1.6769820703232701</v>
      </c>
      <c r="K14">
        <v>1.64422408175139</v>
      </c>
      <c r="L14">
        <v>1.70969500309393</v>
      </c>
      <c r="M14">
        <v>1.0232379428398699</v>
      </c>
      <c r="N14">
        <v>1.0398187339968901</v>
      </c>
      <c r="O14">
        <v>2.2391949926561501</v>
      </c>
      <c r="P14">
        <f t="shared" si="2"/>
        <v>1.67695954242266</v>
      </c>
      <c r="Q14">
        <v>1.46796487702478</v>
      </c>
      <c r="R14">
        <v>1.9655682719613301</v>
      </c>
      <c r="S14">
        <v>1.0232379428398699</v>
      </c>
      <c r="T14">
        <v>1.33897500050892</v>
      </c>
      <c r="U14">
        <v>2.3671316270898601</v>
      </c>
      <c r="V14">
        <f t="shared" si="3"/>
        <v>1.7167665744930551</v>
      </c>
      <c r="W14">
        <v>1.6217915352929899</v>
      </c>
      <c r="X14">
        <v>1.72104623760302</v>
      </c>
      <c r="Y14">
        <v>1.0232379428398699</v>
      </c>
      <c r="Z14">
        <v>1.0612006538140599</v>
      </c>
      <c r="AA14">
        <v>2.2448706099106999</v>
      </c>
      <c r="AB14">
        <f t="shared" si="4"/>
        <v>1.6714188864480048</v>
      </c>
    </row>
    <row r="15" spans="1:36" x14ac:dyDescent="0.25">
      <c r="A15" t="s">
        <v>1279</v>
      </c>
      <c r="B15">
        <v>0.73564448401671001</v>
      </c>
      <c r="C15">
        <v>1.26435551598329</v>
      </c>
      <c r="D15">
        <f t="shared" si="1"/>
        <v>1</v>
      </c>
      <c r="E15">
        <v>0.76783471256276203</v>
      </c>
      <c r="F15">
        <v>1.23216528743724</v>
      </c>
      <c r="G15">
        <v>1.71870454200887</v>
      </c>
      <c r="H15">
        <v>1.60472725090105</v>
      </c>
      <c r="I15">
        <v>0.999999999999999</v>
      </c>
      <c r="J15">
        <f t="shared" si="0"/>
        <v>1.0000000000000009</v>
      </c>
      <c r="K15">
        <v>0.79254784205648798</v>
      </c>
      <c r="L15">
        <v>1.20745215794351</v>
      </c>
      <c r="M15">
        <v>1.71870454200887</v>
      </c>
      <c r="N15">
        <v>1.5235069655989899</v>
      </c>
      <c r="O15">
        <v>1</v>
      </c>
      <c r="P15">
        <f t="shared" si="2"/>
        <v>0.999999999999999</v>
      </c>
      <c r="Q15">
        <v>0.81772460822010795</v>
      </c>
      <c r="R15">
        <v>1.1822753917798901</v>
      </c>
      <c r="S15">
        <v>1.71870454200887</v>
      </c>
      <c r="T15">
        <v>1.4458111935181699</v>
      </c>
      <c r="U15">
        <v>0.999999999999999</v>
      </c>
      <c r="V15">
        <f t="shared" si="3"/>
        <v>0.999999999999999</v>
      </c>
      <c r="W15">
        <v>0.69293097314522401</v>
      </c>
      <c r="X15">
        <v>1.30706902685478</v>
      </c>
      <c r="Y15">
        <v>1.71870454200887</v>
      </c>
      <c r="Z15">
        <v>1.8862903774123001</v>
      </c>
      <c r="AA15">
        <v>1</v>
      </c>
      <c r="AB15">
        <f t="shared" si="4"/>
        <v>1.000000000000002</v>
      </c>
    </row>
    <row r="16" spans="1:36" x14ac:dyDescent="0.25">
      <c r="A16" t="s">
        <v>1280</v>
      </c>
      <c r="B16">
        <v>1.40707930070188</v>
      </c>
      <c r="C16">
        <v>1.4493303865561999</v>
      </c>
      <c r="D16">
        <f t="shared" si="1"/>
        <v>1.42820484362904</v>
      </c>
      <c r="E16">
        <v>1.39920806900626</v>
      </c>
      <c r="F16">
        <v>1.5368927113266599</v>
      </c>
      <c r="G16">
        <v>1.0300275086366799</v>
      </c>
      <c r="H16">
        <v>1.0984018355598699</v>
      </c>
      <c r="I16">
        <v>1.42820484362904</v>
      </c>
      <c r="J16">
        <f t="shared" si="0"/>
        <v>1.4680503901664599</v>
      </c>
      <c r="K16">
        <v>1.45172285724981</v>
      </c>
      <c r="L16">
        <v>1.4838260911471</v>
      </c>
      <c r="M16">
        <v>1.0300275086366799</v>
      </c>
      <c r="N16">
        <v>1.02211388608849</v>
      </c>
      <c r="O16">
        <v>1.450526621903</v>
      </c>
      <c r="P16">
        <f t="shared" si="2"/>
        <v>1.4677744741984551</v>
      </c>
      <c r="Q16">
        <v>1.46989281359034</v>
      </c>
      <c r="R16">
        <v>1.4655180923848701</v>
      </c>
      <c r="S16">
        <v>1.0300275086366799</v>
      </c>
      <c r="T16">
        <v>0.99702378216627496</v>
      </c>
      <c r="U16">
        <v>1.4574242394705299</v>
      </c>
      <c r="V16">
        <f t="shared" si="3"/>
        <v>1.467705452987605</v>
      </c>
      <c r="W16">
        <v>1.4189054920164601</v>
      </c>
      <c r="X16">
        <v>1.51633237119959</v>
      </c>
      <c r="Y16">
        <v>1.0300275086366799</v>
      </c>
      <c r="Z16">
        <v>1.06866340269406</v>
      </c>
      <c r="AA16">
        <v>1.4341179392863299</v>
      </c>
      <c r="AB16">
        <f t="shared" si="4"/>
        <v>1.467618931608025</v>
      </c>
    </row>
    <row r="17" spans="1:28" x14ac:dyDescent="0.25">
      <c r="A17" t="s">
        <v>1281</v>
      </c>
      <c r="B17">
        <v>9.4916060995518005E-3</v>
      </c>
      <c r="C17">
        <v>1.47050389925036E-2</v>
      </c>
      <c r="D17">
        <f t="shared" si="1"/>
        <v>1.20983225460277E-2</v>
      </c>
      <c r="E17">
        <v>0.58896066049352203</v>
      </c>
      <c r="F17">
        <v>0.73311900210750003</v>
      </c>
      <c r="G17">
        <v>1.54926772542721</v>
      </c>
      <c r="H17">
        <v>1.24476735253112</v>
      </c>
      <c r="I17">
        <v>0.301832849743013</v>
      </c>
      <c r="J17">
        <f t="shared" si="0"/>
        <v>0.66103983130051103</v>
      </c>
      <c r="K17">
        <v>0.63043986662765195</v>
      </c>
      <c r="L17">
        <v>0.65899395546731199</v>
      </c>
      <c r="M17">
        <v>1.54926772542721</v>
      </c>
      <c r="N17">
        <v>1.0452923273910399</v>
      </c>
      <c r="O17">
        <v>0.32257245281007801</v>
      </c>
      <c r="P17">
        <f t="shared" si="2"/>
        <v>0.64471691104748197</v>
      </c>
      <c r="Q17">
        <v>0.61788979815430001</v>
      </c>
      <c r="R17">
        <v>0.77798735460360502</v>
      </c>
      <c r="S17">
        <v>1.54926772542721</v>
      </c>
      <c r="T17">
        <v>1.2591037381221299</v>
      </c>
      <c r="U17">
        <v>0.31629741857340199</v>
      </c>
      <c r="V17">
        <f t="shared" si="3"/>
        <v>0.69793857637895251</v>
      </c>
      <c r="W17">
        <v>0.60533157185396302</v>
      </c>
      <c r="X17">
        <v>0.66002945695198501</v>
      </c>
      <c r="Y17">
        <v>1.54926772542721</v>
      </c>
      <c r="Z17">
        <v>1.0903602052846799</v>
      </c>
      <c r="AA17">
        <v>0.310018305423233</v>
      </c>
      <c r="AB17">
        <f t="shared" si="4"/>
        <v>0.63268051440297401</v>
      </c>
    </row>
    <row r="18" spans="1:28" x14ac:dyDescent="0.25">
      <c r="A18" t="s">
        <v>1073</v>
      </c>
      <c r="B18">
        <v>6.4402381346983298E-2</v>
      </c>
      <c r="C18">
        <v>4.1211538348390801E-2</v>
      </c>
      <c r="D18">
        <f t="shared" si="1"/>
        <v>5.2806959847687046E-2</v>
      </c>
      <c r="E18">
        <v>0.97859965135667804</v>
      </c>
      <c r="F18">
        <v>1.16843225827523</v>
      </c>
      <c r="G18">
        <v>0.63990705757220001</v>
      </c>
      <c r="H18">
        <v>1.1939839306660101</v>
      </c>
      <c r="I18">
        <v>0.52150101635183099</v>
      </c>
      <c r="J18">
        <f t="shared" si="0"/>
        <v>1.0735159548159541</v>
      </c>
      <c r="K18">
        <v>1.04362445570364</v>
      </c>
      <c r="L18">
        <v>1.0659804941673201</v>
      </c>
      <c r="M18">
        <v>0.63990705757220001</v>
      </c>
      <c r="N18">
        <v>1.02142153563142</v>
      </c>
      <c r="O18">
        <v>0.55401341852531305</v>
      </c>
      <c r="P18">
        <f t="shared" si="2"/>
        <v>1.0548024749354801</v>
      </c>
      <c r="Q18">
        <v>1.0393316361729701</v>
      </c>
      <c r="R18">
        <v>1.17049977852747</v>
      </c>
      <c r="S18">
        <v>0.63990705757220001</v>
      </c>
      <c r="T18">
        <v>1.1262043199584399</v>
      </c>
      <c r="U18">
        <v>0.55186700875997496</v>
      </c>
      <c r="V18">
        <f t="shared" si="3"/>
        <v>1.10491570735022</v>
      </c>
      <c r="W18">
        <v>1.00623657732214</v>
      </c>
      <c r="X18">
        <v>1.10275854315243</v>
      </c>
      <c r="Y18">
        <v>0.63990705757220001</v>
      </c>
      <c r="Z18">
        <v>1.0959237300706799</v>
      </c>
      <c r="AA18">
        <v>0.53531947933455903</v>
      </c>
      <c r="AB18">
        <f t="shared" si="4"/>
        <v>1.054497560237285</v>
      </c>
    </row>
    <row r="19" spans="1:28" x14ac:dyDescent="0.25">
      <c r="A19" t="s">
        <v>1069</v>
      </c>
      <c r="B19">
        <v>4.3406695069503801E-2</v>
      </c>
      <c r="C19">
        <v>3.5275721184893E-2</v>
      </c>
      <c r="D19">
        <f t="shared" si="1"/>
        <v>3.93412081271984E-2</v>
      </c>
      <c r="E19">
        <v>1.9739590671409399</v>
      </c>
      <c r="F19">
        <v>2.3134350746537899</v>
      </c>
      <c r="G19">
        <v>0.81267926821907699</v>
      </c>
      <c r="H19">
        <v>1.1719772274733899</v>
      </c>
      <c r="I19">
        <v>1.00868288110522</v>
      </c>
      <c r="J19">
        <f t="shared" si="0"/>
        <v>2.1436970708973648</v>
      </c>
      <c r="K19">
        <v>2.1054370693860198</v>
      </c>
      <c r="L19">
        <v>2.1735201775076498</v>
      </c>
      <c r="M19">
        <v>0.81267926821907699</v>
      </c>
      <c r="N19">
        <v>1.0323368050803201</v>
      </c>
      <c r="O19">
        <v>1.07442188222776</v>
      </c>
      <c r="P19">
        <f t="shared" si="2"/>
        <v>2.139478623446835</v>
      </c>
      <c r="Q19">
        <v>2.08250556517712</v>
      </c>
      <c r="R19">
        <v>2.3334899784080601</v>
      </c>
      <c r="S19">
        <v>0.81267926821907699</v>
      </c>
      <c r="T19">
        <v>1.1205204045683299</v>
      </c>
      <c r="U19">
        <v>1.0629561301233099</v>
      </c>
      <c r="V19">
        <f t="shared" si="3"/>
        <v>2.20799777179259</v>
      </c>
      <c r="W19">
        <v>2.0341297388237098</v>
      </c>
      <c r="X19">
        <v>2.20967474151159</v>
      </c>
      <c r="Y19">
        <v>0.81267926821907699</v>
      </c>
      <c r="Z19">
        <v>1.0862998064171601</v>
      </c>
      <c r="AA19">
        <v>1.0387682169466099</v>
      </c>
      <c r="AB19">
        <f t="shared" si="4"/>
        <v>2.1219022401676497</v>
      </c>
    </row>
    <row r="20" spans="1:28" x14ac:dyDescent="0.25">
      <c r="A20" t="s">
        <v>1282</v>
      </c>
      <c r="B20">
        <v>0.71266884317309298</v>
      </c>
      <c r="C20">
        <v>0.55786028870306104</v>
      </c>
      <c r="D20">
        <f t="shared" si="1"/>
        <v>0.63526456593807701</v>
      </c>
      <c r="E20">
        <v>2.1580864870831902</v>
      </c>
      <c r="F20">
        <v>2.41691940520806</v>
      </c>
      <c r="G20">
        <v>0.78277631195330399</v>
      </c>
      <c r="H20">
        <v>1.1199363045337001</v>
      </c>
      <c r="I20">
        <v>1.43537766512814</v>
      </c>
      <c r="J20">
        <f t="shared" si="0"/>
        <v>2.2875029461456249</v>
      </c>
      <c r="K20">
        <v>2.3014844040882401</v>
      </c>
      <c r="L20">
        <v>2.43636858985389</v>
      </c>
      <c r="M20">
        <v>0.78277631195330399</v>
      </c>
      <c r="N20">
        <v>1.0586074733011599</v>
      </c>
      <c r="O20">
        <v>1.5070766236306701</v>
      </c>
      <c r="P20">
        <f t="shared" si="2"/>
        <v>2.3689264969710653</v>
      </c>
      <c r="Q20">
        <v>2.2920175339459998</v>
      </c>
      <c r="R20">
        <v>2.2642644873152298</v>
      </c>
      <c r="S20">
        <v>0.78277631195330399</v>
      </c>
      <c r="T20">
        <v>0.98789143354283604</v>
      </c>
      <c r="U20">
        <v>1.48846666524416</v>
      </c>
      <c r="V20">
        <f t="shared" si="3"/>
        <v>2.2781410106306148</v>
      </c>
      <c r="W20">
        <v>2.2190336541784301</v>
      </c>
      <c r="X20">
        <v>2.48927131887669</v>
      </c>
      <c r="Y20">
        <v>0.78277631195330399</v>
      </c>
      <c r="Z20">
        <v>1.1217816882539899</v>
      </c>
      <c r="AA20">
        <v>1.46585124867576</v>
      </c>
      <c r="AB20">
        <f t="shared" si="4"/>
        <v>2.35415248652756</v>
      </c>
    </row>
    <row r="21" spans="1:28" x14ac:dyDescent="0.25">
      <c r="A21" t="s">
        <v>1283</v>
      </c>
      <c r="B21">
        <v>0.93996781976172195</v>
      </c>
      <c r="C21">
        <v>1.0600321802382799</v>
      </c>
      <c r="D21">
        <f t="shared" si="1"/>
        <v>1.0000000000000009</v>
      </c>
      <c r="E21">
        <v>0.91941486339697898</v>
      </c>
      <c r="F21">
        <v>1.0805851366030199</v>
      </c>
      <c r="G21">
        <v>1.1277324158895099</v>
      </c>
      <c r="H21">
        <v>1.1752965713547101</v>
      </c>
      <c r="I21">
        <v>1</v>
      </c>
      <c r="J21">
        <f t="shared" si="0"/>
        <v>0.99999999999999944</v>
      </c>
      <c r="K21">
        <v>0.98563060297037697</v>
      </c>
      <c r="L21">
        <v>1.0143693970296099</v>
      </c>
      <c r="M21">
        <v>1.1277324158895099</v>
      </c>
      <c r="N21">
        <v>1.0291577736858299</v>
      </c>
      <c r="O21">
        <v>0.999999999999996</v>
      </c>
      <c r="P21">
        <f t="shared" si="2"/>
        <v>0.99999999999999345</v>
      </c>
      <c r="Q21">
        <v>0.94218873295622296</v>
      </c>
      <c r="R21">
        <v>1.05781126704378</v>
      </c>
      <c r="S21">
        <v>1.1277324158895099</v>
      </c>
      <c r="T21">
        <v>1.1227169568508699</v>
      </c>
      <c r="U21">
        <v>1</v>
      </c>
      <c r="V21">
        <f t="shared" si="3"/>
        <v>1.0000000000000016</v>
      </c>
      <c r="W21">
        <v>0.96050933268152405</v>
      </c>
      <c r="X21">
        <v>1.0394906673184701</v>
      </c>
      <c r="Y21">
        <v>1.1277324158895099</v>
      </c>
      <c r="Z21">
        <v>1.0822285967971299</v>
      </c>
      <c r="AA21">
        <v>0.999999999999999</v>
      </c>
      <c r="AB21">
        <f t="shared" si="4"/>
        <v>0.99999999999999711</v>
      </c>
    </row>
    <row r="22" spans="1:28" x14ac:dyDescent="0.25">
      <c r="A22" t="s">
        <v>1284</v>
      </c>
      <c r="B22">
        <v>1.0992156904503201</v>
      </c>
      <c r="C22">
        <v>0.90078430954968203</v>
      </c>
      <c r="D22">
        <f t="shared" si="1"/>
        <v>1.0000000000000011</v>
      </c>
      <c r="E22">
        <v>0.89297092756627305</v>
      </c>
      <c r="F22">
        <v>1.1070290724337299</v>
      </c>
      <c r="G22">
        <v>0.81947912259208899</v>
      </c>
      <c r="H22">
        <v>1.2397145732961901</v>
      </c>
      <c r="I22">
        <v>0.999999999999998</v>
      </c>
      <c r="J22">
        <f t="shared" si="0"/>
        <v>1.0000000000000016</v>
      </c>
      <c r="K22">
        <v>0.98655534456285299</v>
      </c>
      <c r="L22">
        <v>1.0134446554371499</v>
      </c>
      <c r="M22">
        <v>0.81947912259208899</v>
      </c>
      <c r="N22">
        <v>1.02725575511043</v>
      </c>
      <c r="O22">
        <v>1</v>
      </c>
      <c r="P22">
        <f t="shared" si="2"/>
        <v>1.0000000000000013</v>
      </c>
      <c r="Q22">
        <v>0.91026202414144597</v>
      </c>
      <c r="R22">
        <v>1.0897379758585499</v>
      </c>
      <c r="S22">
        <v>0.81947912259208899</v>
      </c>
      <c r="T22">
        <v>1.19716954784134</v>
      </c>
      <c r="U22">
        <v>1</v>
      </c>
      <c r="V22">
        <f t="shared" si="3"/>
        <v>0.999999999999998</v>
      </c>
      <c r="W22">
        <v>0.95773329906698301</v>
      </c>
      <c r="X22">
        <v>1.04226670093302</v>
      </c>
      <c r="Y22">
        <v>0.81947912259208899</v>
      </c>
      <c r="Z22">
        <v>1.08826403127926</v>
      </c>
      <c r="AA22">
        <v>1</v>
      </c>
      <c r="AB22">
        <f t="shared" si="4"/>
        <v>1.0000000000000016</v>
      </c>
    </row>
    <row r="23" spans="1:28" x14ac:dyDescent="0.25">
      <c r="A23" t="s">
        <v>1285</v>
      </c>
      <c r="B23">
        <v>0.20460089256652</v>
      </c>
      <c r="C23">
        <v>0.21809780145299401</v>
      </c>
      <c r="D23">
        <f t="shared" si="1"/>
        <v>0.21134934700975699</v>
      </c>
      <c r="E23">
        <v>0.68082061222518298</v>
      </c>
      <c r="F23">
        <v>0.89384247281534701</v>
      </c>
      <c r="G23">
        <v>1.0659670088295701</v>
      </c>
      <c r="H23">
        <v>1.31288985198895</v>
      </c>
      <c r="I23">
        <v>0.44945920683908902</v>
      </c>
      <c r="J23">
        <f t="shared" si="0"/>
        <v>0.78733154252026494</v>
      </c>
      <c r="K23">
        <v>0.72605895565188405</v>
      </c>
      <c r="L23">
        <v>0.72477952667771905</v>
      </c>
      <c r="M23">
        <v>1.0659670088295701</v>
      </c>
      <c r="N23">
        <v>0.99823784423536699</v>
      </c>
      <c r="O23">
        <v>0.47143866406535601</v>
      </c>
      <c r="P23">
        <f t="shared" si="2"/>
        <v>0.7254192411648015</v>
      </c>
      <c r="Q23">
        <v>0.72307240234891201</v>
      </c>
      <c r="R23">
        <v>0.79645762336056802</v>
      </c>
      <c r="S23">
        <v>1.0659670088295701</v>
      </c>
      <c r="T23">
        <v>1.1014908337992999</v>
      </c>
      <c r="U23">
        <v>0.47058510190095298</v>
      </c>
      <c r="V23">
        <f t="shared" si="3"/>
        <v>0.75976501285473996</v>
      </c>
      <c r="W23">
        <v>0.70004787112491795</v>
      </c>
      <c r="X23">
        <v>0.77863676874573795</v>
      </c>
      <c r="Y23">
        <v>1.0659670088295701</v>
      </c>
      <c r="Z23">
        <v>1.1122621764345</v>
      </c>
      <c r="AA23">
        <v>0.45907283628895601</v>
      </c>
      <c r="AB23">
        <f t="shared" si="4"/>
        <v>0.73934231993532795</v>
      </c>
    </row>
    <row r="24" spans="1:28" x14ac:dyDescent="0.25">
      <c r="A24" t="s">
        <v>1286</v>
      </c>
      <c r="B24">
        <v>0.113865548973563</v>
      </c>
      <c r="C24">
        <v>0.118218669534694</v>
      </c>
      <c r="D24">
        <f t="shared" si="1"/>
        <v>0.1160421092541285</v>
      </c>
      <c r="E24">
        <v>3.0877089259305301</v>
      </c>
      <c r="F24">
        <v>3.45603582940976</v>
      </c>
      <c r="G24">
        <v>1.03823035677053</v>
      </c>
      <c r="H24">
        <v>1.1192880910457701</v>
      </c>
      <c r="I24">
        <v>1.6029637977326101</v>
      </c>
      <c r="J24">
        <f t="shared" si="0"/>
        <v>3.271872377670145</v>
      </c>
      <c r="K24">
        <v>3.2933696247026001</v>
      </c>
      <c r="L24">
        <v>3.3575772611969401</v>
      </c>
      <c r="M24">
        <v>1.03823035677053</v>
      </c>
      <c r="N24">
        <v>1.0194960310597201</v>
      </c>
      <c r="O24">
        <v>1.70579414711865</v>
      </c>
      <c r="P24">
        <f t="shared" si="2"/>
        <v>3.3254734429497699</v>
      </c>
      <c r="Q24">
        <v>3.2574996761258999</v>
      </c>
      <c r="R24">
        <v>3.21397905202998</v>
      </c>
      <c r="S24">
        <v>1.03823035677053</v>
      </c>
      <c r="T24">
        <v>0.98663986848106799</v>
      </c>
      <c r="U24">
        <v>1.6660988607823399</v>
      </c>
      <c r="V24">
        <f t="shared" si="3"/>
        <v>3.2357393640779399</v>
      </c>
      <c r="W24">
        <v>3.1818291754974202</v>
      </c>
      <c r="X24">
        <v>3.5069816062535599</v>
      </c>
      <c r="Y24">
        <v>1.03823035677053</v>
      </c>
      <c r="Z24">
        <v>1.10219041086809</v>
      </c>
      <c r="AA24">
        <v>1.65002392251606</v>
      </c>
      <c r="AB24">
        <f t="shared" si="4"/>
        <v>3.3444053908754903</v>
      </c>
    </row>
    <row r="25" spans="1:28" x14ac:dyDescent="0.25">
      <c r="A25" t="s">
        <v>1287</v>
      </c>
      <c r="B25">
        <v>0.26674104788080899</v>
      </c>
      <c r="C25">
        <v>0.18966092061578901</v>
      </c>
      <c r="D25">
        <f t="shared" si="1"/>
        <v>0.22820098424829899</v>
      </c>
      <c r="E25">
        <v>0.63162442300774502</v>
      </c>
      <c r="F25">
        <v>0.78810523100087804</v>
      </c>
      <c r="G25">
        <v>0.711030124994251</v>
      </c>
      <c r="H25">
        <v>1.2477434410277899</v>
      </c>
      <c r="I25">
        <v>0.449182735444277</v>
      </c>
      <c r="J25">
        <f t="shared" si="0"/>
        <v>0.70986482700431153</v>
      </c>
      <c r="K25">
        <v>0.705764393657626</v>
      </c>
      <c r="L25">
        <v>0.71398456998009796</v>
      </c>
      <c r="M25">
        <v>0.711030124994251</v>
      </c>
      <c r="N25">
        <v>1.0116471961412901</v>
      </c>
      <c r="O25">
        <v>0.48625272076921799</v>
      </c>
      <c r="P25">
        <f t="shared" si="2"/>
        <v>0.70987448181886204</v>
      </c>
      <c r="Q25">
        <v>0.63010714466639095</v>
      </c>
      <c r="R25">
        <v>0.75552150576813104</v>
      </c>
      <c r="S25">
        <v>0.711030124994251</v>
      </c>
      <c r="T25">
        <v>1.19903656411981</v>
      </c>
      <c r="U25">
        <v>0.44842409627360003</v>
      </c>
      <c r="V25">
        <f t="shared" si="3"/>
        <v>0.69281432521726094</v>
      </c>
      <c r="W25">
        <v>0.69613547949371901</v>
      </c>
      <c r="X25">
        <v>0.72836261783655998</v>
      </c>
      <c r="Y25">
        <v>0.711030124994251</v>
      </c>
      <c r="Z25">
        <v>1.0462943482873199</v>
      </c>
      <c r="AA25">
        <v>0.481438263687264</v>
      </c>
      <c r="AB25">
        <f t="shared" si="4"/>
        <v>0.71224904866513949</v>
      </c>
    </row>
    <row r="26" spans="1:28" x14ac:dyDescent="0.25">
      <c r="A26" t="s">
        <v>1072</v>
      </c>
      <c r="B26">
        <v>1.0281181432401001E-2</v>
      </c>
      <c r="C26">
        <v>1.2245150764239701E-2</v>
      </c>
      <c r="D26">
        <f t="shared" si="1"/>
        <v>1.126316609832035E-2</v>
      </c>
      <c r="E26">
        <v>2.1231762698096399</v>
      </c>
      <c r="F26">
        <v>2.7478632619940502</v>
      </c>
      <c r="G26">
        <v>1.19102564668777</v>
      </c>
      <c r="H26">
        <v>1.2942228589623499</v>
      </c>
      <c r="I26">
        <v>1.0677107102869401</v>
      </c>
      <c r="J26">
        <f t="shared" si="0"/>
        <v>2.4355197659018453</v>
      </c>
      <c r="K26">
        <v>2.3389783585257602</v>
      </c>
      <c r="L26">
        <v>2.4491428780217999</v>
      </c>
      <c r="M26">
        <v>1.19102564668777</v>
      </c>
      <c r="N26">
        <v>1.0470994180405599</v>
      </c>
      <c r="O26">
        <v>1.175611754645</v>
      </c>
      <c r="P26">
        <f t="shared" si="2"/>
        <v>2.3940606182737802</v>
      </c>
      <c r="Q26">
        <v>2.1289219533738</v>
      </c>
      <c r="R26">
        <v>2.8373076744198502</v>
      </c>
      <c r="S26">
        <v>1.19102564668777</v>
      </c>
      <c r="T26">
        <v>1.3327438659380799</v>
      </c>
      <c r="U26">
        <v>1.0705835520690199</v>
      </c>
      <c r="V26">
        <f t="shared" si="3"/>
        <v>2.4831148138968251</v>
      </c>
      <c r="W26">
        <v>2.2838182794127802</v>
      </c>
      <c r="X26">
        <v>2.4667765409425302</v>
      </c>
      <c r="Y26">
        <v>1.19102564668777</v>
      </c>
      <c r="Z26">
        <v>1.08011069145869</v>
      </c>
      <c r="AA26">
        <v>1.14803171508851</v>
      </c>
      <c r="AB26">
        <f t="shared" si="4"/>
        <v>2.3752974101776552</v>
      </c>
    </row>
    <row r="27" spans="1:28" x14ac:dyDescent="0.25">
      <c r="A27" t="s">
        <v>1288</v>
      </c>
      <c r="B27">
        <v>36.444944815003403</v>
      </c>
      <c r="C27">
        <v>29.209835808321301</v>
      </c>
      <c r="D27">
        <f t="shared" si="1"/>
        <v>32.827390311662356</v>
      </c>
      <c r="E27">
        <v>7.6187531426878898</v>
      </c>
      <c r="F27">
        <v>8.6956875285595991</v>
      </c>
      <c r="G27">
        <v>0.80147839313770697</v>
      </c>
      <c r="H27">
        <v>1.14135310144617</v>
      </c>
      <c r="I27">
        <v>18.952761668440498</v>
      </c>
      <c r="J27">
        <f t="shared" si="0"/>
        <v>8.1572203356237445</v>
      </c>
      <c r="K27">
        <v>8.3931320131487492</v>
      </c>
      <c r="L27">
        <v>8.4990437097987392</v>
      </c>
      <c r="M27">
        <v>0.80147839313770697</v>
      </c>
      <c r="N27">
        <v>1.0126188527100599</v>
      </c>
      <c r="O27">
        <v>18.85443975906</v>
      </c>
      <c r="P27">
        <f t="shared" si="2"/>
        <v>8.4460878614737442</v>
      </c>
      <c r="Q27">
        <v>7.6393708112883498</v>
      </c>
      <c r="R27">
        <v>7.68475079145324</v>
      </c>
      <c r="S27">
        <v>0.80147839313770697</v>
      </c>
      <c r="T27">
        <v>1.00594027718851</v>
      </c>
      <c r="U27">
        <v>18.447293299887299</v>
      </c>
      <c r="V27">
        <f t="shared" si="3"/>
        <v>7.6620608013707949</v>
      </c>
      <c r="W27">
        <v>8.1951969513884002</v>
      </c>
      <c r="X27">
        <v>9.0644094501461598</v>
      </c>
      <c r="Y27">
        <v>0.80147839313770697</v>
      </c>
      <c r="Z27">
        <v>1.1060636497101499</v>
      </c>
      <c r="AA27">
        <v>19.137122629233801</v>
      </c>
      <c r="AB27">
        <f t="shared" si="4"/>
        <v>8.6298032007672809</v>
      </c>
    </row>
    <row r="28" spans="1:28" x14ac:dyDescent="0.25">
      <c r="A28" s="16" t="s">
        <v>1071</v>
      </c>
      <c r="B28" s="76">
        <v>8.9620263076244206E-5</v>
      </c>
      <c r="C28" s="76">
        <v>9.0842453460267703E-5</v>
      </c>
      <c r="D28" s="16">
        <f t="shared" si="1"/>
        <v>9.0231358268255961E-5</v>
      </c>
      <c r="E28" s="16">
        <v>0.42996885967445803</v>
      </c>
      <c r="F28" s="16">
        <v>0.58360172241965802</v>
      </c>
      <c r="G28" s="16">
        <v>1.0136374335677201</v>
      </c>
      <c r="H28" s="16">
        <v>1.35731160359269</v>
      </c>
      <c r="I28" s="16">
        <v>0.215029851063959</v>
      </c>
      <c r="J28" s="16">
        <f t="shared" si="0"/>
        <v>0.50678529104705805</v>
      </c>
      <c r="K28" s="16">
        <v>0.458607471101935</v>
      </c>
      <c r="L28" s="16">
        <v>0.464783631421404</v>
      </c>
      <c r="M28" s="16">
        <v>1.0136374335677201</v>
      </c>
      <c r="N28" s="16">
        <v>1.0134672038914401</v>
      </c>
      <c r="O28" s="16">
        <v>0.22934915677769799</v>
      </c>
      <c r="P28" s="16">
        <f t="shared" si="2"/>
        <v>0.4616955512616695</v>
      </c>
      <c r="Q28" s="16">
        <v>0.45361251812674402</v>
      </c>
      <c r="R28" s="16">
        <v>0.55565155929796695</v>
      </c>
      <c r="S28" s="16">
        <v>1.0136374335677201</v>
      </c>
      <c r="T28" s="16">
        <v>1.22494758652739</v>
      </c>
      <c r="U28" s="16">
        <v>0.226851680290102</v>
      </c>
      <c r="V28" s="16">
        <f t="shared" si="3"/>
        <v>0.50463203871235551</v>
      </c>
      <c r="W28" s="16">
        <v>0.443075268778857</v>
      </c>
      <c r="X28" s="16">
        <v>0.48255745612210699</v>
      </c>
      <c r="Y28" s="16">
        <v>1.0136374335677201</v>
      </c>
      <c r="Z28" s="16">
        <v>1.0891094360831</v>
      </c>
      <c r="AA28" s="16">
        <v>0.22158305561615901</v>
      </c>
      <c r="AB28" s="16">
        <f t="shared" si="4"/>
        <v>0.46281636245048197</v>
      </c>
    </row>
    <row r="29" spans="1:28" s="16" customFormat="1" x14ac:dyDescent="0.25">
      <c r="A29" s="104" t="s">
        <v>9217</v>
      </c>
    </row>
    <row r="30" spans="1:28" x14ac:dyDescent="0.25">
      <c r="A30" t="s">
        <v>2782</v>
      </c>
      <c r="B30" t="s">
        <v>2796</v>
      </c>
      <c r="G30" t="s">
        <v>2797</v>
      </c>
      <c r="H30" t="s">
        <v>1068</v>
      </c>
    </row>
    <row r="31" spans="1:28" x14ac:dyDescent="0.25">
      <c r="A31" t="s">
        <v>2786</v>
      </c>
      <c r="B31" t="s">
        <v>2798</v>
      </c>
      <c r="G31" t="s">
        <v>2799</v>
      </c>
      <c r="H31" t="s">
        <v>1068</v>
      </c>
    </row>
    <row r="32" spans="1:28" x14ac:dyDescent="0.25">
      <c r="A32" t="s">
        <v>2800</v>
      </c>
      <c r="B32" t="s">
        <v>2801</v>
      </c>
      <c r="G32" t="s">
        <v>2802</v>
      </c>
      <c r="H32" t="s">
        <v>1068</v>
      </c>
    </row>
    <row r="33" spans="1:8" x14ac:dyDescent="0.25">
      <c r="A33" t="s">
        <v>2803</v>
      </c>
      <c r="B33" t="s">
        <v>2804</v>
      </c>
      <c r="G33" t="s">
        <v>2805</v>
      </c>
      <c r="H33" t="s">
        <v>1068</v>
      </c>
    </row>
    <row r="34" spans="1:8" x14ac:dyDescent="0.25">
      <c r="A34" t="s">
        <v>2806</v>
      </c>
      <c r="B34" t="s">
        <v>2807</v>
      </c>
      <c r="G34" t="s">
        <v>2808</v>
      </c>
      <c r="H34" t="s">
        <v>1068</v>
      </c>
    </row>
    <row r="35" spans="1:8" x14ac:dyDescent="0.25">
      <c r="A35" t="s">
        <v>2809</v>
      </c>
      <c r="B35" t="s">
        <v>2810</v>
      </c>
      <c r="G35" t="s">
        <v>2811</v>
      </c>
      <c r="H35" t="s">
        <v>1068</v>
      </c>
    </row>
    <row r="36" spans="1:8" x14ac:dyDescent="0.25">
      <c r="A36" t="s">
        <v>2773</v>
      </c>
      <c r="B36" t="s">
        <v>2812</v>
      </c>
      <c r="G36" t="s">
        <v>2813</v>
      </c>
      <c r="H36" t="s">
        <v>1068</v>
      </c>
    </row>
    <row r="37" spans="1:8" x14ac:dyDescent="0.25">
      <c r="A37" t="s">
        <v>2864</v>
      </c>
      <c r="B37" t="s">
        <v>2891</v>
      </c>
      <c r="G37" t="s">
        <v>2892</v>
      </c>
      <c r="H37" t="s">
        <v>1270</v>
      </c>
    </row>
    <row r="38" spans="1:8" x14ac:dyDescent="0.25">
      <c r="A38" t="s">
        <v>2893</v>
      </c>
      <c r="B38" t="s">
        <v>2894</v>
      </c>
      <c r="G38" t="s">
        <v>2895</v>
      </c>
      <c r="H38" t="s">
        <v>1270</v>
      </c>
    </row>
    <row r="39" spans="1:8" x14ac:dyDescent="0.25">
      <c r="A39" t="s">
        <v>2818</v>
      </c>
      <c r="B39" t="s">
        <v>2896</v>
      </c>
      <c r="G39" t="s">
        <v>2897</v>
      </c>
      <c r="H39" t="s">
        <v>1270</v>
      </c>
    </row>
    <row r="40" spans="1:8" x14ac:dyDescent="0.25">
      <c r="A40" t="s">
        <v>2849</v>
      </c>
      <c r="B40" t="s">
        <v>2898</v>
      </c>
      <c r="G40" t="s">
        <v>2899</v>
      </c>
      <c r="H40" t="s">
        <v>1270</v>
      </c>
    </row>
    <row r="41" spans="1:8" x14ac:dyDescent="0.25">
      <c r="A41" t="s">
        <v>2900</v>
      </c>
      <c r="B41" t="s">
        <v>2901</v>
      </c>
      <c r="G41" t="s">
        <v>2902</v>
      </c>
      <c r="H41" t="s">
        <v>1270</v>
      </c>
    </row>
    <row r="42" spans="1:8" x14ac:dyDescent="0.25">
      <c r="A42" t="s">
        <v>2868</v>
      </c>
      <c r="B42" t="s">
        <v>2903</v>
      </c>
      <c r="G42" t="s">
        <v>2904</v>
      </c>
      <c r="H42" t="s">
        <v>1270</v>
      </c>
    </row>
    <row r="43" spans="1:8" x14ac:dyDescent="0.25">
      <c r="A43" t="s">
        <v>2905</v>
      </c>
      <c r="B43" t="s">
        <v>2906</v>
      </c>
      <c r="G43" t="s">
        <v>2907</v>
      </c>
      <c r="H43" t="s">
        <v>1270</v>
      </c>
    </row>
    <row r="44" spans="1:8" x14ac:dyDescent="0.25">
      <c r="A44" t="s">
        <v>2908</v>
      </c>
      <c r="B44" t="s">
        <v>2909</v>
      </c>
      <c r="G44" t="s">
        <v>2910</v>
      </c>
      <c r="H44" t="s">
        <v>1270</v>
      </c>
    </row>
    <row r="45" spans="1:8" x14ac:dyDescent="0.25">
      <c r="A45" t="s">
        <v>2911</v>
      </c>
      <c r="B45" t="s">
        <v>2912</v>
      </c>
      <c r="G45" t="s">
        <v>2913</v>
      </c>
      <c r="H45" t="s">
        <v>1270</v>
      </c>
    </row>
    <row r="46" spans="1:8" x14ac:dyDescent="0.25">
      <c r="A46" t="s">
        <v>2839</v>
      </c>
      <c r="B46" t="s">
        <v>2914</v>
      </c>
      <c r="G46" t="s">
        <v>2915</v>
      </c>
      <c r="H46" t="s">
        <v>1270</v>
      </c>
    </row>
    <row r="47" spans="1:8" x14ac:dyDescent="0.25">
      <c r="A47" t="s">
        <v>2847</v>
      </c>
      <c r="B47" t="s">
        <v>2916</v>
      </c>
      <c r="G47" t="s">
        <v>2917</v>
      </c>
      <c r="H47" t="s">
        <v>1270</v>
      </c>
    </row>
    <row r="48" spans="1:8" x14ac:dyDescent="0.25">
      <c r="A48" t="s">
        <v>2918</v>
      </c>
      <c r="B48" t="s">
        <v>2919</v>
      </c>
      <c r="G48" t="s">
        <v>2920</v>
      </c>
      <c r="H48" t="s">
        <v>1270</v>
      </c>
    </row>
    <row r="49" spans="1:8" x14ac:dyDescent="0.25">
      <c r="A49" t="s">
        <v>2921</v>
      </c>
      <c r="B49" t="s">
        <v>2922</v>
      </c>
      <c r="G49" t="s">
        <v>2923</v>
      </c>
      <c r="H49" t="s">
        <v>1270</v>
      </c>
    </row>
    <row r="50" spans="1:8" x14ac:dyDescent="0.25">
      <c r="A50" t="s">
        <v>2924</v>
      </c>
      <c r="B50" t="s">
        <v>2925</v>
      </c>
      <c r="G50" t="s">
        <v>2926</v>
      </c>
      <c r="H50" t="s">
        <v>1270</v>
      </c>
    </row>
    <row r="51" spans="1:8" x14ac:dyDescent="0.25">
      <c r="A51" t="s">
        <v>2836</v>
      </c>
      <c r="B51" t="s">
        <v>2927</v>
      </c>
      <c r="G51" t="s">
        <v>2928</v>
      </c>
      <c r="H51" t="s">
        <v>1270</v>
      </c>
    </row>
    <row r="52" spans="1:8" x14ac:dyDescent="0.25">
      <c r="A52" t="s">
        <v>2845</v>
      </c>
      <c r="B52" t="s">
        <v>2929</v>
      </c>
      <c r="G52" t="s">
        <v>2930</v>
      </c>
      <c r="H52" t="s">
        <v>1270</v>
      </c>
    </row>
    <row r="53" spans="1:8" x14ac:dyDescent="0.25">
      <c r="A53" t="s">
        <v>2824</v>
      </c>
      <c r="B53" t="s">
        <v>2931</v>
      </c>
      <c r="G53" t="s">
        <v>2932</v>
      </c>
      <c r="H53" t="s">
        <v>1270</v>
      </c>
    </row>
    <row r="54" spans="1:8" x14ac:dyDescent="0.25">
      <c r="A54" t="s">
        <v>2830</v>
      </c>
      <c r="B54" t="s">
        <v>2933</v>
      </c>
      <c r="G54" t="s">
        <v>2934</v>
      </c>
      <c r="H54" t="s">
        <v>1270</v>
      </c>
    </row>
    <row r="55" spans="1:8" x14ac:dyDescent="0.25">
      <c r="A55" t="s">
        <v>2822</v>
      </c>
      <c r="B55" t="s">
        <v>2935</v>
      </c>
      <c r="G55" t="s">
        <v>2936</v>
      </c>
      <c r="H55" t="s">
        <v>1270</v>
      </c>
    </row>
    <row r="56" spans="1:8" x14ac:dyDescent="0.25">
      <c r="A56" t="s">
        <v>2853</v>
      </c>
      <c r="B56" t="s">
        <v>2937</v>
      </c>
      <c r="G56" t="s">
        <v>2938</v>
      </c>
      <c r="H56" t="s">
        <v>1270</v>
      </c>
    </row>
    <row r="57" spans="1:8" x14ac:dyDescent="0.25">
      <c r="A57" t="s">
        <v>2939</v>
      </c>
      <c r="B57" t="s">
        <v>2940</v>
      </c>
      <c r="G57" t="s">
        <v>2941</v>
      </c>
      <c r="H57" t="s">
        <v>1270</v>
      </c>
    </row>
    <row r="58" spans="1:8" x14ac:dyDescent="0.25">
      <c r="A58" t="s">
        <v>2841</v>
      </c>
      <c r="B58" t="s">
        <v>2942</v>
      </c>
      <c r="G58" t="s">
        <v>2943</v>
      </c>
      <c r="H58" t="s">
        <v>1270</v>
      </c>
    </row>
    <row r="59" spans="1:8" x14ac:dyDescent="0.25">
      <c r="A59" t="s">
        <v>2944</v>
      </c>
      <c r="B59" t="s">
        <v>2945</v>
      </c>
      <c r="G59" t="s">
        <v>2946</v>
      </c>
      <c r="H59" t="s">
        <v>1270</v>
      </c>
    </row>
    <row r="60" spans="1:8" x14ac:dyDescent="0.25">
      <c r="A60" t="s">
        <v>2820</v>
      </c>
      <c r="B60" t="s">
        <v>2947</v>
      </c>
      <c r="G60" t="s">
        <v>2948</v>
      </c>
      <c r="H60" t="s">
        <v>1270</v>
      </c>
    </row>
    <row r="61" spans="1:8" x14ac:dyDescent="0.25">
      <c r="A61" t="s">
        <v>2949</v>
      </c>
      <c r="B61" t="s">
        <v>2950</v>
      </c>
      <c r="G61" t="s">
        <v>2951</v>
      </c>
      <c r="H61" t="s">
        <v>1270</v>
      </c>
    </row>
    <row r="62" spans="1:8" x14ac:dyDescent="0.25">
      <c r="A62" t="s">
        <v>2885</v>
      </c>
      <c r="B62" t="s">
        <v>2952</v>
      </c>
      <c r="G62" t="s">
        <v>2953</v>
      </c>
      <c r="H62" t="s">
        <v>1270</v>
      </c>
    </row>
    <row r="63" spans="1:8" x14ac:dyDescent="0.25">
      <c r="A63" t="s">
        <v>2862</v>
      </c>
      <c r="B63" t="s">
        <v>2954</v>
      </c>
      <c r="G63" t="s">
        <v>2955</v>
      </c>
      <c r="H63" t="s">
        <v>1270</v>
      </c>
    </row>
    <row r="64" spans="1:8" x14ac:dyDescent="0.25">
      <c r="A64" t="s">
        <v>2960</v>
      </c>
      <c r="B64" t="s">
        <v>2961</v>
      </c>
      <c r="G64" t="s">
        <v>2962</v>
      </c>
      <c r="H64" t="s">
        <v>1271</v>
      </c>
    </row>
    <row r="65" spans="1:8" x14ac:dyDescent="0.25">
      <c r="A65" t="s">
        <v>2963</v>
      </c>
      <c r="B65" t="s">
        <v>2964</v>
      </c>
      <c r="G65" t="s">
        <v>2965</v>
      </c>
      <c r="H65" t="s">
        <v>1271</v>
      </c>
    </row>
    <row r="66" spans="1:8" x14ac:dyDescent="0.25">
      <c r="A66" t="s">
        <v>2966</v>
      </c>
      <c r="B66" t="s">
        <v>2967</v>
      </c>
      <c r="G66" t="s">
        <v>2968</v>
      </c>
      <c r="H66" t="s">
        <v>1271</v>
      </c>
    </row>
    <row r="67" spans="1:8" x14ac:dyDescent="0.25">
      <c r="A67" t="s">
        <v>2969</v>
      </c>
      <c r="B67" t="s">
        <v>2970</v>
      </c>
      <c r="G67" t="s">
        <v>2971</v>
      </c>
      <c r="H67" t="s">
        <v>1271</v>
      </c>
    </row>
    <row r="68" spans="1:8" x14ac:dyDescent="0.25">
      <c r="A68" t="s">
        <v>2972</v>
      </c>
      <c r="B68" t="s">
        <v>2973</v>
      </c>
      <c r="G68" t="s">
        <v>2974</v>
      </c>
      <c r="H68" t="s">
        <v>1271</v>
      </c>
    </row>
    <row r="69" spans="1:8" x14ac:dyDescent="0.25">
      <c r="A69" t="s">
        <v>2975</v>
      </c>
      <c r="B69" t="s">
        <v>2976</v>
      </c>
      <c r="G69" t="s">
        <v>2977</v>
      </c>
      <c r="H69" t="s">
        <v>1271</v>
      </c>
    </row>
    <row r="70" spans="1:8" x14ac:dyDescent="0.25">
      <c r="A70" t="s">
        <v>2978</v>
      </c>
      <c r="B70" t="s">
        <v>2979</v>
      </c>
      <c r="G70" t="s">
        <v>2980</v>
      </c>
      <c r="H70" t="s">
        <v>1271</v>
      </c>
    </row>
    <row r="71" spans="1:8" x14ac:dyDescent="0.25">
      <c r="A71" t="s">
        <v>2981</v>
      </c>
      <c r="B71" t="s">
        <v>2982</v>
      </c>
      <c r="G71" t="s">
        <v>2983</v>
      </c>
      <c r="H71" t="s">
        <v>1271</v>
      </c>
    </row>
    <row r="72" spans="1:8" x14ac:dyDescent="0.25">
      <c r="A72" t="s">
        <v>2984</v>
      </c>
      <c r="B72" t="s">
        <v>2985</v>
      </c>
      <c r="G72" t="s">
        <v>2986</v>
      </c>
      <c r="H72" t="s">
        <v>1271</v>
      </c>
    </row>
    <row r="73" spans="1:8" x14ac:dyDescent="0.25">
      <c r="A73" t="s">
        <v>2987</v>
      </c>
      <c r="B73" t="s">
        <v>2988</v>
      </c>
      <c r="G73" t="s">
        <v>2989</v>
      </c>
      <c r="H73" t="s">
        <v>1271</v>
      </c>
    </row>
    <row r="74" spans="1:8" x14ac:dyDescent="0.25">
      <c r="A74" t="s">
        <v>2990</v>
      </c>
      <c r="B74" t="s">
        <v>2991</v>
      </c>
      <c r="G74" t="s">
        <v>2992</v>
      </c>
      <c r="H74" t="s">
        <v>1271</v>
      </c>
    </row>
    <row r="75" spans="1:8" x14ac:dyDescent="0.25">
      <c r="A75" t="s">
        <v>3809</v>
      </c>
      <c r="B75" t="s">
        <v>3810</v>
      </c>
      <c r="G75" t="s">
        <v>3811</v>
      </c>
      <c r="H75" t="s">
        <v>1272</v>
      </c>
    </row>
    <row r="76" spans="1:8" x14ac:dyDescent="0.25">
      <c r="A76" t="s">
        <v>3812</v>
      </c>
      <c r="B76" t="s">
        <v>3813</v>
      </c>
      <c r="G76" t="s">
        <v>3814</v>
      </c>
      <c r="H76" t="s">
        <v>1272</v>
      </c>
    </row>
    <row r="77" spans="1:8" x14ac:dyDescent="0.25">
      <c r="A77" t="s">
        <v>3815</v>
      </c>
      <c r="B77" t="s">
        <v>3816</v>
      </c>
      <c r="G77" t="s">
        <v>3817</v>
      </c>
      <c r="H77" t="s">
        <v>1272</v>
      </c>
    </row>
    <row r="78" spans="1:8" x14ac:dyDescent="0.25">
      <c r="A78" t="s">
        <v>3818</v>
      </c>
      <c r="B78" t="s">
        <v>3819</v>
      </c>
      <c r="G78" t="s">
        <v>3820</v>
      </c>
      <c r="H78" t="s">
        <v>1272</v>
      </c>
    </row>
    <row r="79" spans="1:8" x14ac:dyDescent="0.25">
      <c r="A79" t="s">
        <v>3821</v>
      </c>
      <c r="B79" t="s">
        <v>3822</v>
      </c>
      <c r="G79" t="s">
        <v>3823</v>
      </c>
      <c r="H79" t="s">
        <v>1272</v>
      </c>
    </row>
    <row r="80" spans="1:8" x14ac:dyDescent="0.25">
      <c r="A80" t="s">
        <v>3824</v>
      </c>
      <c r="B80" t="s">
        <v>3825</v>
      </c>
      <c r="G80" t="s">
        <v>3826</v>
      </c>
      <c r="H80" t="s">
        <v>1272</v>
      </c>
    </row>
    <row r="81" spans="1:8" x14ac:dyDescent="0.25">
      <c r="A81" t="s">
        <v>3827</v>
      </c>
      <c r="B81" t="s">
        <v>3828</v>
      </c>
      <c r="G81" t="s">
        <v>3829</v>
      </c>
      <c r="H81" t="s">
        <v>1272</v>
      </c>
    </row>
    <row r="82" spans="1:8" x14ac:dyDescent="0.25">
      <c r="A82" t="s">
        <v>3830</v>
      </c>
      <c r="B82" t="s">
        <v>3831</v>
      </c>
      <c r="G82" t="s">
        <v>3832</v>
      </c>
      <c r="H82" t="s">
        <v>1272</v>
      </c>
    </row>
    <row r="83" spans="1:8" x14ac:dyDescent="0.25">
      <c r="A83" t="s">
        <v>3833</v>
      </c>
      <c r="B83" t="s">
        <v>3834</v>
      </c>
      <c r="G83" t="s">
        <v>3835</v>
      </c>
      <c r="H83" t="s">
        <v>1272</v>
      </c>
    </row>
    <row r="84" spans="1:8" x14ac:dyDescent="0.25">
      <c r="A84" t="s">
        <v>3836</v>
      </c>
      <c r="B84" t="s">
        <v>3837</v>
      </c>
      <c r="G84" t="s">
        <v>3838</v>
      </c>
      <c r="H84" t="s">
        <v>1272</v>
      </c>
    </row>
    <row r="85" spans="1:8" x14ac:dyDescent="0.25">
      <c r="A85" t="s">
        <v>3839</v>
      </c>
      <c r="B85" t="s">
        <v>3840</v>
      </c>
      <c r="G85" t="s">
        <v>3841</v>
      </c>
      <c r="H85" t="s">
        <v>1272</v>
      </c>
    </row>
    <row r="86" spans="1:8" x14ac:dyDescent="0.25">
      <c r="A86" t="s">
        <v>3842</v>
      </c>
      <c r="B86" t="s">
        <v>3843</v>
      </c>
      <c r="G86" t="s">
        <v>3844</v>
      </c>
      <c r="H86" t="s">
        <v>1272</v>
      </c>
    </row>
    <row r="87" spans="1:8" x14ac:dyDescent="0.25">
      <c r="A87" t="s">
        <v>3845</v>
      </c>
      <c r="B87" t="s">
        <v>3846</v>
      </c>
      <c r="G87" t="s">
        <v>3847</v>
      </c>
      <c r="H87" t="s">
        <v>1272</v>
      </c>
    </row>
    <row r="88" spans="1:8" x14ac:dyDescent="0.25">
      <c r="A88" t="s">
        <v>3848</v>
      </c>
      <c r="B88" t="s">
        <v>3849</v>
      </c>
      <c r="G88" t="s">
        <v>3850</v>
      </c>
      <c r="H88" t="s">
        <v>1272</v>
      </c>
    </row>
    <row r="89" spans="1:8" x14ac:dyDescent="0.25">
      <c r="A89" t="s">
        <v>3851</v>
      </c>
      <c r="B89" t="s">
        <v>3852</v>
      </c>
      <c r="G89" t="s">
        <v>3853</v>
      </c>
      <c r="H89" t="s">
        <v>1272</v>
      </c>
    </row>
    <row r="90" spans="1:8" x14ac:dyDescent="0.25">
      <c r="A90" t="s">
        <v>3854</v>
      </c>
      <c r="B90" t="s">
        <v>3855</v>
      </c>
      <c r="G90" t="s">
        <v>3856</v>
      </c>
      <c r="H90" t="s">
        <v>1272</v>
      </c>
    </row>
    <row r="91" spans="1:8" x14ac:dyDescent="0.25">
      <c r="A91" t="s">
        <v>3857</v>
      </c>
      <c r="B91" t="s">
        <v>3858</v>
      </c>
      <c r="G91" t="s">
        <v>3859</v>
      </c>
      <c r="H91" t="s">
        <v>1272</v>
      </c>
    </row>
    <row r="92" spans="1:8" x14ac:dyDescent="0.25">
      <c r="A92" t="s">
        <v>3860</v>
      </c>
      <c r="B92" t="s">
        <v>3861</v>
      </c>
      <c r="G92" t="s">
        <v>3862</v>
      </c>
      <c r="H92" t="s">
        <v>1272</v>
      </c>
    </row>
    <row r="93" spans="1:8" x14ac:dyDescent="0.25">
      <c r="A93" t="s">
        <v>3863</v>
      </c>
      <c r="B93" t="s">
        <v>3864</v>
      </c>
      <c r="G93" t="s">
        <v>3865</v>
      </c>
      <c r="H93" t="s">
        <v>1272</v>
      </c>
    </row>
    <row r="94" spans="1:8" x14ac:dyDescent="0.25">
      <c r="A94" t="s">
        <v>3866</v>
      </c>
      <c r="B94" t="s">
        <v>3867</v>
      </c>
      <c r="G94" t="s">
        <v>3868</v>
      </c>
      <c r="H94" t="s">
        <v>1272</v>
      </c>
    </row>
    <row r="95" spans="1:8" x14ac:dyDescent="0.25">
      <c r="A95" t="s">
        <v>3869</v>
      </c>
      <c r="B95" t="s">
        <v>3870</v>
      </c>
      <c r="G95" t="s">
        <v>3871</v>
      </c>
      <c r="H95" t="s">
        <v>1272</v>
      </c>
    </row>
    <row r="96" spans="1:8" x14ac:dyDescent="0.25">
      <c r="A96" t="s">
        <v>3872</v>
      </c>
      <c r="B96" t="s">
        <v>3873</v>
      </c>
      <c r="G96" t="s">
        <v>3874</v>
      </c>
      <c r="H96" t="s">
        <v>1272</v>
      </c>
    </row>
    <row r="97" spans="1:8" x14ac:dyDescent="0.25">
      <c r="A97" t="s">
        <v>3875</v>
      </c>
      <c r="B97" t="s">
        <v>3876</v>
      </c>
      <c r="G97" t="s">
        <v>3877</v>
      </c>
      <c r="H97" t="s">
        <v>1272</v>
      </c>
    </row>
    <row r="98" spans="1:8" x14ac:dyDescent="0.25">
      <c r="A98" t="s">
        <v>3878</v>
      </c>
      <c r="B98" t="s">
        <v>3879</v>
      </c>
      <c r="G98" t="s">
        <v>3880</v>
      </c>
      <c r="H98" t="s">
        <v>1272</v>
      </c>
    </row>
    <row r="99" spans="1:8" x14ac:dyDescent="0.25">
      <c r="A99" t="s">
        <v>3881</v>
      </c>
      <c r="B99" t="s">
        <v>3882</v>
      </c>
      <c r="G99" t="s">
        <v>3883</v>
      </c>
      <c r="H99" t="s">
        <v>1272</v>
      </c>
    </row>
    <row r="100" spans="1:8" x14ac:dyDescent="0.25">
      <c r="A100" t="s">
        <v>3884</v>
      </c>
      <c r="B100" t="s">
        <v>3885</v>
      </c>
      <c r="G100" t="s">
        <v>3886</v>
      </c>
      <c r="H100" t="s">
        <v>1272</v>
      </c>
    </row>
    <row r="101" spans="1:8" x14ac:dyDescent="0.25">
      <c r="A101" t="s">
        <v>3887</v>
      </c>
      <c r="B101" t="s">
        <v>3888</v>
      </c>
      <c r="G101" t="s">
        <v>3889</v>
      </c>
      <c r="H101" t="s">
        <v>1272</v>
      </c>
    </row>
    <row r="102" spans="1:8" x14ac:dyDescent="0.25">
      <c r="A102" t="s">
        <v>3890</v>
      </c>
      <c r="B102" t="s">
        <v>3891</v>
      </c>
      <c r="G102" t="s">
        <v>3892</v>
      </c>
      <c r="H102" t="s">
        <v>1272</v>
      </c>
    </row>
    <row r="103" spans="1:8" x14ac:dyDescent="0.25">
      <c r="A103" t="s">
        <v>3893</v>
      </c>
      <c r="B103" t="s">
        <v>3894</v>
      </c>
      <c r="G103" t="s">
        <v>3895</v>
      </c>
      <c r="H103" t="s">
        <v>1272</v>
      </c>
    </row>
    <row r="104" spans="1:8" x14ac:dyDescent="0.25">
      <c r="A104" t="s">
        <v>3896</v>
      </c>
      <c r="B104" t="s">
        <v>3897</v>
      </c>
      <c r="G104" t="s">
        <v>3898</v>
      </c>
      <c r="H104" t="s">
        <v>1272</v>
      </c>
    </row>
    <row r="105" spans="1:8" x14ac:dyDescent="0.25">
      <c r="A105" t="s">
        <v>3899</v>
      </c>
      <c r="B105" t="s">
        <v>3900</v>
      </c>
      <c r="G105" t="s">
        <v>3901</v>
      </c>
      <c r="H105" t="s">
        <v>1272</v>
      </c>
    </row>
    <row r="106" spans="1:8" x14ac:dyDescent="0.25">
      <c r="A106" t="s">
        <v>3902</v>
      </c>
      <c r="B106" t="s">
        <v>3903</v>
      </c>
      <c r="G106" t="s">
        <v>3904</v>
      </c>
      <c r="H106" t="s">
        <v>1272</v>
      </c>
    </row>
    <row r="107" spans="1:8" x14ac:dyDescent="0.25">
      <c r="A107" t="s">
        <v>3905</v>
      </c>
      <c r="B107" t="s">
        <v>3906</v>
      </c>
      <c r="G107" t="s">
        <v>3907</v>
      </c>
      <c r="H107" t="s">
        <v>1272</v>
      </c>
    </row>
    <row r="108" spans="1:8" x14ac:dyDescent="0.25">
      <c r="A108" t="s">
        <v>3908</v>
      </c>
      <c r="B108" t="s">
        <v>3909</v>
      </c>
      <c r="G108" t="s">
        <v>3910</v>
      </c>
      <c r="H108" t="s">
        <v>1272</v>
      </c>
    </row>
    <row r="109" spans="1:8" x14ac:dyDescent="0.25">
      <c r="A109" t="s">
        <v>3911</v>
      </c>
      <c r="B109" t="s">
        <v>3912</v>
      </c>
      <c r="G109" t="s">
        <v>3913</v>
      </c>
      <c r="H109" t="s">
        <v>1272</v>
      </c>
    </row>
    <row r="110" spans="1:8" x14ac:dyDescent="0.25">
      <c r="A110" t="s">
        <v>3914</v>
      </c>
      <c r="B110" t="s">
        <v>3915</v>
      </c>
      <c r="G110" t="s">
        <v>3916</v>
      </c>
      <c r="H110" t="s">
        <v>1272</v>
      </c>
    </row>
    <row r="111" spans="1:8" x14ac:dyDescent="0.25">
      <c r="A111" t="s">
        <v>3917</v>
      </c>
      <c r="B111" t="s">
        <v>3918</v>
      </c>
      <c r="G111" t="s">
        <v>3919</v>
      </c>
      <c r="H111" t="s">
        <v>1272</v>
      </c>
    </row>
    <row r="112" spans="1:8" x14ac:dyDescent="0.25">
      <c r="A112" t="s">
        <v>3920</v>
      </c>
      <c r="B112" t="s">
        <v>3921</v>
      </c>
      <c r="G112" t="s">
        <v>3922</v>
      </c>
      <c r="H112" t="s">
        <v>1272</v>
      </c>
    </row>
    <row r="113" spans="1:8" x14ac:dyDescent="0.25">
      <c r="A113" t="s">
        <v>3923</v>
      </c>
      <c r="B113" t="s">
        <v>3924</v>
      </c>
      <c r="G113" t="s">
        <v>3925</v>
      </c>
      <c r="H113" t="s">
        <v>1272</v>
      </c>
    </row>
    <row r="114" spans="1:8" x14ac:dyDescent="0.25">
      <c r="A114" t="s">
        <v>4284</v>
      </c>
      <c r="B114" t="s">
        <v>4348</v>
      </c>
      <c r="G114" t="s">
        <v>4349</v>
      </c>
      <c r="H114" t="s">
        <v>1070</v>
      </c>
    </row>
    <row r="115" spans="1:8" x14ac:dyDescent="0.25">
      <c r="A115" t="s">
        <v>4338</v>
      </c>
      <c r="B115" t="s">
        <v>4350</v>
      </c>
      <c r="G115" t="s">
        <v>4351</v>
      </c>
      <c r="H115" t="s">
        <v>1070</v>
      </c>
    </row>
    <row r="116" spans="1:8" x14ac:dyDescent="0.25">
      <c r="A116" t="s">
        <v>4218</v>
      </c>
      <c r="B116" t="s">
        <v>4352</v>
      </c>
      <c r="G116" t="s">
        <v>4353</v>
      </c>
      <c r="H116" t="s">
        <v>1070</v>
      </c>
    </row>
    <row r="117" spans="1:8" x14ac:dyDescent="0.25">
      <c r="A117" t="s">
        <v>4258</v>
      </c>
      <c r="B117" t="s">
        <v>4354</v>
      </c>
      <c r="G117" t="s">
        <v>4355</v>
      </c>
      <c r="H117" t="s">
        <v>1070</v>
      </c>
    </row>
    <row r="118" spans="1:8" x14ac:dyDescent="0.25">
      <c r="A118" t="s">
        <v>4356</v>
      </c>
      <c r="B118" t="s">
        <v>4357</v>
      </c>
      <c r="G118" t="s">
        <v>4358</v>
      </c>
      <c r="H118" t="s">
        <v>1070</v>
      </c>
    </row>
    <row r="119" spans="1:8" x14ac:dyDescent="0.25">
      <c r="A119" t="s">
        <v>4359</v>
      </c>
      <c r="B119" t="s">
        <v>4360</v>
      </c>
      <c r="G119" t="s">
        <v>4361</v>
      </c>
      <c r="H119" t="s">
        <v>1070</v>
      </c>
    </row>
    <row r="120" spans="1:8" x14ac:dyDescent="0.25">
      <c r="A120" t="s">
        <v>4194</v>
      </c>
      <c r="B120" t="s">
        <v>4362</v>
      </c>
      <c r="G120" t="s">
        <v>4363</v>
      </c>
      <c r="H120" t="s">
        <v>1070</v>
      </c>
    </row>
    <row r="121" spans="1:8" x14ac:dyDescent="0.25">
      <c r="A121" t="s">
        <v>4250</v>
      </c>
      <c r="B121" t="s">
        <v>4364</v>
      </c>
      <c r="G121" t="s">
        <v>4365</v>
      </c>
      <c r="H121" t="s">
        <v>1070</v>
      </c>
    </row>
    <row r="122" spans="1:8" x14ac:dyDescent="0.25">
      <c r="A122" t="s">
        <v>4366</v>
      </c>
      <c r="B122" t="s">
        <v>4367</v>
      </c>
      <c r="G122" t="s">
        <v>4368</v>
      </c>
      <c r="H122" t="s">
        <v>1070</v>
      </c>
    </row>
    <row r="123" spans="1:8" x14ac:dyDescent="0.25">
      <c r="A123" t="s">
        <v>4369</v>
      </c>
      <c r="B123" t="s">
        <v>4370</v>
      </c>
      <c r="G123" t="s">
        <v>4371</v>
      </c>
      <c r="H123" t="s">
        <v>1070</v>
      </c>
    </row>
    <row r="124" spans="1:8" x14ac:dyDescent="0.25">
      <c r="A124" t="s">
        <v>4372</v>
      </c>
      <c r="B124" t="s">
        <v>4373</v>
      </c>
      <c r="G124" t="s">
        <v>4374</v>
      </c>
      <c r="H124" t="s">
        <v>1070</v>
      </c>
    </row>
    <row r="125" spans="1:8" x14ac:dyDescent="0.25">
      <c r="A125" t="s">
        <v>4151</v>
      </c>
      <c r="B125" t="s">
        <v>4375</v>
      </c>
      <c r="G125" t="s">
        <v>4376</v>
      </c>
      <c r="H125" t="s">
        <v>1070</v>
      </c>
    </row>
    <row r="126" spans="1:8" x14ac:dyDescent="0.25">
      <c r="A126" t="s">
        <v>3941</v>
      </c>
      <c r="B126" t="s">
        <v>4377</v>
      </c>
      <c r="G126" t="s">
        <v>4378</v>
      </c>
      <c r="H126" t="s">
        <v>1070</v>
      </c>
    </row>
    <row r="127" spans="1:8" x14ac:dyDescent="0.25">
      <c r="A127" t="s">
        <v>4379</v>
      </c>
      <c r="B127" t="s">
        <v>4380</v>
      </c>
      <c r="G127" t="s">
        <v>4381</v>
      </c>
      <c r="H127" t="s">
        <v>1070</v>
      </c>
    </row>
    <row r="128" spans="1:8" x14ac:dyDescent="0.25">
      <c r="A128" t="s">
        <v>4035</v>
      </c>
      <c r="B128" t="s">
        <v>4382</v>
      </c>
      <c r="G128" t="s">
        <v>4383</v>
      </c>
      <c r="H128" t="s">
        <v>1070</v>
      </c>
    </row>
    <row r="129" spans="1:10" x14ac:dyDescent="0.25">
      <c r="A129" t="s">
        <v>4176</v>
      </c>
      <c r="B129" t="s">
        <v>4384</v>
      </c>
      <c r="G129" t="s">
        <v>4385</v>
      </c>
      <c r="H129" t="s">
        <v>1070</v>
      </c>
    </row>
    <row r="130" spans="1:10" x14ac:dyDescent="0.25">
      <c r="A130" t="s">
        <v>3951</v>
      </c>
      <c r="B130" t="s">
        <v>4386</v>
      </c>
      <c r="G130" t="s">
        <v>4387</v>
      </c>
      <c r="H130" t="s">
        <v>1070</v>
      </c>
    </row>
    <row r="131" spans="1:10" x14ac:dyDescent="0.25">
      <c r="A131" t="s">
        <v>3931</v>
      </c>
      <c r="B131" t="s">
        <v>4388</v>
      </c>
      <c r="G131" t="s">
        <v>4389</v>
      </c>
      <c r="H131" t="s">
        <v>1070</v>
      </c>
    </row>
    <row r="132" spans="1:10" x14ac:dyDescent="0.25">
      <c r="A132" t="s">
        <v>4198</v>
      </c>
      <c r="B132" t="s">
        <v>4390</v>
      </c>
      <c r="G132" t="s">
        <v>4391</v>
      </c>
      <c r="H132" t="s">
        <v>1070</v>
      </c>
    </row>
    <row r="133" spans="1:10" x14ac:dyDescent="0.25">
      <c r="A133" t="s">
        <v>4392</v>
      </c>
      <c r="B133" t="s">
        <v>4393</v>
      </c>
      <c r="G133" t="s">
        <v>4394</v>
      </c>
      <c r="H133" t="s">
        <v>1070</v>
      </c>
    </row>
    <row r="134" spans="1:10" x14ac:dyDescent="0.25">
      <c r="A134" t="s">
        <v>4395</v>
      </c>
      <c r="B134" t="s">
        <v>4396</v>
      </c>
      <c r="G134" t="s">
        <v>4397</v>
      </c>
      <c r="H134" t="s">
        <v>1070</v>
      </c>
    </row>
    <row r="135" spans="1:10" x14ac:dyDescent="0.25">
      <c r="A135" t="s">
        <v>4398</v>
      </c>
      <c r="B135" t="s">
        <v>4399</v>
      </c>
      <c r="G135" t="s">
        <v>4400</v>
      </c>
      <c r="H135" t="s">
        <v>1070</v>
      </c>
      <c r="J135" s="5"/>
    </row>
    <row r="136" spans="1:10" x14ac:dyDescent="0.25">
      <c r="A136" t="s">
        <v>4401</v>
      </c>
      <c r="B136" t="s">
        <v>4402</v>
      </c>
      <c r="G136" t="s">
        <v>4403</v>
      </c>
      <c r="H136" t="s">
        <v>1070</v>
      </c>
    </row>
    <row r="137" spans="1:10" x14ac:dyDescent="0.25">
      <c r="A137" t="s">
        <v>4404</v>
      </c>
      <c r="B137" t="s">
        <v>4405</v>
      </c>
      <c r="G137" t="s">
        <v>4406</v>
      </c>
      <c r="H137" t="s">
        <v>1070</v>
      </c>
    </row>
    <row r="138" spans="1:10" x14ac:dyDescent="0.25">
      <c r="A138" t="s">
        <v>4047</v>
      </c>
      <c r="B138" t="s">
        <v>4407</v>
      </c>
      <c r="G138" t="s">
        <v>4408</v>
      </c>
      <c r="H138" t="s">
        <v>1070</v>
      </c>
    </row>
    <row r="139" spans="1:10" x14ac:dyDescent="0.25">
      <c r="A139" t="s">
        <v>4266</v>
      </c>
      <c r="B139" t="s">
        <v>4409</v>
      </c>
      <c r="G139" t="s">
        <v>4410</v>
      </c>
      <c r="H139" t="s">
        <v>1070</v>
      </c>
    </row>
    <row r="140" spans="1:10" x14ac:dyDescent="0.25">
      <c r="A140" t="s">
        <v>3957</v>
      </c>
      <c r="B140" t="s">
        <v>4411</v>
      </c>
      <c r="G140" t="s">
        <v>4412</v>
      </c>
      <c r="H140" t="s">
        <v>1070</v>
      </c>
    </row>
    <row r="141" spans="1:10" x14ac:dyDescent="0.25">
      <c r="A141" t="s">
        <v>4166</v>
      </c>
      <c r="B141" t="s">
        <v>4413</v>
      </c>
      <c r="G141" t="s">
        <v>4414</v>
      </c>
      <c r="H141" t="s">
        <v>1070</v>
      </c>
    </row>
    <row r="142" spans="1:10" x14ac:dyDescent="0.25">
      <c r="A142" t="s">
        <v>4244</v>
      </c>
      <c r="B142" t="s">
        <v>4415</v>
      </c>
      <c r="G142" t="s">
        <v>4416</v>
      </c>
      <c r="H142" t="s">
        <v>1070</v>
      </c>
    </row>
    <row r="143" spans="1:10" x14ac:dyDescent="0.25">
      <c r="A143" t="s">
        <v>4262</v>
      </c>
      <c r="B143" t="s">
        <v>4417</v>
      </c>
      <c r="G143" t="s">
        <v>4418</v>
      </c>
      <c r="H143" t="s">
        <v>1070</v>
      </c>
    </row>
    <row r="144" spans="1:10" x14ac:dyDescent="0.25">
      <c r="A144" t="s">
        <v>4204</v>
      </c>
      <c r="B144" t="s">
        <v>4419</v>
      </c>
      <c r="G144" t="s">
        <v>4420</v>
      </c>
      <c r="H144" t="s">
        <v>1070</v>
      </c>
    </row>
    <row r="145" spans="1:8" x14ac:dyDescent="0.25">
      <c r="A145" t="s">
        <v>4421</v>
      </c>
      <c r="B145" t="s">
        <v>4422</v>
      </c>
      <c r="G145" t="s">
        <v>4423</v>
      </c>
      <c r="H145" t="s">
        <v>1070</v>
      </c>
    </row>
    <row r="146" spans="1:8" x14ac:dyDescent="0.25">
      <c r="A146" t="s">
        <v>4424</v>
      </c>
      <c r="B146" t="s">
        <v>4425</v>
      </c>
      <c r="G146" t="s">
        <v>4426</v>
      </c>
      <c r="H146" t="s">
        <v>1070</v>
      </c>
    </row>
    <row r="147" spans="1:8" x14ac:dyDescent="0.25">
      <c r="A147" t="s">
        <v>4196</v>
      </c>
      <c r="B147" t="s">
        <v>4427</v>
      </c>
      <c r="G147" t="s">
        <v>4428</v>
      </c>
      <c r="H147" t="s">
        <v>1070</v>
      </c>
    </row>
    <row r="148" spans="1:8" x14ac:dyDescent="0.25">
      <c r="A148" t="s">
        <v>3955</v>
      </c>
      <c r="B148" t="s">
        <v>4429</v>
      </c>
      <c r="G148" t="s">
        <v>4430</v>
      </c>
      <c r="H148" t="s">
        <v>1070</v>
      </c>
    </row>
    <row r="149" spans="1:8" x14ac:dyDescent="0.25">
      <c r="A149" t="s">
        <v>4045</v>
      </c>
      <c r="B149" t="s">
        <v>4431</v>
      </c>
      <c r="G149" t="s">
        <v>4432</v>
      </c>
      <c r="H149" t="s">
        <v>1070</v>
      </c>
    </row>
    <row r="150" spans="1:8" x14ac:dyDescent="0.25">
      <c r="A150" t="s">
        <v>4266</v>
      </c>
      <c r="B150" t="s">
        <v>4433</v>
      </c>
      <c r="G150" t="s">
        <v>4434</v>
      </c>
      <c r="H150" t="s">
        <v>1070</v>
      </c>
    </row>
    <row r="151" spans="1:8" x14ac:dyDescent="0.25">
      <c r="A151" t="s">
        <v>4435</v>
      </c>
      <c r="B151" t="s">
        <v>4436</v>
      </c>
      <c r="G151" t="s">
        <v>4437</v>
      </c>
      <c r="H151" t="s">
        <v>1070</v>
      </c>
    </row>
    <row r="152" spans="1:8" x14ac:dyDescent="0.25">
      <c r="A152" t="s">
        <v>3959</v>
      </c>
      <c r="B152" t="s">
        <v>4438</v>
      </c>
      <c r="G152" t="s">
        <v>4439</v>
      </c>
      <c r="H152" t="s">
        <v>1070</v>
      </c>
    </row>
    <row r="153" spans="1:8" x14ac:dyDescent="0.25">
      <c r="A153" t="s">
        <v>4051</v>
      </c>
      <c r="B153" t="s">
        <v>4440</v>
      </c>
      <c r="G153" t="s">
        <v>4441</v>
      </c>
      <c r="H153" t="s">
        <v>1070</v>
      </c>
    </row>
    <row r="154" spans="1:8" x14ac:dyDescent="0.25">
      <c r="A154" t="s">
        <v>4442</v>
      </c>
      <c r="B154" t="s">
        <v>4443</v>
      </c>
      <c r="G154" t="s">
        <v>4444</v>
      </c>
      <c r="H154" t="s">
        <v>1070</v>
      </c>
    </row>
    <row r="155" spans="1:8" x14ac:dyDescent="0.25">
      <c r="A155" t="s">
        <v>4445</v>
      </c>
      <c r="B155" t="s">
        <v>4446</v>
      </c>
      <c r="G155" t="s">
        <v>4447</v>
      </c>
      <c r="H155" t="s">
        <v>1070</v>
      </c>
    </row>
    <row r="156" spans="1:8" x14ac:dyDescent="0.25">
      <c r="A156" t="s">
        <v>4252</v>
      </c>
      <c r="B156" t="s">
        <v>4448</v>
      </c>
      <c r="G156" t="s">
        <v>4449</v>
      </c>
      <c r="H156" t="s">
        <v>1070</v>
      </c>
    </row>
    <row r="157" spans="1:8" x14ac:dyDescent="0.25">
      <c r="A157" t="s">
        <v>4003</v>
      </c>
      <c r="B157" t="s">
        <v>4450</v>
      </c>
      <c r="G157" t="s">
        <v>4451</v>
      </c>
      <c r="H157" t="s">
        <v>1070</v>
      </c>
    </row>
    <row r="158" spans="1:8" x14ac:dyDescent="0.25">
      <c r="A158" t="s">
        <v>4049</v>
      </c>
      <c r="B158" t="s">
        <v>4452</v>
      </c>
      <c r="G158" t="s">
        <v>4453</v>
      </c>
      <c r="H158" t="s">
        <v>1070</v>
      </c>
    </row>
    <row r="159" spans="1:8" x14ac:dyDescent="0.25">
      <c r="A159" t="s">
        <v>4454</v>
      </c>
      <c r="B159" t="s">
        <v>4455</v>
      </c>
      <c r="G159" t="s">
        <v>4456</v>
      </c>
      <c r="H159" t="s">
        <v>1070</v>
      </c>
    </row>
    <row r="160" spans="1:8" x14ac:dyDescent="0.25">
      <c r="A160" t="s">
        <v>4288</v>
      </c>
      <c r="B160" t="s">
        <v>4457</v>
      </c>
      <c r="G160" t="s">
        <v>4458</v>
      </c>
      <c r="H160" t="s">
        <v>1070</v>
      </c>
    </row>
    <row r="161" spans="1:8" x14ac:dyDescent="0.25">
      <c r="A161" t="s">
        <v>4246</v>
      </c>
      <c r="B161" t="s">
        <v>4459</v>
      </c>
      <c r="G161" t="s">
        <v>4460</v>
      </c>
      <c r="H161" t="s">
        <v>1070</v>
      </c>
    </row>
    <row r="162" spans="1:8" x14ac:dyDescent="0.25">
      <c r="A162" t="s">
        <v>4291</v>
      </c>
      <c r="B162" t="s">
        <v>4461</v>
      </c>
      <c r="G162" t="s">
        <v>4462</v>
      </c>
      <c r="H162" t="s">
        <v>1070</v>
      </c>
    </row>
    <row r="163" spans="1:8" x14ac:dyDescent="0.25">
      <c r="A163" t="s">
        <v>4288</v>
      </c>
      <c r="B163" t="s">
        <v>4463</v>
      </c>
      <c r="G163" t="s">
        <v>4464</v>
      </c>
      <c r="H163" t="s">
        <v>1070</v>
      </c>
    </row>
    <row r="164" spans="1:8" x14ac:dyDescent="0.25">
      <c r="A164" t="s">
        <v>4465</v>
      </c>
      <c r="B164" t="s">
        <v>4466</v>
      </c>
      <c r="G164" t="s">
        <v>4467</v>
      </c>
      <c r="H164" t="s">
        <v>1070</v>
      </c>
    </row>
    <row r="165" spans="1:8" x14ac:dyDescent="0.25">
      <c r="A165" t="s">
        <v>4240</v>
      </c>
      <c r="B165" t="s">
        <v>4468</v>
      </c>
      <c r="G165" t="s">
        <v>4469</v>
      </c>
      <c r="H165" t="s">
        <v>1070</v>
      </c>
    </row>
    <row r="166" spans="1:8" x14ac:dyDescent="0.25">
      <c r="A166" t="s">
        <v>4328</v>
      </c>
      <c r="B166" t="s">
        <v>4470</v>
      </c>
      <c r="G166" t="s">
        <v>4471</v>
      </c>
      <c r="H166" t="s">
        <v>1070</v>
      </c>
    </row>
    <row r="167" spans="1:8" x14ac:dyDescent="0.25">
      <c r="A167" t="s">
        <v>3991</v>
      </c>
      <c r="B167" t="s">
        <v>4472</v>
      </c>
      <c r="G167" t="s">
        <v>4473</v>
      </c>
      <c r="H167" t="s">
        <v>1070</v>
      </c>
    </row>
    <row r="168" spans="1:8" x14ac:dyDescent="0.25">
      <c r="A168" t="s">
        <v>4474</v>
      </c>
      <c r="B168" t="s">
        <v>4475</v>
      </c>
      <c r="G168" t="s">
        <v>4476</v>
      </c>
      <c r="H168" t="s">
        <v>1070</v>
      </c>
    </row>
    <row r="169" spans="1:8" x14ac:dyDescent="0.25">
      <c r="A169" t="s">
        <v>4340</v>
      </c>
      <c r="B169" t="s">
        <v>4477</v>
      </c>
      <c r="G169" t="s">
        <v>4478</v>
      </c>
      <c r="H169" t="s">
        <v>1070</v>
      </c>
    </row>
    <row r="170" spans="1:8" x14ac:dyDescent="0.25">
      <c r="A170" t="s">
        <v>4256</v>
      </c>
      <c r="B170" t="s">
        <v>4479</v>
      </c>
      <c r="G170" t="s">
        <v>4480</v>
      </c>
      <c r="H170" t="s">
        <v>1070</v>
      </c>
    </row>
    <row r="171" spans="1:8" x14ac:dyDescent="0.25">
      <c r="A171" t="s">
        <v>4481</v>
      </c>
      <c r="B171" t="s">
        <v>4482</v>
      </c>
      <c r="G171" t="s">
        <v>4483</v>
      </c>
      <c r="H171" t="s">
        <v>1070</v>
      </c>
    </row>
    <row r="172" spans="1:8" x14ac:dyDescent="0.25">
      <c r="A172" t="s">
        <v>4149</v>
      </c>
      <c r="B172" t="s">
        <v>4484</v>
      </c>
      <c r="G172" t="s">
        <v>4485</v>
      </c>
      <c r="H172" t="s">
        <v>1070</v>
      </c>
    </row>
    <row r="173" spans="1:8" x14ac:dyDescent="0.25">
      <c r="A173" t="s">
        <v>4206</v>
      </c>
      <c r="B173" t="s">
        <v>4486</v>
      </c>
      <c r="G173" t="s">
        <v>4487</v>
      </c>
      <c r="H173" t="s">
        <v>1070</v>
      </c>
    </row>
    <row r="174" spans="1:8" x14ac:dyDescent="0.25">
      <c r="A174" t="s">
        <v>4164</v>
      </c>
      <c r="B174" t="s">
        <v>4488</v>
      </c>
      <c r="G174" t="s">
        <v>4489</v>
      </c>
      <c r="H174" t="s">
        <v>1070</v>
      </c>
    </row>
    <row r="175" spans="1:8" x14ac:dyDescent="0.25">
      <c r="A175" t="s">
        <v>4490</v>
      </c>
      <c r="B175" t="s">
        <v>4491</v>
      </c>
      <c r="G175" t="s">
        <v>4492</v>
      </c>
      <c r="H175" t="s">
        <v>1070</v>
      </c>
    </row>
    <row r="176" spans="1:8" x14ac:dyDescent="0.25">
      <c r="A176" t="s">
        <v>4272</v>
      </c>
      <c r="B176" t="s">
        <v>4493</v>
      </c>
      <c r="G176" t="s">
        <v>4494</v>
      </c>
      <c r="H176" t="s">
        <v>1070</v>
      </c>
    </row>
    <row r="177" spans="1:8" x14ac:dyDescent="0.25">
      <c r="A177" t="s">
        <v>4495</v>
      </c>
      <c r="B177" t="s">
        <v>4496</v>
      </c>
      <c r="G177" t="s">
        <v>4497</v>
      </c>
      <c r="H177" t="s">
        <v>1070</v>
      </c>
    </row>
    <row r="178" spans="1:8" x14ac:dyDescent="0.25">
      <c r="A178" t="s">
        <v>4498</v>
      </c>
      <c r="B178" t="s">
        <v>4499</v>
      </c>
      <c r="G178" t="s">
        <v>4500</v>
      </c>
      <c r="H178" t="s">
        <v>1070</v>
      </c>
    </row>
    <row r="179" spans="1:8" x14ac:dyDescent="0.25">
      <c r="A179" t="s">
        <v>4286</v>
      </c>
      <c r="B179" t="s">
        <v>4501</v>
      </c>
      <c r="G179" t="s">
        <v>4502</v>
      </c>
      <c r="H179" t="s">
        <v>1070</v>
      </c>
    </row>
    <row r="180" spans="1:8" x14ac:dyDescent="0.25">
      <c r="A180" t="s">
        <v>4503</v>
      </c>
      <c r="B180" t="s">
        <v>4504</v>
      </c>
      <c r="G180" t="s">
        <v>4505</v>
      </c>
      <c r="H180" t="s">
        <v>1070</v>
      </c>
    </row>
    <row r="181" spans="1:8" x14ac:dyDescent="0.25">
      <c r="A181" t="s">
        <v>4101</v>
      </c>
      <c r="B181" t="s">
        <v>4506</v>
      </c>
      <c r="G181" t="s">
        <v>4507</v>
      </c>
      <c r="H181" t="s">
        <v>1070</v>
      </c>
    </row>
    <row r="182" spans="1:8" x14ac:dyDescent="0.25">
      <c r="A182" t="s">
        <v>4186</v>
      </c>
      <c r="B182" t="s">
        <v>4508</v>
      </c>
      <c r="G182" t="s">
        <v>4509</v>
      </c>
      <c r="H182" t="s">
        <v>1070</v>
      </c>
    </row>
    <row r="183" spans="1:8" x14ac:dyDescent="0.25">
      <c r="A183" t="s">
        <v>4510</v>
      </c>
      <c r="B183" t="s">
        <v>4511</v>
      </c>
      <c r="G183" t="s">
        <v>4512</v>
      </c>
      <c r="H183" t="s">
        <v>1070</v>
      </c>
    </row>
    <row r="184" spans="1:8" x14ac:dyDescent="0.25">
      <c r="A184" t="s">
        <v>4513</v>
      </c>
      <c r="B184" t="s">
        <v>4514</v>
      </c>
      <c r="G184" t="s">
        <v>4515</v>
      </c>
      <c r="H184" t="s">
        <v>1070</v>
      </c>
    </row>
    <row r="185" spans="1:8" x14ac:dyDescent="0.25">
      <c r="A185" t="s">
        <v>4516</v>
      </c>
      <c r="B185" t="s">
        <v>4517</v>
      </c>
      <c r="G185" t="s">
        <v>4518</v>
      </c>
      <c r="H185" t="s">
        <v>1070</v>
      </c>
    </row>
    <row r="186" spans="1:8" x14ac:dyDescent="0.25">
      <c r="A186" t="s">
        <v>4519</v>
      </c>
      <c r="B186" t="s">
        <v>4520</v>
      </c>
      <c r="G186" t="s">
        <v>4521</v>
      </c>
      <c r="H186" t="s">
        <v>1070</v>
      </c>
    </row>
    <row r="187" spans="1:8" x14ac:dyDescent="0.25">
      <c r="A187" t="s">
        <v>4522</v>
      </c>
      <c r="B187" t="s">
        <v>4523</v>
      </c>
      <c r="G187" t="s">
        <v>4524</v>
      </c>
      <c r="H187" t="s">
        <v>1070</v>
      </c>
    </row>
    <row r="188" spans="1:8" x14ac:dyDescent="0.25">
      <c r="A188" t="s">
        <v>4525</v>
      </c>
      <c r="B188" t="s">
        <v>4526</v>
      </c>
      <c r="G188" t="s">
        <v>4527</v>
      </c>
      <c r="H188" t="s">
        <v>1070</v>
      </c>
    </row>
    <row r="189" spans="1:8" x14ac:dyDescent="0.25">
      <c r="A189" t="s">
        <v>4055</v>
      </c>
      <c r="B189" t="s">
        <v>4528</v>
      </c>
      <c r="G189" t="s">
        <v>4529</v>
      </c>
      <c r="H189" t="s">
        <v>1070</v>
      </c>
    </row>
    <row r="190" spans="1:8" x14ac:dyDescent="0.25">
      <c r="A190" t="s">
        <v>4037</v>
      </c>
      <c r="B190" t="s">
        <v>4530</v>
      </c>
      <c r="G190" t="s">
        <v>4531</v>
      </c>
      <c r="H190" t="s">
        <v>1070</v>
      </c>
    </row>
    <row r="191" spans="1:8" x14ac:dyDescent="0.25">
      <c r="A191" t="s">
        <v>4532</v>
      </c>
      <c r="B191" t="s">
        <v>4533</v>
      </c>
      <c r="G191" t="s">
        <v>4534</v>
      </c>
      <c r="H191" t="s">
        <v>1070</v>
      </c>
    </row>
    <row r="192" spans="1:8" x14ac:dyDescent="0.25">
      <c r="A192" t="s">
        <v>4184</v>
      </c>
      <c r="B192" t="s">
        <v>4535</v>
      </c>
      <c r="G192" t="s">
        <v>4536</v>
      </c>
      <c r="H192" t="s">
        <v>1070</v>
      </c>
    </row>
    <row r="193" spans="1:8" x14ac:dyDescent="0.25">
      <c r="A193" t="s">
        <v>4537</v>
      </c>
      <c r="B193" t="s">
        <v>4538</v>
      </c>
      <c r="G193" t="s">
        <v>4539</v>
      </c>
      <c r="H193" t="s">
        <v>1070</v>
      </c>
    </row>
    <row r="194" spans="1:8" x14ac:dyDescent="0.25">
      <c r="A194" t="s">
        <v>4540</v>
      </c>
      <c r="B194" t="s">
        <v>4541</v>
      </c>
      <c r="G194" t="s">
        <v>4542</v>
      </c>
      <c r="H194" t="s">
        <v>1070</v>
      </c>
    </row>
    <row r="195" spans="1:8" x14ac:dyDescent="0.25">
      <c r="A195" t="s">
        <v>4543</v>
      </c>
      <c r="B195" t="s">
        <v>4544</v>
      </c>
      <c r="G195" t="s">
        <v>4545</v>
      </c>
      <c r="H195" t="s">
        <v>1070</v>
      </c>
    </row>
    <row r="196" spans="1:8" x14ac:dyDescent="0.25">
      <c r="A196" t="s">
        <v>4546</v>
      </c>
      <c r="B196" t="s">
        <v>4547</v>
      </c>
      <c r="G196" t="s">
        <v>4548</v>
      </c>
      <c r="H196" t="s">
        <v>1070</v>
      </c>
    </row>
    <row r="197" spans="1:8" x14ac:dyDescent="0.25">
      <c r="A197" t="s">
        <v>4549</v>
      </c>
      <c r="B197" t="s">
        <v>4550</v>
      </c>
      <c r="G197" t="s">
        <v>4551</v>
      </c>
      <c r="H197" t="s">
        <v>1070</v>
      </c>
    </row>
    <row r="198" spans="1:8" x14ac:dyDescent="0.25">
      <c r="A198" t="s">
        <v>4552</v>
      </c>
      <c r="B198" t="s">
        <v>4553</v>
      </c>
      <c r="G198" t="s">
        <v>4554</v>
      </c>
      <c r="H198" t="s">
        <v>1070</v>
      </c>
    </row>
    <row r="199" spans="1:8" x14ac:dyDescent="0.25">
      <c r="A199" t="s">
        <v>4555</v>
      </c>
      <c r="B199" t="s">
        <v>4556</v>
      </c>
      <c r="G199" t="s">
        <v>4557</v>
      </c>
      <c r="H199" t="s">
        <v>1070</v>
      </c>
    </row>
    <row r="200" spans="1:8" x14ac:dyDescent="0.25">
      <c r="A200" t="s">
        <v>4558</v>
      </c>
      <c r="B200" t="s">
        <v>4559</v>
      </c>
      <c r="G200" t="s">
        <v>4560</v>
      </c>
      <c r="H200" t="s">
        <v>1070</v>
      </c>
    </row>
    <row r="201" spans="1:8" x14ac:dyDescent="0.25">
      <c r="A201" t="s">
        <v>4161</v>
      </c>
      <c r="B201" t="s">
        <v>4561</v>
      </c>
      <c r="G201" t="s">
        <v>4562</v>
      </c>
      <c r="H201" t="s">
        <v>1070</v>
      </c>
    </row>
    <row r="202" spans="1:8" x14ac:dyDescent="0.25">
      <c r="A202" t="s">
        <v>4216</v>
      </c>
      <c r="B202" t="s">
        <v>4563</v>
      </c>
      <c r="G202" t="s">
        <v>4564</v>
      </c>
      <c r="H202" t="s">
        <v>1070</v>
      </c>
    </row>
    <row r="203" spans="1:8" x14ac:dyDescent="0.25">
      <c r="A203" t="s">
        <v>4214</v>
      </c>
      <c r="B203" t="s">
        <v>4565</v>
      </c>
      <c r="G203" t="s">
        <v>4566</v>
      </c>
      <c r="H203" t="s">
        <v>1070</v>
      </c>
    </row>
    <row r="204" spans="1:8" x14ac:dyDescent="0.25">
      <c r="A204" t="s">
        <v>4212</v>
      </c>
      <c r="B204" t="s">
        <v>4567</v>
      </c>
      <c r="G204" t="s">
        <v>4568</v>
      </c>
      <c r="H204" t="s">
        <v>1070</v>
      </c>
    </row>
    <row r="205" spans="1:8" x14ac:dyDescent="0.25">
      <c r="A205" t="s">
        <v>4057</v>
      </c>
      <c r="B205" t="s">
        <v>4569</v>
      </c>
      <c r="G205" t="s">
        <v>4570</v>
      </c>
      <c r="H205" t="s">
        <v>1070</v>
      </c>
    </row>
    <row r="206" spans="1:8" x14ac:dyDescent="0.25">
      <c r="A206" t="s">
        <v>4238</v>
      </c>
      <c r="B206" t="s">
        <v>4571</v>
      </c>
      <c r="G206" t="s">
        <v>4572</v>
      </c>
      <c r="H206" t="s">
        <v>1070</v>
      </c>
    </row>
    <row r="207" spans="1:8" x14ac:dyDescent="0.25">
      <c r="A207" t="s">
        <v>4236</v>
      </c>
      <c r="B207" t="s">
        <v>4573</v>
      </c>
      <c r="G207" t="s">
        <v>4574</v>
      </c>
      <c r="H207" t="s">
        <v>1070</v>
      </c>
    </row>
    <row r="208" spans="1:8" x14ac:dyDescent="0.25">
      <c r="A208" t="s">
        <v>4234</v>
      </c>
      <c r="B208" t="s">
        <v>4575</v>
      </c>
      <c r="G208" t="s">
        <v>4576</v>
      </c>
      <c r="H208" t="s">
        <v>1070</v>
      </c>
    </row>
    <row r="209" spans="1:8" x14ac:dyDescent="0.25">
      <c r="A209" t="s">
        <v>4061</v>
      </c>
      <c r="B209" t="s">
        <v>4577</v>
      </c>
      <c r="G209" t="s">
        <v>4578</v>
      </c>
      <c r="H209" t="s">
        <v>1070</v>
      </c>
    </row>
    <row r="210" spans="1:8" x14ac:dyDescent="0.25">
      <c r="A210" t="s">
        <v>4254</v>
      </c>
      <c r="B210" t="s">
        <v>4579</v>
      </c>
      <c r="G210" t="s">
        <v>4580</v>
      </c>
      <c r="H210" t="s">
        <v>1070</v>
      </c>
    </row>
    <row r="211" spans="1:8" x14ac:dyDescent="0.25">
      <c r="A211" t="s">
        <v>3953</v>
      </c>
      <c r="B211" t="s">
        <v>4581</v>
      </c>
      <c r="G211" t="s">
        <v>4582</v>
      </c>
      <c r="H211" t="s">
        <v>1070</v>
      </c>
    </row>
    <row r="212" spans="1:8" x14ac:dyDescent="0.25">
      <c r="A212" t="s">
        <v>3947</v>
      </c>
      <c r="B212" t="s">
        <v>4583</v>
      </c>
      <c r="G212" t="s">
        <v>4584</v>
      </c>
      <c r="H212" t="s">
        <v>1070</v>
      </c>
    </row>
    <row r="213" spans="1:8" x14ac:dyDescent="0.25">
      <c r="A213" t="s">
        <v>4005</v>
      </c>
      <c r="B213" t="s">
        <v>4585</v>
      </c>
      <c r="G213" t="s">
        <v>4586</v>
      </c>
      <c r="H213" t="s">
        <v>1070</v>
      </c>
    </row>
    <row r="214" spans="1:8" x14ac:dyDescent="0.25">
      <c r="A214" t="s">
        <v>3973</v>
      </c>
      <c r="B214" t="s">
        <v>4587</v>
      </c>
      <c r="G214" t="s">
        <v>4588</v>
      </c>
      <c r="H214" t="s">
        <v>1070</v>
      </c>
    </row>
    <row r="215" spans="1:8" x14ac:dyDescent="0.25">
      <c r="A215" t="s">
        <v>4589</v>
      </c>
      <c r="B215" t="s">
        <v>4590</v>
      </c>
      <c r="G215" t="s">
        <v>4591</v>
      </c>
      <c r="H215" t="s">
        <v>1070</v>
      </c>
    </row>
    <row r="216" spans="1:8" x14ac:dyDescent="0.25">
      <c r="A216" t="s">
        <v>4592</v>
      </c>
      <c r="B216" t="s">
        <v>4593</v>
      </c>
      <c r="G216" t="s">
        <v>4594</v>
      </c>
      <c r="H216" t="s">
        <v>1070</v>
      </c>
    </row>
    <row r="217" spans="1:8" x14ac:dyDescent="0.25">
      <c r="A217" t="s">
        <v>4157</v>
      </c>
      <c r="B217" t="s">
        <v>4595</v>
      </c>
      <c r="G217" t="s">
        <v>4596</v>
      </c>
      <c r="H217" t="s">
        <v>1070</v>
      </c>
    </row>
    <row r="218" spans="1:8" x14ac:dyDescent="0.25">
      <c r="A218" t="s">
        <v>4159</v>
      </c>
      <c r="B218" t="s">
        <v>4597</v>
      </c>
      <c r="G218" t="s">
        <v>4598</v>
      </c>
      <c r="H218" t="s">
        <v>1070</v>
      </c>
    </row>
    <row r="219" spans="1:8" x14ac:dyDescent="0.25">
      <c r="A219" t="s">
        <v>4155</v>
      </c>
      <c r="B219" t="s">
        <v>4599</v>
      </c>
      <c r="G219" t="s">
        <v>4600</v>
      </c>
      <c r="H219" t="s">
        <v>1070</v>
      </c>
    </row>
    <row r="220" spans="1:8" x14ac:dyDescent="0.25">
      <c r="A220" t="s">
        <v>4153</v>
      </c>
      <c r="B220" t="s">
        <v>4601</v>
      </c>
      <c r="G220" t="s">
        <v>4602</v>
      </c>
      <c r="H220" t="s">
        <v>1070</v>
      </c>
    </row>
    <row r="221" spans="1:8" x14ac:dyDescent="0.25">
      <c r="A221" t="s">
        <v>4603</v>
      </c>
      <c r="B221" t="s">
        <v>4604</v>
      </c>
      <c r="G221" t="s">
        <v>4605</v>
      </c>
      <c r="H221" t="s">
        <v>1070</v>
      </c>
    </row>
    <row r="222" spans="1:8" x14ac:dyDescent="0.25">
      <c r="A222" t="s">
        <v>4606</v>
      </c>
      <c r="B222" t="s">
        <v>4607</v>
      </c>
      <c r="G222" t="s">
        <v>4608</v>
      </c>
      <c r="H222" t="s">
        <v>1070</v>
      </c>
    </row>
    <row r="223" spans="1:8" x14ac:dyDescent="0.25">
      <c r="A223" t="s">
        <v>4609</v>
      </c>
      <c r="B223" t="s">
        <v>4610</v>
      </c>
      <c r="G223" t="s">
        <v>4611</v>
      </c>
      <c r="H223" t="s">
        <v>1070</v>
      </c>
    </row>
    <row r="224" spans="1:8" x14ac:dyDescent="0.25">
      <c r="A224" t="s">
        <v>4068</v>
      </c>
      <c r="B224" t="s">
        <v>4612</v>
      </c>
      <c r="G224" t="s">
        <v>4613</v>
      </c>
      <c r="H224" t="s">
        <v>1070</v>
      </c>
    </row>
    <row r="225" spans="1:8" x14ac:dyDescent="0.25">
      <c r="A225" t="s">
        <v>4066</v>
      </c>
      <c r="B225" t="s">
        <v>4614</v>
      </c>
      <c r="G225" t="s">
        <v>4615</v>
      </c>
      <c r="H225" t="s">
        <v>1070</v>
      </c>
    </row>
    <row r="226" spans="1:8" x14ac:dyDescent="0.25">
      <c r="A226" t="s">
        <v>4311</v>
      </c>
      <c r="B226" t="s">
        <v>4616</v>
      </c>
      <c r="G226" t="s">
        <v>4617</v>
      </c>
      <c r="H226" t="s">
        <v>1070</v>
      </c>
    </row>
    <row r="227" spans="1:8" x14ac:dyDescent="0.25">
      <c r="A227" t="s">
        <v>4618</v>
      </c>
      <c r="B227" t="s">
        <v>4619</v>
      </c>
      <c r="G227" t="s">
        <v>4620</v>
      </c>
      <c r="H227" t="s">
        <v>1070</v>
      </c>
    </row>
    <row r="228" spans="1:8" x14ac:dyDescent="0.25">
      <c r="A228" t="s">
        <v>4621</v>
      </c>
      <c r="B228" t="s">
        <v>4622</v>
      </c>
      <c r="G228" t="s">
        <v>4623</v>
      </c>
      <c r="H228" t="s">
        <v>1273</v>
      </c>
    </row>
    <row r="229" spans="1:8" x14ac:dyDescent="0.25">
      <c r="A229" t="s">
        <v>4624</v>
      </c>
      <c r="B229" t="s">
        <v>4625</v>
      </c>
      <c r="G229" t="s">
        <v>4626</v>
      </c>
      <c r="H229" t="s">
        <v>1273</v>
      </c>
    </row>
    <row r="230" spans="1:8" x14ac:dyDescent="0.25">
      <c r="A230" t="s">
        <v>4103</v>
      </c>
      <c r="B230" t="s">
        <v>4627</v>
      </c>
      <c r="G230" t="s">
        <v>4628</v>
      </c>
      <c r="H230" t="s">
        <v>1273</v>
      </c>
    </row>
    <row r="231" spans="1:8" x14ac:dyDescent="0.25">
      <c r="A231" t="s">
        <v>4682</v>
      </c>
      <c r="B231" t="s">
        <v>4683</v>
      </c>
      <c r="G231" t="s">
        <v>4684</v>
      </c>
      <c r="H231" t="s">
        <v>1274</v>
      </c>
    </row>
    <row r="232" spans="1:8" x14ac:dyDescent="0.25">
      <c r="A232" t="s">
        <v>4676</v>
      </c>
      <c r="B232" t="s">
        <v>4685</v>
      </c>
      <c r="G232" t="s">
        <v>4686</v>
      </c>
      <c r="H232" t="s">
        <v>1274</v>
      </c>
    </row>
    <row r="233" spans="1:8" x14ac:dyDescent="0.25">
      <c r="A233" t="s">
        <v>2826</v>
      </c>
      <c r="B233" t="s">
        <v>4687</v>
      </c>
      <c r="G233" t="s">
        <v>4688</v>
      </c>
      <c r="H233" t="s">
        <v>1274</v>
      </c>
    </row>
    <row r="234" spans="1:8" x14ac:dyDescent="0.25">
      <c r="A234" t="s">
        <v>4689</v>
      </c>
      <c r="B234" t="s">
        <v>4690</v>
      </c>
      <c r="G234" t="s">
        <v>4691</v>
      </c>
      <c r="H234" t="s">
        <v>1274</v>
      </c>
    </row>
    <row r="235" spans="1:8" x14ac:dyDescent="0.25">
      <c r="A235" t="s">
        <v>4641</v>
      </c>
      <c r="B235" t="s">
        <v>4692</v>
      </c>
      <c r="G235" t="s">
        <v>4693</v>
      </c>
      <c r="H235" t="s">
        <v>1274</v>
      </c>
    </row>
    <row r="236" spans="1:8" x14ac:dyDescent="0.25">
      <c r="A236" t="s">
        <v>4694</v>
      </c>
      <c r="B236" t="s">
        <v>4695</v>
      </c>
      <c r="G236" t="s">
        <v>4696</v>
      </c>
      <c r="H236" t="s">
        <v>1274</v>
      </c>
    </row>
    <row r="237" spans="1:8" x14ac:dyDescent="0.25">
      <c r="A237" t="s">
        <v>4697</v>
      </c>
      <c r="B237" t="s">
        <v>4698</v>
      </c>
      <c r="G237" t="s">
        <v>4699</v>
      </c>
      <c r="H237" t="s">
        <v>1274</v>
      </c>
    </row>
    <row r="238" spans="1:8" x14ac:dyDescent="0.25">
      <c r="A238" t="s">
        <v>4660</v>
      </c>
      <c r="B238" t="s">
        <v>4700</v>
      </c>
      <c r="G238" t="s">
        <v>4701</v>
      </c>
      <c r="H238" t="s">
        <v>1274</v>
      </c>
    </row>
    <row r="239" spans="1:8" x14ac:dyDescent="0.25">
      <c r="A239" t="s">
        <v>4668</v>
      </c>
      <c r="B239" t="s">
        <v>4702</v>
      </c>
      <c r="G239" t="s">
        <v>4703</v>
      </c>
      <c r="H239" t="s">
        <v>1274</v>
      </c>
    </row>
    <row r="240" spans="1:8" x14ac:dyDescent="0.25">
      <c r="A240" t="s">
        <v>4654</v>
      </c>
      <c r="B240" t="s">
        <v>4704</v>
      </c>
      <c r="G240" t="s">
        <v>4705</v>
      </c>
      <c r="H240" t="s">
        <v>1274</v>
      </c>
    </row>
    <row r="241" spans="1:8" x14ac:dyDescent="0.25">
      <c r="A241" t="s">
        <v>4706</v>
      </c>
      <c r="B241" t="s">
        <v>4707</v>
      </c>
      <c r="G241" t="s">
        <v>4708</v>
      </c>
      <c r="H241" t="s">
        <v>1274</v>
      </c>
    </row>
    <row r="242" spans="1:8" x14ac:dyDescent="0.25">
      <c r="A242" t="s">
        <v>4709</v>
      </c>
      <c r="B242" t="s">
        <v>4710</v>
      </c>
      <c r="G242" t="s">
        <v>4711</v>
      </c>
      <c r="H242" t="s">
        <v>1274</v>
      </c>
    </row>
    <row r="243" spans="1:8" x14ac:dyDescent="0.25">
      <c r="A243" t="s">
        <v>4629</v>
      </c>
      <c r="B243" t="s">
        <v>4712</v>
      </c>
      <c r="G243" t="s">
        <v>4713</v>
      </c>
      <c r="H243" t="s">
        <v>1274</v>
      </c>
    </row>
    <row r="244" spans="1:8" x14ac:dyDescent="0.25">
      <c r="A244" t="s">
        <v>4714</v>
      </c>
      <c r="B244" t="s">
        <v>4715</v>
      </c>
      <c r="G244" t="s">
        <v>4716</v>
      </c>
      <c r="H244" t="s">
        <v>1274</v>
      </c>
    </row>
    <row r="245" spans="1:8" x14ac:dyDescent="0.25">
      <c r="A245" t="s">
        <v>4717</v>
      </c>
      <c r="B245" t="s">
        <v>4718</v>
      </c>
      <c r="G245" t="s">
        <v>4719</v>
      </c>
      <c r="H245" t="s">
        <v>1274</v>
      </c>
    </row>
    <row r="246" spans="1:8" x14ac:dyDescent="0.25">
      <c r="A246" t="s">
        <v>4720</v>
      </c>
      <c r="B246" t="s">
        <v>4721</v>
      </c>
      <c r="G246" t="s">
        <v>4722</v>
      </c>
      <c r="H246" t="s">
        <v>1274</v>
      </c>
    </row>
    <row r="247" spans="1:8" x14ac:dyDescent="0.25">
      <c r="A247" t="s">
        <v>4635</v>
      </c>
      <c r="B247" t="s">
        <v>4723</v>
      </c>
      <c r="G247" t="s">
        <v>4724</v>
      </c>
      <c r="H247" t="s">
        <v>1274</v>
      </c>
    </row>
    <row r="248" spans="1:8" x14ac:dyDescent="0.25">
      <c r="A248" t="s">
        <v>4725</v>
      </c>
      <c r="B248" t="s">
        <v>4726</v>
      </c>
      <c r="G248" t="s">
        <v>4727</v>
      </c>
      <c r="H248" t="s">
        <v>1274</v>
      </c>
    </row>
    <row r="249" spans="1:8" x14ac:dyDescent="0.25">
      <c r="A249" t="s">
        <v>4728</v>
      </c>
      <c r="B249" t="s">
        <v>4729</v>
      </c>
      <c r="G249" t="s">
        <v>4730</v>
      </c>
      <c r="H249" t="s">
        <v>1274</v>
      </c>
    </row>
    <row r="250" spans="1:8" x14ac:dyDescent="0.25">
      <c r="A250" t="s">
        <v>4731</v>
      </c>
      <c r="B250" t="s">
        <v>4732</v>
      </c>
      <c r="G250" t="s">
        <v>4733</v>
      </c>
      <c r="H250" t="s">
        <v>1274</v>
      </c>
    </row>
    <row r="251" spans="1:8" x14ac:dyDescent="0.25">
      <c r="A251" t="s">
        <v>4734</v>
      </c>
      <c r="B251" t="s">
        <v>4735</v>
      </c>
      <c r="G251" t="s">
        <v>4736</v>
      </c>
      <c r="H251" t="s">
        <v>1274</v>
      </c>
    </row>
    <row r="252" spans="1:8" x14ac:dyDescent="0.25">
      <c r="A252" t="s">
        <v>4749</v>
      </c>
      <c r="B252" t="s">
        <v>4750</v>
      </c>
      <c r="G252" t="s">
        <v>4751</v>
      </c>
      <c r="H252" t="s">
        <v>1463</v>
      </c>
    </row>
    <row r="253" spans="1:8" x14ac:dyDescent="0.25">
      <c r="A253" t="s">
        <v>4752</v>
      </c>
      <c r="B253" t="s">
        <v>4753</v>
      </c>
      <c r="G253" t="s">
        <v>4754</v>
      </c>
      <c r="H253" t="s">
        <v>1463</v>
      </c>
    </row>
    <row r="254" spans="1:8" x14ac:dyDescent="0.25">
      <c r="A254" t="s">
        <v>4755</v>
      </c>
      <c r="B254" t="s">
        <v>4756</v>
      </c>
      <c r="G254" t="s">
        <v>4757</v>
      </c>
      <c r="H254" t="s">
        <v>1463</v>
      </c>
    </row>
    <row r="255" spans="1:8" x14ac:dyDescent="0.25">
      <c r="A255" t="s">
        <v>4758</v>
      </c>
      <c r="B255" t="s">
        <v>4759</v>
      </c>
      <c r="G255" t="s">
        <v>4760</v>
      </c>
      <c r="H255" t="s">
        <v>1463</v>
      </c>
    </row>
    <row r="256" spans="1:8" x14ac:dyDescent="0.25">
      <c r="A256" t="s">
        <v>4761</v>
      </c>
      <c r="B256" t="s">
        <v>4762</v>
      </c>
      <c r="G256" t="s">
        <v>4763</v>
      </c>
      <c r="H256" t="s">
        <v>1463</v>
      </c>
    </row>
    <row r="257" spans="1:8" x14ac:dyDescent="0.25">
      <c r="A257" t="s">
        <v>4764</v>
      </c>
      <c r="B257" t="s">
        <v>4765</v>
      </c>
      <c r="G257" t="s">
        <v>4766</v>
      </c>
      <c r="H257" t="s">
        <v>1463</v>
      </c>
    </row>
    <row r="258" spans="1:8" x14ac:dyDescent="0.25">
      <c r="A258" t="s">
        <v>4767</v>
      </c>
      <c r="B258" t="s">
        <v>4768</v>
      </c>
      <c r="G258" t="s">
        <v>4769</v>
      </c>
      <c r="H258" t="s">
        <v>1463</v>
      </c>
    </row>
    <row r="259" spans="1:8" x14ac:dyDescent="0.25">
      <c r="A259" t="s">
        <v>4770</v>
      </c>
      <c r="B259" t="s">
        <v>4771</v>
      </c>
      <c r="G259" t="s">
        <v>4772</v>
      </c>
      <c r="H259" t="s">
        <v>1463</v>
      </c>
    </row>
    <row r="260" spans="1:8" x14ac:dyDescent="0.25">
      <c r="A260" t="s">
        <v>4743</v>
      </c>
      <c r="B260" t="s">
        <v>4773</v>
      </c>
      <c r="G260" t="s">
        <v>4774</v>
      </c>
      <c r="H260" t="s">
        <v>1463</v>
      </c>
    </row>
    <row r="261" spans="1:8" x14ac:dyDescent="0.25">
      <c r="A261" t="s">
        <v>4775</v>
      </c>
      <c r="B261" t="s">
        <v>4776</v>
      </c>
      <c r="G261" t="s">
        <v>4777</v>
      </c>
      <c r="H261" t="s">
        <v>1463</v>
      </c>
    </row>
    <row r="262" spans="1:8" x14ac:dyDescent="0.25">
      <c r="A262" t="s">
        <v>4778</v>
      </c>
      <c r="B262" t="s">
        <v>4779</v>
      </c>
      <c r="G262" t="s">
        <v>4780</v>
      </c>
      <c r="H262" t="s">
        <v>1463</v>
      </c>
    </row>
    <row r="263" spans="1:8" x14ac:dyDescent="0.25">
      <c r="A263" t="s">
        <v>4781</v>
      </c>
      <c r="B263" t="s">
        <v>4782</v>
      </c>
      <c r="G263" t="s">
        <v>4783</v>
      </c>
      <c r="H263" t="s">
        <v>1463</v>
      </c>
    </row>
    <row r="264" spans="1:8" x14ac:dyDescent="0.25">
      <c r="A264" t="s">
        <v>4784</v>
      </c>
      <c r="B264" t="s">
        <v>4785</v>
      </c>
      <c r="G264" t="s">
        <v>4786</v>
      </c>
      <c r="H264" t="s">
        <v>1463</v>
      </c>
    </row>
    <row r="265" spans="1:8" x14ac:dyDescent="0.25">
      <c r="A265" t="s">
        <v>4787</v>
      </c>
      <c r="B265" t="s">
        <v>4788</v>
      </c>
      <c r="G265" t="s">
        <v>4789</v>
      </c>
      <c r="H265" t="s">
        <v>1463</v>
      </c>
    </row>
    <row r="266" spans="1:8" x14ac:dyDescent="0.25">
      <c r="A266" t="s">
        <v>4790</v>
      </c>
      <c r="B266" t="s">
        <v>4791</v>
      </c>
      <c r="G266" t="s">
        <v>4792</v>
      </c>
      <c r="H266" t="s">
        <v>1463</v>
      </c>
    </row>
    <row r="267" spans="1:8" x14ac:dyDescent="0.25">
      <c r="A267" t="s">
        <v>4109</v>
      </c>
      <c r="B267" t="s">
        <v>4872</v>
      </c>
      <c r="G267" t="s">
        <v>4873</v>
      </c>
      <c r="H267" t="s">
        <v>4855</v>
      </c>
    </row>
    <row r="268" spans="1:8" x14ac:dyDescent="0.25">
      <c r="A268" t="s">
        <v>4864</v>
      </c>
      <c r="B268" t="s">
        <v>4874</v>
      </c>
      <c r="G268" t="s">
        <v>4875</v>
      </c>
      <c r="H268" t="s">
        <v>4855</v>
      </c>
    </row>
    <row r="269" spans="1:8" x14ac:dyDescent="0.25">
      <c r="A269" t="s">
        <v>4876</v>
      </c>
      <c r="B269" t="s">
        <v>4877</v>
      </c>
      <c r="G269" t="s">
        <v>4878</v>
      </c>
      <c r="H269" t="s">
        <v>4855</v>
      </c>
    </row>
    <row r="270" spans="1:8" x14ac:dyDescent="0.25">
      <c r="A270" t="s">
        <v>3935</v>
      </c>
      <c r="B270" t="s">
        <v>4879</v>
      </c>
      <c r="G270" t="s">
        <v>4880</v>
      </c>
      <c r="H270" t="s">
        <v>4855</v>
      </c>
    </row>
    <row r="271" spans="1:8" x14ac:dyDescent="0.25">
      <c r="A271" t="s">
        <v>4043</v>
      </c>
      <c r="B271" t="s">
        <v>4881</v>
      </c>
      <c r="G271" t="s">
        <v>4882</v>
      </c>
      <c r="H271" t="s">
        <v>4855</v>
      </c>
    </row>
    <row r="272" spans="1:8" x14ac:dyDescent="0.25">
      <c r="A272" t="s">
        <v>4015</v>
      </c>
      <c r="B272" t="s">
        <v>4883</v>
      </c>
      <c r="G272" t="s">
        <v>4884</v>
      </c>
      <c r="H272" t="s">
        <v>4855</v>
      </c>
    </row>
    <row r="273" spans="1:8" x14ac:dyDescent="0.25">
      <c r="A273" t="s">
        <v>4885</v>
      </c>
      <c r="B273" t="s">
        <v>4886</v>
      </c>
      <c r="G273" t="s">
        <v>4887</v>
      </c>
      <c r="H273" t="s">
        <v>4855</v>
      </c>
    </row>
    <row r="274" spans="1:8" x14ac:dyDescent="0.25">
      <c r="A274" t="s">
        <v>4856</v>
      </c>
      <c r="B274" t="s">
        <v>4888</v>
      </c>
      <c r="G274" t="s">
        <v>4889</v>
      </c>
      <c r="H274" t="s">
        <v>4855</v>
      </c>
    </row>
    <row r="275" spans="1:8" x14ac:dyDescent="0.25">
      <c r="A275" t="s">
        <v>4890</v>
      </c>
      <c r="B275" t="s">
        <v>4891</v>
      </c>
      <c r="G275" t="s">
        <v>4892</v>
      </c>
      <c r="H275" t="s">
        <v>4855</v>
      </c>
    </row>
    <row r="276" spans="1:8" x14ac:dyDescent="0.25">
      <c r="A276" t="s">
        <v>4041</v>
      </c>
      <c r="B276" t="s">
        <v>4893</v>
      </c>
      <c r="G276" t="s">
        <v>4894</v>
      </c>
      <c r="H276" t="s">
        <v>4855</v>
      </c>
    </row>
    <row r="277" spans="1:8" x14ac:dyDescent="0.25">
      <c r="A277" t="s">
        <v>4866</v>
      </c>
      <c r="B277" t="s">
        <v>4895</v>
      </c>
      <c r="G277" t="s">
        <v>4896</v>
      </c>
      <c r="H277" t="s">
        <v>4855</v>
      </c>
    </row>
    <row r="278" spans="1:8" x14ac:dyDescent="0.25">
      <c r="A278" t="s">
        <v>4897</v>
      </c>
      <c r="B278" t="s">
        <v>4898</v>
      </c>
      <c r="G278" t="s">
        <v>4899</v>
      </c>
      <c r="H278" t="s">
        <v>4855</v>
      </c>
    </row>
    <row r="279" spans="1:8" x14ac:dyDescent="0.25">
      <c r="A279" t="s">
        <v>4900</v>
      </c>
      <c r="B279" t="s">
        <v>4901</v>
      </c>
      <c r="G279" t="s">
        <v>4902</v>
      </c>
      <c r="H279" t="s">
        <v>4855</v>
      </c>
    </row>
    <row r="280" spans="1:8" x14ac:dyDescent="0.25">
      <c r="A280" t="s">
        <v>4013</v>
      </c>
      <c r="B280" t="s">
        <v>4903</v>
      </c>
      <c r="G280" t="s">
        <v>4904</v>
      </c>
      <c r="H280" t="s">
        <v>4855</v>
      </c>
    </row>
    <row r="281" spans="1:8" x14ac:dyDescent="0.25">
      <c r="A281" t="s">
        <v>3937</v>
      </c>
      <c r="B281" t="s">
        <v>4905</v>
      </c>
      <c r="G281" t="s">
        <v>4906</v>
      </c>
      <c r="H281" t="s">
        <v>4855</v>
      </c>
    </row>
    <row r="282" spans="1:8" x14ac:dyDescent="0.25">
      <c r="A282" t="s">
        <v>4907</v>
      </c>
      <c r="B282" t="s">
        <v>4908</v>
      </c>
      <c r="G282" t="s">
        <v>4909</v>
      </c>
      <c r="H282" t="s">
        <v>4855</v>
      </c>
    </row>
    <row r="283" spans="1:8" x14ac:dyDescent="0.25">
      <c r="A283" t="s">
        <v>4910</v>
      </c>
      <c r="B283" t="s">
        <v>4911</v>
      </c>
      <c r="G283" t="s">
        <v>4912</v>
      </c>
      <c r="H283" t="s">
        <v>4855</v>
      </c>
    </row>
    <row r="284" spans="1:8" x14ac:dyDescent="0.25">
      <c r="A284" t="s">
        <v>4913</v>
      </c>
      <c r="B284" t="s">
        <v>4914</v>
      </c>
      <c r="G284" t="s">
        <v>4915</v>
      </c>
      <c r="H284" t="s">
        <v>4855</v>
      </c>
    </row>
    <row r="285" spans="1:8" x14ac:dyDescent="0.25">
      <c r="A285" t="s">
        <v>4862</v>
      </c>
      <c r="B285" t="s">
        <v>4944</v>
      </c>
      <c r="G285" t="s">
        <v>4945</v>
      </c>
      <c r="H285" t="s">
        <v>1275</v>
      </c>
    </row>
    <row r="286" spans="1:8" x14ac:dyDescent="0.25">
      <c r="A286" t="s">
        <v>4946</v>
      </c>
      <c r="B286" t="s">
        <v>4947</v>
      </c>
      <c r="G286" t="s">
        <v>4948</v>
      </c>
      <c r="H286" t="s">
        <v>1275</v>
      </c>
    </row>
    <row r="287" spans="1:8" x14ac:dyDescent="0.25">
      <c r="A287" t="s">
        <v>4949</v>
      </c>
      <c r="B287" t="s">
        <v>4950</v>
      </c>
      <c r="G287" t="s">
        <v>4951</v>
      </c>
      <c r="H287" t="s">
        <v>1275</v>
      </c>
    </row>
    <row r="288" spans="1:8" x14ac:dyDescent="0.25">
      <c r="A288" t="s">
        <v>4932</v>
      </c>
      <c r="B288" t="s">
        <v>4952</v>
      </c>
      <c r="G288" t="s">
        <v>4953</v>
      </c>
      <c r="H288" t="s">
        <v>1275</v>
      </c>
    </row>
    <row r="289" spans="1:8" x14ac:dyDescent="0.25">
      <c r="A289" t="s">
        <v>4954</v>
      </c>
      <c r="B289" t="s">
        <v>4955</v>
      </c>
      <c r="G289" t="s">
        <v>4956</v>
      </c>
      <c r="H289" t="s">
        <v>1275</v>
      </c>
    </row>
    <row r="290" spans="1:8" x14ac:dyDescent="0.25">
      <c r="A290" t="s">
        <v>4957</v>
      </c>
      <c r="B290" t="s">
        <v>4958</v>
      </c>
      <c r="G290" t="s">
        <v>4959</v>
      </c>
      <c r="H290" t="s">
        <v>1275</v>
      </c>
    </row>
    <row r="291" spans="1:8" x14ac:dyDescent="0.25">
      <c r="A291" t="s">
        <v>4960</v>
      </c>
      <c r="B291" t="s">
        <v>4961</v>
      </c>
      <c r="G291" t="s">
        <v>4962</v>
      </c>
      <c r="H291" t="s">
        <v>1275</v>
      </c>
    </row>
    <row r="292" spans="1:8" x14ac:dyDescent="0.25">
      <c r="A292" t="s">
        <v>4928</v>
      </c>
      <c r="B292" t="s">
        <v>4963</v>
      </c>
      <c r="G292" t="s">
        <v>4964</v>
      </c>
      <c r="H292" t="s">
        <v>1275</v>
      </c>
    </row>
    <row r="293" spans="1:8" x14ac:dyDescent="0.25">
      <c r="A293" t="s">
        <v>4930</v>
      </c>
      <c r="B293" t="s">
        <v>4965</v>
      </c>
      <c r="G293" t="s">
        <v>4966</v>
      </c>
      <c r="H293" t="s">
        <v>1275</v>
      </c>
    </row>
    <row r="294" spans="1:8" x14ac:dyDescent="0.25">
      <c r="A294" t="s">
        <v>4918</v>
      </c>
      <c r="B294" t="s">
        <v>4967</v>
      </c>
      <c r="G294" t="s">
        <v>4968</v>
      </c>
      <c r="H294" t="s">
        <v>1275</v>
      </c>
    </row>
    <row r="295" spans="1:8" x14ac:dyDescent="0.25">
      <c r="A295" t="s">
        <v>4999</v>
      </c>
      <c r="B295" t="s">
        <v>5011</v>
      </c>
      <c r="G295" t="s">
        <v>5012</v>
      </c>
      <c r="H295" t="s">
        <v>1276</v>
      </c>
    </row>
    <row r="296" spans="1:8" x14ac:dyDescent="0.25">
      <c r="A296" t="s">
        <v>5001</v>
      </c>
      <c r="B296" t="s">
        <v>5013</v>
      </c>
      <c r="G296" t="s">
        <v>5014</v>
      </c>
      <c r="H296" t="s">
        <v>1276</v>
      </c>
    </row>
    <row r="297" spans="1:8" x14ac:dyDescent="0.25">
      <c r="A297" t="s">
        <v>4973</v>
      </c>
      <c r="B297" t="s">
        <v>5015</v>
      </c>
      <c r="G297" t="s">
        <v>5016</v>
      </c>
      <c r="H297" t="s">
        <v>1276</v>
      </c>
    </row>
    <row r="298" spans="1:8" x14ac:dyDescent="0.25">
      <c r="A298" t="s">
        <v>5017</v>
      </c>
      <c r="B298" t="s">
        <v>5018</v>
      </c>
      <c r="G298" t="s">
        <v>5019</v>
      </c>
      <c r="H298" t="s">
        <v>1276</v>
      </c>
    </row>
    <row r="299" spans="1:8" x14ac:dyDescent="0.25">
      <c r="A299" t="s">
        <v>5020</v>
      </c>
      <c r="B299" t="s">
        <v>5021</v>
      </c>
      <c r="G299" t="s">
        <v>5022</v>
      </c>
      <c r="H299" t="s">
        <v>1276</v>
      </c>
    </row>
    <row r="300" spans="1:8" x14ac:dyDescent="0.25">
      <c r="A300" t="s">
        <v>5023</v>
      </c>
      <c r="B300" t="s">
        <v>5024</v>
      </c>
      <c r="G300" t="s">
        <v>5025</v>
      </c>
      <c r="H300" t="s">
        <v>1276</v>
      </c>
    </row>
    <row r="301" spans="1:8" x14ac:dyDescent="0.25">
      <c r="A301" t="s">
        <v>4975</v>
      </c>
      <c r="B301" t="s">
        <v>5026</v>
      </c>
      <c r="G301" t="s">
        <v>5027</v>
      </c>
      <c r="H301" t="s">
        <v>1276</v>
      </c>
    </row>
    <row r="302" spans="1:8" x14ac:dyDescent="0.25">
      <c r="A302" t="s">
        <v>5003</v>
      </c>
      <c r="B302" t="s">
        <v>5028</v>
      </c>
      <c r="G302" t="s">
        <v>5029</v>
      </c>
      <c r="H302" t="s">
        <v>1276</v>
      </c>
    </row>
    <row r="303" spans="1:8" x14ac:dyDescent="0.25">
      <c r="A303" t="s">
        <v>5030</v>
      </c>
      <c r="B303" t="s">
        <v>5031</v>
      </c>
      <c r="G303" t="s">
        <v>5032</v>
      </c>
      <c r="H303" t="s">
        <v>1276</v>
      </c>
    </row>
    <row r="304" spans="1:8" x14ac:dyDescent="0.25">
      <c r="A304" t="s">
        <v>4969</v>
      </c>
      <c r="B304" t="s">
        <v>5033</v>
      </c>
      <c r="G304" t="s">
        <v>5034</v>
      </c>
      <c r="H304" t="s">
        <v>1276</v>
      </c>
    </row>
    <row r="305" spans="1:8" x14ac:dyDescent="0.25">
      <c r="A305" t="s">
        <v>4993</v>
      </c>
      <c r="B305" t="s">
        <v>5035</v>
      </c>
      <c r="G305" t="s">
        <v>5036</v>
      </c>
      <c r="H305" t="s">
        <v>1276</v>
      </c>
    </row>
    <row r="306" spans="1:8" x14ac:dyDescent="0.25">
      <c r="A306" t="s">
        <v>5009</v>
      </c>
      <c r="B306" t="s">
        <v>5037</v>
      </c>
      <c r="G306" t="s">
        <v>5038</v>
      </c>
      <c r="H306" t="s">
        <v>1276</v>
      </c>
    </row>
    <row r="307" spans="1:8" x14ac:dyDescent="0.25">
      <c r="A307" t="s">
        <v>4980</v>
      </c>
      <c r="B307" t="s">
        <v>5039</v>
      </c>
      <c r="G307" t="s">
        <v>5040</v>
      </c>
      <c r="H307" t="s">
        <v>1276</v>
      </c>
    </row>
    <row r="308" spans="1:8" x14ac:dyDescent="0.25">
      <c r="A308" t="s">
        <v>4997</v>
      </c>
      <c r="B308" t="s">
        <v>5041</v>
      </c>
      <c r="G308" t="s">
        <v>5042</v>
      </c>
      <c r="H308" t="s">
        <v>1276</v>
      </c>
    </row>
    <row r="309" spans="1:8" x14ac:dyDescent="0.25">
      <c r="A309" t="s">
        <v>5043</v>
      </c>
      <c r="B309" t="s">
        <v>5044</v>
      </c>
      <c r="G309" t="s">
        <v>5045</v>
      </c>
      <c r="H309" t="s">
        <v>1276</v>
      </c>
    </row>
    <row r="310" spans="1:8" x14ac:dyDescent="0.25">
      <c r="A310" t="s">
        <v>5563</v>
      </c>
      <c r="B310" t="s">
        <v>5588</v>
      </c>
      <c r="G310" t="s">
        <v>5589</v>
      </c>
      <c r="H310" t="s">
        <v>1074</v>
      </c>
    </row>
    <row r="311" spans="1:8" x14ac:dyDescent="0.25">
      <c r="A311" t="s">
        <v>5590</v>
      </c>
      <c r="B311" t="s">
        <v>5591</v>
      </c>
      <c r="G311" t="s">
        <v>5592</v>
      </c>
      <c r="H311" t="s">
        <v>1074</v>
      </c>
    </row>
    <row r="312" spans="1:8" x14ac:dyDescent="0.25">
      <c r="A312" t="s">
        <v>3408</v>
      </c>
      <c r="B312" t="s">
        <v>5593</v>
      </c>
      <c r="G312" t="s">
        <v>5594</v>
      </c>
      <c r="H312" t="s">
        <v>1074</v>
      </c>
    </row>
    <row r="313" spans="1:8" x14ac:dyDescent="0.25">
      <c r="A313" t="s">
        <v>3424</v>
      </c>
      <c r="B313" t="s">
        <v>5595</v>
      </c>
      <c r="G313" t="s">
        <v>5596</v>
      </c>
      <c r="H313" t="s">
        <v>1074</v>
      </c>
    </row>
    <row r="314" spans="1:8" x14ac:dyDescent="0.25">
      <c r="A314" t="s">
        <v>5597</v>
      </c>
      <c r="B314" t="s">
        <v>5598</v>
      </c>
      <c r="G314" t="s">
        <v>5599</v>
      </c>
      <c r="H314" t="s">
        <v>1074</v>
      </c>
    </row>
    <row r="315" spans="1:8" x14ac:dyDescent="0.25">
      <c r="A315" t="s">
        <v>5600</v>
      </c>
      <c r="B315" t="s">
        <v>5601</v>
      </c>
      <c r="G315" t="s">
        <v>5602</v>
      </c>
      <c r="H315" t="s">
        <v>1074</v>
      </c>
    </row>
    <row r="316" spans="1:8" x14ac:dyDescent="0.25">
      <c r="A316" t="s">
        <v>3780</v>
      </c>
      <c r="B316" t="s">
        <v>5603</v>
      </c>
      <c r="G316" t="s">
        <v>5604</v>
      </c>
      <c r="H316" t="s">
        <v>1074</v>
      </c>
    </row>
    <row r="317" spans="1:8" x14ac:dyDescent="0.25">
      <c r="A317" t="s">
        <v>5375</v>
      </c>
      <c r="B317" t="s">
        <v>5605</v>
      </c>
      <c r="G317" t="s">
        <v>5606</v>
      </c>
      <c r="H317" t="s">
        <v>1074</v>
      </c>
    </row>
    <row r="318" spans="1:8" x14ac:dyDescent="0.25">
      <c r="A318" t="s">
        <v>1390</v>
      </c>
      <c r="B318" t="s">
        <v>5607</v>
      </c>
      <c r="G318" t="s">
        <v>5608</v>
      </c>
      <c r="H318" t="s">
        <v>1074</v>
      </c>
    </row>
    <row r="319" spans="1:8" x14ac:dyDescent="0.25">
      <c r="A319" t="s">
        <v>1387</v>
      </c>
      <c r="B319" t="s">
        <v>5609</v>
      </c>
      <c r="G319" t="s">
        <v>5610</v>
      </c>
      <c r="H319" t="s">
        <v>1074</v>
      </c>
    </row>
    <row r="320" spans="1:8" x14ac:dyDescent="0.25">
      <c r="A320" t="s">
        <v>3805</v>
      </c>
      <c r="B320" t="s">
        <v>5611</v>
      </c>
      <c r="G320" t="s">
        <v>5612</v>
      </c>
      <c r="H320" t="s">
        <v>1074</v>
      </c>
    </row>
    <row r="321" spans="1:8" x14ac:dyDescent="0.25">
      <c r="A321" t="s">
        <v>5613</v>
      </c>
      <c r="B321" t="s">
        <v>5614</v>
      </c>
      <c r="G321" t="s">
        <v>5615</v>
      </c>
      <c r="H321" t="s">
        <v>1074</v>
      </c>
    </row>
    <row r="322" spans="1:8" x14ac:dyDescent="0.25">
      <c r="A322" t="s">
        <v>3436</v>
      </c>
      <c r="B322" t="s">
        <v>5616</v>
      </c>
      <c r="G322" t="s">
        <v>5617</v>
      </c>
      <c r="H322" t="s">
        <v>1074</v>
      </c>
    </row>
    <row r="323" spans="1:8" x14ac:dyDescent="0.25">
      <c r="A323" t="s">
        <v>5618</v>
      </c>
      <c r="B323" t="s">
        <v>5619</v>
      </c>
      <c r="G323" t="s">
        <v>5620</v>
      </c>
      <c r="H323" t="s">
        <v>1074</v>
      </c>
    </row>
    <row r="324" spans="1:8" x14ac:dyDescent="0.25">
      <c r="A324" t="s">
        <v>5621</v>
      </c>
      <c r="B324" t="s">
        <v>5622</v>
      </c>
      <c r="G324" t="s">
        <v>5623</v>
      </c>
      <c r="H324" t="s">
        <v>1074</v>
      </c>
    </row>
    <row r="325" spans="1:8" x14ac:dyDescent="0.25">
      <c r="A325" t="s">
        <v>5624</v>
      </c>
      <c r="B325" t="s">
        <v>5625</v>
      </c>
      <c r="G325" t="s">
        <v>5626</v>
      </c>
      <c r="H325" t="s">
        <v>1074</v>
      </c>
    </row>
    <row r="326" spans="1:8" x14ac:dyDescent="0.25">
      <c r="A326" t="s">
        <v>5127</v>
      </c>
      <c r="B326" t="s">
        <v>5627</v>
      </c>
      <c r="G326" t="s">
        <v>5628</v>
      </c>
      <c r="H326" t="s">
        <v>1074</v>
      </c>
    </row>
    <row r="327" spans="1:8" x14ac:dyDescent="0.25">
      <c r="A327" t="s">
        <v>5096</v>
      </c>
      <c r="B327" t="s">
        <v>5629</v>
      </c>
      <c r="G327" t="s">
        <v>5630</v>
      </c>
      <c r="H327" t="s">
        <v>1074</v>
      </c>
    </row>
    <row r="328" spans="1:8" x14ac:dyDescent="0.25">
      <c r="A328" t="s">
        <v>5631</v>
      </c>
      <c r="B328" t="s">
        <v>5632</v>
      </c>
      <c r="G328" t="s">
        <v>5633</v>
      </c>
      <c r="H328" t="s">
        <v>1074</v>
      </c>
    </row>
    <row r="329" spans="1:8" x14ac:dyDescent="0.25">
      <c r="A329" t="s">
        <v>5086</v>
      </c>
      <c r="B329" t="s">
        <v>5634</v>
      </c>
      <c r="G329" t="s">
        <v>5635</v>
      </c>
      <c r="H329" t="s">
        <v>1074</v>
      </c>
    </row>
    <row r="330" spans="1:8" x14ac:dyDescent="0.25">
      <c r="A330" t="s">
        <v>5656</v>
      </c>
      <c r="B330" t="s">
        <v>5657</v>
      </c>
      <c r="G330" t="s">
        <v>5658</v>
      </c>
      <c r="H330" t="s">
        <v>1277</v>
      </c>
    </row>
    <row r="331" spans="1:8" x14ac:dyDescent="0.25">
      <c r="A331" t="s">
        <v>5659</v>
      </c>
      <c r="B331" t="s">
        <v>5660</v>
      </c>
      <c r="G331" t="s">
        <v>5661</v>
      </c>
      <c r="H331" t="s">
        <v>1277</v>
      </c>
    </row>
    <row r="332" spans="1:8" x14ac:dyDescent="0.25">
      <c r="A332" t="s">
        <v>5662</v>
      </c>
      <c r="B332" t="s">
        <v>5663</v>
      </c>
      <c r="G332" t="s">
        <v>5664</v>
      </c>
      <c r="H332" t="s">
        <v>1277</v>
      </c>
    </row>
    <row r="333" spans="1:8" x14ac:dyDescent="0.25">
      <c r="A333" t="s">
        <v>5646</v>
      </c>
      <c r="B333" t="s">
        <v>5665</v>
      </c>
      <c r="G333" t="s">
        <v>5666</v>
      </c>
      <c r="H333" t="s">
        <v>1277</v>
      </c>
    </row>
    <row r="334" spans="1:8" x14ac:dyDescent="0.25">
      <c r="A334" t="s">
        <v>5648</v>
      </c>
      <c r="B334" t="s">
        <v>5667</v>
      </c>
      <c r="G334" t="s">
        <v>5668</v>
      </c>
      <c r="H334" t="s">
        <v>1277</v>
      </c>
    </row>
    <row r="335" spans="1:8" x14ac:dyDescent="0.25">
      <c r="A335" t="s">
        <v>5650</v>
      </c>
      <c r="B335" t="s">
        <v>5669</v>
      </c>
      <c r="G335" t="s">
        <v>5670</v>
      </c>
      <c r="H335" t="s">
        <v>1277</v>
      </c>
    </row>
    <row r="336" spans="1:8" x14ac:dyDescent="0.25">
      <c r="A336" t="s">
        <v>5636</v>
      </c>
      <c r="B336" t="s">
        <v>5671</v>
      </c>
      <c r="G336" t="s">
        <v>5672</v>
      </c>
      <c r="H336" t="s">
        <v>1277</v>
      </c>
    </row>
    <row r="337" spans="1:8" x14ac:dyDescent="0.25">
      <c r="A337" t="s">
        <v>5640</v>
      </c>
      <c r="B337" t="s">
        <v>5673</v>
      </c>
      <c r="G337" t="s">
        <v>5674</v>
      </c>
      <c r="H337" t="s">
        <v>1277</v>
      </c>
    </row>
    <row r="338" spans="1:8" x14ac:dyDescent="0.25">
      <c r="A338" t="s">
        <v>5652</v>
      </c>
      <c r="B338" t="s">
        <v>5675</v>
      </c>
      <c r="G338" t="s">
        <v>5676</v>
      </c>
      <c r="H338" t="s">
        <v>1277</v>
      </c>
    </row>
    <row r="339" spans="1:8" x14ac:dyDescent="0.25">
      <c r="A339" t="s">
        <v>5644</v>
      </c>
      <c r="B339" t="s">
        <v>5677</v>
      </c>
      <c r="G339" t="s">
        <v>5678</v>
      </c>
      <c r="H339" t="s">
        <v>1277</v>
      </c>
    </row>
    <row r="340" spans="1:8" x14ac:dyDescent="0.25">
      <c r="A340" t="s">
        <v>5480</v>
      </c>
      <c r="B340" t="s">
        <v>5886</v>
      </c>
      <c r="G340" t="s">
        <v>5887</v>
      </c>
      <c r="H340" t="s">
        <v>1278</v>
      </c>
    </row>
    <row r="341" spans="1:8" x14ac:dyDescent="0.25">
      <c r="A341" t="s">
        <v>5480</v>
      </c>
      <c r="B341" t="s">
        <v>5888</v>
      </c>
      <c r="G341" t="s">
        <v>5889</v>
      </c>
      <c r="H341" t="s">
        <v>1278</v>
      </c>
    </row>
    <row r="342" spans="1:8" x14ac:dyDescent="0.25">
      <c r="A342" t="s">
        <v>5468</v>
      </c>
      <c r="B342" t="s">
        <v>5890</v>
      </c>
      <c r="G342" t="s">
        <v>5891</v>
      </c>
      <c r="H342" t="s">
        <v>1278</v>
      </c>
    </row>
    <row r="343" spans="1:8" x14ac:dyDescent="0.25">
      <c r="A343" t="s">
        <v>5892</v>
      </c>
      <c r="B343" t="s">
        <v>5893</v>
      </c>
      <c r="G343" t="s">
        <v>5894</v>
      </c>
      <c r="H343" t="s">
        <v>5895</v>
      </c>
    </row>
    <row r="344" spans="1:8" x14ac:dyDescent="0.25">
      <c r="A344" t="s">
        <v>6022</v>
      </c>
      <c r="B344" t="s">
        <v>6023</v>
      </c>
      <c r="G344" t="s">
        <v>6024</v>
      </c>
      <c r="H344" t="s">
        <v>9214</v>
      </c>
    </row>
    <row r="345" spans="1:8" x14ac:dyDescent="0.25">
      <c r="A345" t="s">
        <v>6025</v>
      </c>
      <c r="B345" t="s">
        <v>6026</v>
      </c>
      <c r="G345" t="s">
        <v>6027</v>
      </c>
      <c r="H345" t="s">
        <v>9214</v>
      </c>
    </row>
    <row r="346" spans="1:8" x14ac:dyDescent="0.25">
      <c r="A346" t="s">
        <v>6028</v>
      </c>
      <c r="B346" t="s">
        <v>6029</v>
      </c>
      <c r="G346" t="s">
        <v>6030</v>
      </c>
      <c r="H346" t="s">
        <v>9214</v>
      </c>
    </row>
    <row r="347" spans="1:8" x14ac:dyDescent="0.25">
      <c r="A347" t="s">
        <v>6031</v>
      </c>
      <c r="B347" t="s">
        <v>6032</v>
      </c>
      <c r="G347" t="s">
        <v>6033</v>
      </c>
      <c r="H347" t="s">
        <v>9214</v>
      </c>
    </row>
    <row r="348" spans="1:8" x14ac:dyDescent="0.25">
      <c r="A348" t="s">
        <v>6034</v>
      </c>
      <c r="B348" t="s">
        <v>6035</v>
      </c>
      <c r="G348" t="s">
        <v>6036</v>
      </c>
      <c r="H348" t="s">
        <v>9214</v>
      </c>
    </row>
    <row r="349" spans="1:8" x14ac:dyDescent="0.25">
      <c r="A349" t="s">
        <v>5071</v>
      </c>
      <c r="B349" t="s">
        <v>6037</v>
      </c>
      <c r="G349" t="s">
        <v>6038</v>
      </c>
      <c r="H349" t="s">
        <v>9214</v>
      </c>
    </row>
    <row r="350" spans="1:8" x14ac:dyDescent="0.25">
      <c r="A350" t="s">
        <v>5959</v>
      </c>
      <c r="B350" t="s">
        <v>6039</v>
      </c>
      <c r="G350" t="s">
        <v>6040</v>
      </c>
      <c r="H350" t="s">
        <v>9214</v>
      </c>
    </row>
    <row r="351" spans="1:8" x14ac:dyDescent="0.25">
      <c r="A351" t="s">
        <v>5957</v>
      </c>
      <c r="B351" t="s">
        <v>6041</v>
      </c>
      <c r="G351" t="s">
        <v>6042</v>
      </c>
      <c r="H351" t="s">
        <v>9214</v>
      </c>
    </row>
    <row r="352" spans="1:8" x14ac:dyDescent="0.25">
      <c r="A352" t="s">
        <v>5955</v>
      </c>
      <c r="B352" t="s">
        <v>6043</v>
      </c>
      <c r="G352" t="s">
        <v>6044</v>
      </c>
      <c r="H352" t="s">
        <v>9214</v>
      </c>
    </row>
    <row r="353" spans="1:8" x14ac:dyDescent="0.25">
      <c r="A353" t="s">
        <v>5975</v>
      </c>
      <c r="B353" t="s">
        <v>6045</v>
      </c>
      <c r="G353" t="s">
        <v>6046</v>
      </c>
      <c r="H353" t="s">
        <v>9214</v>
      </c>
    </row>
    <row r="354" spans="1:8" x14ac:dyDescent="0.25">
      <c r="A354" t="s">
        <v>3786</v>
      </c>
      <c r="B354" t="s">
        <v>6047</v>
      </c>
      <c r="G354" t="s">
        <v>6048</v>
      </c>
      <c r="H354" t="s">
        <v>9214</v>
      </c>
    </row>
    <row r="355" spans="1:8" x14ac:dyDescent="0.25">
      <c r="A355" t="s">
        <v>3129</v>
      </c>
      <c r="B355" t="s">
        <v>6049</v>
      </c>
      <c r="G355" t="s">
        <v>6050</v>
      </c>
      <c r="H355" t="s">
        <v>9214</v>
      </c>
    </row>
    <row r="356" spans="1:8" x14ac:dyDescent="0.25">
      <c r="A356" t="s">
        <v>6051</v>
      </c>
      <c r="B356" t="s">
        <v>6052</v>
      </c>
      <c r="G356" t="s">
        <v>6053</v>
      </c>
      <c r="H356" t="s">
        <v>9214</v>
      </c>
    </row>
    <row r="357" spans="1:8" x14ac:dyDescent="0.25">
      <c r="A357" t="s">
        <v>6054</v>
      </c>
      <c r="B357" t="s">
        <v>6055</v>
      </c>
      <c r="G357" t="s">
        <v>6056</v>
      </c>
      <c r="H357" t="s">
        <v>9214</v>
      </c>
    </row>
    <row r="358" spans="1:8" x14ac:dyDescent="0.25">
      <c r="A358" t="s">
        <v>6057</v>
      </c>
      <c r="B358" t="s">
        <v>6058</v>
      </c>
      <c r="G358" t="s">
        <v>6059</v>
      </c>
      <c r="H358" t="s">
        <v>9214</v>
      </c>
    </row>
    <row r="359" spans="1:8" x14ac:dyDescent="0.25">
      <c r="A359" t="s">
        <v>6060</v>
      </c>
      <c r="B359" t="s">
        <v>6061</v>
      </c>
      <c r="G359" t="s">
        <v>6062</v>
      </c>
      <c r="H359" t="s">
        <v>9214</v>
      </c>
    </row>
    <row r="360" spans="1:8" x14ac:dyDescent="0.25">
      <c r="A360" t="s">
        <v>6063</v>
      </c>
      <c r="B360" t="s">
        <v>6064</v>
      </c>
      <c r="G360" t="s">
        <v>6065</v>
      </c>
      <c r="H360" t="s">
        <v>9214</v>
      </c>
    </row>
    <row r="361" spans="1:8" x14ac:dyDescent="0.25">
      <c r="A361" t="s">
        <v>6066</v>
      </c>
      <c r="B361" t="s">
        <v>6067</v>
      </c>
      <c r="G361" t="s">
        <v>6068</v>
      </c>
      <c r="H361" t="s">
        <v>9214</v>
      </c>
    </row>
    <row r="362" spans="1:8" x14ac:dyDescent="0.25">
      <c r="A362" t="s">
        <v>6069</v>
      </c>
      <c r="B362" t="s">
        <v>6070</v>
      </c>
      <c r="G362" t="s">
        <v>6071</v>
      </c>
      <c r="H362" t="s">
        <v>9214</v>
      </c>
    </row>
    <row r="363" spans="1:8" x14ac:dyDescent="0.25">
      <c r="A363" t="s">
        <v>4095</v>
      </c>
      <c r="B363" t="s">
        <v>6072</v>
      </c>
      <c r="G363" t="s">
        <v>6073</v>
      </c>
      <c r="H363" t="s">
        <v>9215</v>
      </c>
    </row>
    <row r="364" spans="1:8" x14ac:dyDescent="0.25">
      <c r="A364" t="s">
        <v>4633</v>
      </c>
      <c r="B364" t="s">
        <v>6074</v>
      </c>
      <c r="G364" t="s">
        <v>6075</v>
      </c>
      <c r="H364" t="s">
        <v>9215</v>
      </c>
    </row>
    <row r="365" spans="1:8" x14ac:dyDescent="0.25">
      <c r="A365" t="s">
        <v>6076</v>
      </c>
      <c r="B365" t="s">
        <v>6077</v>
      </c>
      <c r="G365" t="s">
        <v>6078</v>
      </c>
      <c r="H365" t="s">
        <v>9215</v>
      </c>
    </row>
    <row r="366" spans="1:8" x14ac:dyDescent="0.25">
      <c r="A366" t="s">
        <v>4107</v>
      </c>
      <c r="B366" t="s">
        <v>6079</v>
      </c>
      <c r="G366" t="s">
        <v>6080</v>
      </c>
      <c r="H366" t="s">
        <v>9215</v>
      </c>
    </row>
    <row r="367" spans="1:8" x14ac:dyDescent="0.25">
      <c r="A367" t="s">
        <v>6081</v>
      </c>
      <c r="B367" t="s">
        <v>6082</v>
      </c>
      <c r="G367" t="s">
        <v>6083</v>
      </c>
      <c r="H367" t="s">
        <v>9215</v>
      </c>
    </row>
    <row r="368" spans="1:8" x14ac:dyDescent="0.25">
      <c r="A368" t="s">
        <v>6084</v>
      </c>
      <c r="B368" t="s">
        <v>6085</v>
      </c>
      <c r="G368" t="s">
        <v>6086</v>
      </c>
      <c r="H368" t="s">
        <v>9215</v>
      </c>
    </row>
    <row r="369" spans="1:8" x14ac:dyDescent="0.25">
      <c r="A369" t="s">
        <v>3406</v>
      </c>
      <c r="B369" t="s">
        <v>6134</v>
      </c>
      <c r="G369" t="s">
        <v>6135</v>
      </c>
      <c r="H369" t="s">
        <v>1280</v>
      </c>
    </row>
    <row r="370" spans="1:8" x14ac:dyDescent="0.25">
      <c r="A370" t="s">
        <v>3178</v>
      </c>
      <c r="B370" t="s">
        <v>6136</v>
      </c>
      <c r="G370" t="s">
        <v>6137</v>
      </c>
      <c r="H370" t="s">
        <v>1280</v>
      </c>
    </row>
    <row r="371" spans="1:8" x14ac:dyDescent="0.25">
      <c r="A371" t="s">
        <v>3794</v>
      </c>
      <c r="B371" t="s">
        <v>6138</v>
      </c>
      <c r="G371" t="s">
        <v>6139</v>
      </c>
      <c r="H371" t="s">
        <v>1280</v>
      </c>
    </row>
    <row r="372" spans="1:8" x14ac:dyDescent="0.25">
      <c r="A372" t="s">
        <v>3798</v>
      </c>
      <c r="B372" t="s">
        <v>6140</v>
      </c>
      <c r="G372" t="s">
        <v>6141</v>
      </c>
      <c r="H372" t="s">
        <v>1280</v>
      </c>
    </row>
    <row r="373" spans="1:8" x14ac:dyDescent="0.25">
      <c r="A373" t="s">
        <v>3432</v>
      </c>
      <c r="B373" t="s">
        <v>6142</v>
      </c>
      <c r="G373" t="s">
        <v>6143</v>
      </c>
      <c r="H373" t="s">
        <v>1280</v>
      </c>
    </row>
    <row r="374" spans="1:8" x14ac:dyDescent="0.25">
      <c r="A374" t="s">
        <v>3796</v>
      </c>
      <c r="B374" t="s">
        <v>6144</v>
      </c>
      <c r="G374" t="s">
        <v>6145</v>
      </c>
      <c r="H374" t="s">
        <v>1280</v>
      </c>
    </row>
    <row r="375" spans="1:8" x14ac:dyDescent="0.25">
      <c r="A375" t="s">
        <v>3788</v>
      </c>
      <c r="B375" t="s">
        <v>6146</v>
      </c>
      <c r="G375" t="s">
        <v>6147</v>
      </c>
      <c r="H375" t="s">
        <v>1280</v>
      </c>
    </row>
    <row r="376" spans="1:8" x14ac:dyDescent="0.25">
      <c r="A376" t="s">
        <v>3618</v>
      </c>
      <c r="B376" t="s">
        <v>6148</v>
      </c>
      <c r="G376" t="s">
        <v>6149</v>
      </c>
      <c r="H376" t="s">
        <v>1280</v>
      </c>
    </row>
    <row r="377" spans="1:8" x14ac:dyDescent="0.25">
      <c r="A377" t="s">
        <v>3782</v>
      </c>
      <c r="B377" t="s">
        <v>6150</v>
      </c>
      <c r="G377" t="s">
        <v>6151</v>
      </c>
      <c r="H377" t="s">
        <v>1280</v>
      </c>
    </row>
    <row r="378" spans="1:8" x14ac:dyDescent="0.25">
      <c r="A378" t="s">
        <v>3790</v>
      </c>
      <c r="B378" t="s">
        <v>6152</v>
      </c>
      <c r="G378" t="s">
        <v>6153</v>
      </c>
      <c r="H378" t="s">
        <v>1280</v>
      </c>
    </row>
    <row r="379" spans="1:8" x14ac:dyDescent="0.25">
      <c r="A379" t="s">
        <v>3434</v>
      </c>
      <c r="B379" t="s">
        <v>6154</v>
      </c>
      <c r="G379" t="s">
        <v>6155</v>
      </c>
      <c r="H379" t="s">
        <v>1280</v>
      </c>
    </row>
    <row r="380" spans="1:8" x14ac:dyDescent="0.25">
      <c r="A380" t="s">
        <v>2769</v>
      </c>
      <c r="B380" t="s">
        <v>6156</v>
      </c>
      <c r="G380" t="s">
        <v>6157</v>
      </c>
      <c r="H380" t="s">
        <v>1280</v>
      </c>
    </row>
    <row r="381" spans="1:8" x14ac:dyDescent="0.25">
      <c r="A381" t="s">
        <v>3807</v>
      </c>
      <c r="B381" t="s">
        <v>6158</v>
      </c>
      <c r="G381" t="s">
        <v>6159</v>
      </c>
      <c r="H381" t="s">
        <v>1280</v>
      </c>
    </row>
    <row r="382" spans="1:8" x14ac:dyDescent="0.25">
      <c r="A382" t="s">
        <v>5263</v>
      </c>
      <c r="B382" t="s">
        <v>6160</v>
      </c>
      <c r="G382" t="s">
        <v>6161</v>
      </c>
      <c r="H382" t="s">
        <v>1280</v>
      </c>
    </row>
    <row r="383" spans="1:8" x14ac:dyDescent="0.25">
      <c r="A383" t="s">
        <v>6130</v>
      </c>
      <c r="B383" t="s">
        <v>6162</v>
      </c>
      <c r="G383" t="s">
        <v>6163</v>
      </c>
      <c r="H383" t="s">
        <v>1280</v>
      </c>
    </row>
    <row r="384" spans="1:8" x14ac:dyDescent="0.25">
      <c r="A384" t="s">
        <v>6132</v>
      </c>
      <c r="B384" t="s">
        <v>6164</v>
      </c>
      <c r="G384" t="s">
        <v>6165</v>
      </c>
      <c r="H384" t="s">
        <v>1280</v>
      </c>
    </row>
    <row r="385" spans="1:8" x14ac:dyDescent="0.25">
      <c r="A385" t="s">
        <v>6105</v>
      </c>
      <c r="B385" t="s">
        <v>6166</v>
      </c>
      <c r="G385" t="s">
        <v>6167</v>
      </c>
      <c r="H385" t="s">
        <v>1280</v>
      </c>
    </row>
    <row r="386" spans="1:8" x14ac:dyDescent="0.25">
      <c r="A386" t="s">
        <v>6105</v>
      </c>
      <c r="B386" t="s">
        <v>6168</v>
      </c>
      <c r="G386" t="s">
        <v>6169</v>
      </c>
      <c r="H386" t="s">
        <v>1280</v>
      </c>
    </row>
    <row r="387" spans="1:8" x14ac:dyDescent="0.25">
      <c r="A387" t="s">
        <v>6107</v>
      </c>
      <c r="B387" t="s">
        <v>6170</v>
      </c>
      <c r="G387" t="s">
        <v>6171</v>
      </c>
      <c r="H387" t="s">
        <v>1280</v>
      </c>
    </row>
    <row r="388" spans="1:8" x14ac:dyDescent="0.25">
      <c r="A388" t="s">
        <v>6110</v>
      </c>
      <c r="B388" t="s">
        <v>6172</v>
      </c>
      <c r="G388" t="s">
        <v>6173</v>
      </c>
      <c r="H388" t="s">
        <v>1280</v>
      </c>
    </row>
    <row r="389" spans="1:8" x14ac:dyDescent="0.25">
      <c r="A389" t="s">
        <v>6112</v>
      </c>
      <c r="B389" t="s">
        <v>6174</v>
      </c>
      <c r="G389" t="s">
        <v>6175</v>
      </c>
      <c r="H389" t="s">
        <v>1280</v>
      </c>
    </row>
    <row r="390" spans="1:8" x14ac:dyDescent="0.25">
      <c r="A390" t="s">
        <v>6114</v>
      </c>
      <c r="B390" t="s">
        <v>6176</v>
      </c>
      <c r="G390" t="s">
        <v>6177</v>
      </c>
      <c r="H390" t="s">
        <v>1280</v>
      </c>
    </row>
    <row r="391" spans="1:8" x14ac:dyDescent="0.25">
      <c r="A391" t="s">
        <v>6116</v>
      </c>
      <c r="B391" t="s">
        <v>6178</v>
      </c>
      <c r="G391" t="s">
        <v>6179</v>
      </c>
      <c r="H391" t="s">
        <v>1280</v>
      </c>
    </row>
    <row r="392" spans="1:8" x14ac:dyDescent="0.25">
      <c r="A392" t="s">
        <v>6118</v>
      </c>
      <c r="B392" t="s">
        <v>6180</v>
      </c>
      <c r="G392" t="s">
        <v>6181</v>
      </c>
      <c r="H392" t="s">
        <v>1280</v>
      </c>
    </row>
    <row r="393" spans="1:8" x14ac:dyDescent="0.25">
      <c r="A393" t="s">
        <v>6182</v>
      </c>
      <c r="B393" t="s">
        <v>6183</v>
      </c>
      <c r="G393" t="s">
        <v>6184</v>
      </c>
      <c r="H393" t="s">
        <v>1280</v>
      </c>
    </row>
    <row r="394" spans="1:8" x14ac:dyDescent="0.25">
      <c r="A394" t="s">
        <v>6185</v>
      </c>
      <c r="B394" t="s">
        <v>6186</v>
      </c>
      <c r="G394" t="s">
        <v>6187</v>
      </c>
      <c r="H394" t="s">
        <v>1280</v>
      </c>
    </row>
    <row r="395" spans="1:8" x14ac:dyDescent="0.25">
      <c r="A395" t="s">
        <v>6188</v>
      </c>
      <c r="B395" t="s">
        <v>6189</v>
      </c>
      <c r="G395" t="s">
        <v>6190</v>
      </c>
      <c r="H395" t="s">
        <v>1280</v>
      </c>
    </row>
    <row r="396" spans="1:8" x14ac:dyDescent="0.25">
      <c r="A396" t="s">
        <v>6191</v>
      </c>
      <c r="B396" t="s">
        <v>6192</v>
      </c>
      <c r="G396" t="s">
        <v>6193</v>
      </c>
      <c r="H396" t="s">
        <v>1280</v>
      </c>
    </row>
    <row r="397" spans="1:8" x14ac:dyDescent="0.25">
      <c r="A397" t="s">
        <v>6120</v>
      </c>
      <c r="B397" t="s">
        <v>6194</v>
      </c>
      <c r="G397" t="s">
        <v>6195</v>
      </c>
      <c r="H397" t="s">
        <v>1280</v>
      </c>
    </row>
    <row r="398" spans="1:8" x14ac:dyDescent="0.25">
      <c r="A398" t="s">
        <v>6122</v>
      </c>
      <c r="B398" t="s">
        <v>6196</v>
      </c>
      <c r="G398" t="s">
        <v>6197</v>
      </c>
      <c r="H398" t="s">
        <v>1280</v>
      </c>
    </row>
    <row r="399" spans="1:8" x14ac:dyDescent="0.25">
      <c r="A399" t="s">
        <v>6124</v>
      </c>
      <c r="B399" t="s">
        <v>6198</v>
      </c>
      <c r="G399" t="s">
        <v>6199</v>
      </c>
      <c r="H399" t="s">
        <v>1280</v>
      </c>
    </row>
    <row r="400" spans="1:8" x14ac:dyDescent="0.25">
      <c r="A400" t="s">
        <v>6126</v>
      </c>
      <c r="B400" t="s">
        <v>6200</v>
      </c>
      <c r="G400" t="s">
        <v>6201</v>
      </c>
      <c r="H400" t="s">
        <v>1280</v>
      </c>
    </row>
    <row r="401" spans="1:8" x14ac:dyDescent="0.25">
      <c r="A401" t="s">
        <v>6202</v>
      </c>
      <c r="B401" t="s">
        <v>6203</v>
      </c>
      <c r="G401" t="s">
        <v>6204</v>
      </c>
      <c r="H401" t="s">
        <v>1280</v>
      </c>
    </row>
    <row r="402" spans="1:8" x14ac:dyDescent="0.25">
      <c r="A402" t="s">
        <v>6205</v>
      </c>
      <c r="B402" t="s">
        <v>6206</v>
      </c>
      <c r="G402" t="s">
        <v>6207</v>
      </c>
      <c r="H402" t="s">
        <v>1280</v>
      </c>
    </row>
    <row r="403" spans="1:8" x14ac:dyDescent="0.25">
      <c r="A403" t="s">
        <v>6208</v>
      </c>
      <c r="B403" t="s">
        <v>6209</v>
      </c>
      <c r="G403" t="s">
        <v>6210</v>
      </c>
      <c r="H403" t="s">
        <v>1280</v>
      </c>
    </row>
    <row r="404" spans="1:8" x14ac:dyDescent="0.25">
      <c r="A404" t="s">
        <v>6211</v>
      </c>
      <c r="B404" t="s">
        <v>6212</v>
      </c>
      <c r="G404" t="s">
        <v>6213</v>
      </c>
      <c r="H404" t="s">
        <v>1280</v>
      </c>
    </row>
    <row r="405" spans="1:8" x14ac:dyDescent="0.25">
      <c r="A405" t="s">
        <v>6214</v>
      </c>
      <c r="B405" t="s">
        <v>6215</v>
      </c>
      <c r="G405" t="s">
        <v>6216</v>
      </c>
      <c r="H405" t="s">
        <v>1280</v>
      </c>
    </row>
    <row r="406" spans="1:8" x14ac:dyDescent="0.25">
      <c r="A406" t="s">
        <v>6217</v>
      </c>
      <c r="B406" t="s">
        <v>6218</v>
      </c>
      <c r="G406" t="s">
        <v>6219</v>
      </c>
      <c r="H406" t="s">
        <v>1280</v>
      </c>
    </row>
    <row r="407" spans="1:8" x14ac:dyDescent="0.25">
      <c r="A407" t="s">
        <v>6220</v>
      </c>
      <c r="B407" t="s">
        <v>6221</v>
      </c>
      <c r="G407" t="s">
        <v>6222</v>
      </c>
      <c r="H407" t="s">
        <v>1280</v>
      </c>
    </row>
    <row r="408" spans="1:8" x14ac:dyDescent="0.25">
      <c r="A408" t="s">
        <v>6223</v>
      </c>
      <c r="B408" t="s">
        <v>6224</v>
      </c>
      <c r="G408" t="s">
        <v>6225</v>
      </c>
      <c r="H408" t="s">
        <v>1280</v>
      </c>
    </row>
    <row r="409" spans="1:8" x14ac:dyDescent="0.25">
      <c r="A409" t="s">
        <v>6226</v>
      </c>
      <c r="B409" t="s">
        <v>6227</v>
      </c>
      <c r="G409" t="s">
        <v>6228</v>
      </c>
      <c r="H409" t="s">
        <v>1280</v>
      </c>
    </row>
    <row r="410" spans="1:8" x14ac:dyDescent="0.25">
      <c r="A410" t="s">
        <v>6229</v>
      </c>
      <c r="B410" t="s">
        <v>6230</v>
      </c>
      <c r="G410" t="s">
        <v>6231</v>
      </c>
      <c r="H410" t="s">
        <v>1280</v>
      </c>
    </row>
    <row r="411" spans="1:8" x14ac:dyDescent="0.25">
      <c r="A411" t="s">
        <v>6232</v>
      </c>
      <c r="B411" t="s">
        <v>6233</v>
      </c>
      <c r="G411" t="s">
        <v>6234</v>
      </c>
      <c r="H411" t="s">
        <v>1280</v>
      </c>
    </row>
    <row r="412" spans="1:8" x14ac:dyDescent="0.25">
      <c r="A412" t="s">
        <v>6235</v>
      </c>
      <c r="B412" t="s">
        <v>6236</v>
      </c>
      <c r="G412" t="s">
        <v>6237</v>
      </c>
      <c r="H412" t="s">
        <v>1280</v>
      </c>
    </row>
    <row r="413" spans="1:8" x14ac:dyDescent="0.25">
      <c r="A413" t="s">
        <v>6238</v>
      </c>
      <c r="B413" t="s">
        <v>6239</v>
      </c>
      <c r="G413" t="s">
        <v>6240</v>
      </c>
      <c r="H413" t="s">
        <v>1280</v>
      </c>
    </row>
    <row r="414" spans="1:8" x14ac:dyDescent="0.25">
      <c r="A414" t="s">
        <v>6241</v>
      </c>
      <c r="B414" t="s">
        <v>6242</v>
      </c>
      <c r="G414" t="s">
        <v>6243</v>
      </c>
      <c r="H414" t="s">
        <v>1280</v>
      </c>
    </row>
    <row r="415" spans="1:8" x14ac:dyDescent="0.25">
      <c r="A415" t="s">
        <v>6244</v>
      </c>
      <c r="B415" t="s">
        <v>6245</v>
      </c>
      <c r="G415" t="s">
        <v>6246</v>
      </c>
      <c r="H415" t="s">
        <v>1280</v>
      </c>
    </row>
    <row r="416" spans="1:8" x14ac:dyDescent="0.25">
      <c r="A416" t="s">
        <v>6247</v>
      </c>
      <c r="B416" t="s">
        <v>6248</v>
      </c>
      <c r="G416" t="s">
        <v>6249</v>
      </c>
      <c r="H416" t="s">
        <v>1280</v>
      </c>
    </row>
    <row r="417" spans="1:8" x14ac:dyDescent="0.25">
      <c r="A417" t="s">
        <v>6250</v>
      </c>
      <c r="B417" t="s">
        <v>6251</v>
      </c>
      <c r="G417" t="s">
        <v>6252</v>
      </c>
      <c r="H417" t="s">
        <v>1280</v>
      </c>
    </row>
    <row r="418" spans="1:8" x14ac:dyDescent="0.25">
      <c r="A418" t="s">
        <v>6253</v>
      </c>
      <c r="B418" t="s">
        <v>6254</v>
      </c>
      <c r="G418" t="s">
        <v>6255</v>
      </c>
      <c r="H418" t="s">
        <v>1280</v>
      </c>
    </row>
    <row r="419" spans="1:8" x14ac:dyDescent="0.25">
      <c r="A419" t="s">
        <v>6256</v>
      </c>
      <c r="B419" t="s">
        <v>6257</v>
      </c>
      <c r="G419" t="s">
        <v>6258</v>
      </c>
      <c r="H419" t="s">
        <v>1280</v>
      </c>
    </row>
    <row r="420" spans="1:8" x14ac:dyDescent="0.25">
      <c r="A420" t="s">
        <v>6259</v>
      </c>
      <c r="B420" t="s">
        <v>6260</v>
      </c>
      <c r="G420" t="s">
        <v>6261</v>
      </c>
      <c r="H420" t="s">
        <v>1280</v>
      </c>
    </row>
    <row r="421" spans="1:8" x14ac:dyDescent="0.25">
      <c r="A421" t="s">
        <v>6262</v>
      </c>
      <c r="B421" t="s">
        <v>6263</v>
      </c>
      <c r="G421" t="s">
        <v>6264</v>
      </c>
      <c r="H421" t="s">
        <v>1280</v>
      </c>
    </row>
    <row r="422" spans="1:8" x14ac:dyDescent="0.25">
      <c r="A422" t="s">
        <v>6265</v>
      </c>
      <c r="B422" t="s">
        <v>6266</v>
      </c>
      <c r="G422" t="s">
        <v>6267</v>
      </c>
      <c r="H422" t="s">
        <v>1280</v>
      </c>
    </row>
    <row r="423" spans="1:8" x14ac:dyDescent="0.25">
      <c r="A423" t="s">
        <v>6268</v>
      </c>
      <c r="B423" t="s">
        <v>6269</v>
      </c>
      <c r="G423" t="s">
        <v>6270</v>
      </c>
      <c r="H423" t="s">
        <v>1280</v>
      </c>
    </row>
    <row r="424" spans="1:8" x14ac:dyDescent="0.25">
      <c r="A424" t="s">
        <v>3792</v>
      </c>
      <c r="B424" t="s">
        <v>6271</v>
      </c>
      <c r="G424" t="s">
        <v>6272</v>
      </c>
      <c r="H424" t="s">
        <v>1280</v>
      </c>
    </row>
    <row r="425" spans="1:8" x14ac:dyDescent="0.25">
      <c r="A425" t="s">
        <v>3800</v>
      </c>
      <c r="B425" t="s">
        <v>6273</v>
      </c>
      <c r="G425" t="s">
        <v>6274</v>
      </c>
      <c r="H425" t="s">
        <v>1280</v>
      </c>
    </row>
    <row r="426" spans="1:8" x14ac:dyDescent="0.25">
      <c r="A426" t="s">
        <v>3616</v>
      </c>
      <c r="B426" t="s">
        <v>6275</v>
      </c>
      <c r="G426" t="s">
        <v>6276</v>
      </c>
      <c r="H426" t="s">
        <v>1280</v>
      </c>
    </row>
    <row r="427" spans="1:8" x14ac:dyDescent="0.25">
      <c r="A427" t="s">
        <v>6277</v>
      </c>
      <c r="B427" t="s">
        <v>6278</v>
      </c>
      <c r="G427" t="s">
        <v>6279</v>
      </c>
      <c r="H427" t="s">
        <v>1280</v>
      </c>
    </row>
    <row r="428" spans="1:8" x14ac:dyDescent="0.25">
      <c r="A428" t="s">
        <v>6336</v>
      </c>
      <c r="B428" t="s">
        <v>6349</v>
      </c>
      <c r="G428" t="s">
        <v>6350</v>
      </c>
      <c r="H428" t="s">
        <v>1073</v>
      </c>
    </row>
    <row r="429" spans="1:8" x14ac:dyDescent="0.25">
      <c r="A429" t="s">
        <v>6334</v>
      </c>
      <c r="B429" t="s">
        <v>6351</v>
      </c>
      <c r="G429" t="s">
        <v>6352</v>
      </c>
      <c r="H429" t="s">
        <v>1073</v>
      </c>
    </row>
    <row r="430" spans="1:8" x14ac:dyDescent="0.25">
      <c r="A430" t="s">
        <v>6344</v>
      </c>
      <c r="B430" t="s">
        <v>6353</v>
      </c>
      <c r="G430" t="s">
        <v>6354</v>
      </c>
      <c r="H430" t="s">
        <v>1073</v>
      </c>
    </row>
    <row r="431" spans="1:8" x14ac:dyDescent="0.25">
      <c r="A431" t="s">
        <v>6091</v>
      </c>
      <c r="B431" t="s">
        <v>6355</v>
      </c>
      <c r="G431" t="s">
        <v>6356</v>
      </c>
      <c r="H431" t="s">
        <v>1073</v>
      </c>
    </row>
    <row r="432" spans="1:8" x14ac:dyDescent="0.25">
      <c r="A432" t="s">
        <v>6357</v>
      </c>
      <c r="B432" t="s">
        <v>6358</v>
      </c>
      <c r="G432" t="s">
        <v>6359</v>
      </c>
      <c r="H432" t="s">
        <v>1073</v>
      </c>
    </row>
    <row r="433" spans="1:8" x14ac:dyDescent="0.25">
      <c r="A433" t="s">
        <v>6346</v>
      </c>
      <c r="B433" t="s">
        <v>6360</v>
      </c>
      <c r="G433" t="s">
        <v>6361</v>
      </c>
      <c r="H433" t="s">
        <v>1073</v>
      </c>
    </row>
    <row r="434" spans="1:8" x14ac:dyDescent="0.25">
      <c r="A434" t="s">
        <v>6332</v>
      </c>
      <c r="B434" t="s">
        <v>6362</v>
      </c>
      <c r="G434" t="s">
        <v>6363</v>
      </c>
      <c r="H434" t="s">
        <v>1073</v>
      </c>
    </row>
    <row r="435" spans="1:8" x14ac:dyDescent="0.25">
      <c r="A435" t="s">
        <v>6364</v>
      </c>
      <c r="B435" t="s">
        <v>6365</v>
      </c>
      <c r="G435" t="s">
        <v>6366</v>
      </c>
      <c r="H435" t="s">
        <v>1073</v>
      </c>
    </row>
    <row r="436" spans="1:8" x14ac:dyDescent="0.25">
      <c r="A436" t="s">
        <v>6340</v>
      </c>
      <c r="B436" t="s">
        <v>6367</v>
      </c>
      <c r="G436" t="s">
        <v>6368</v>
      </c>
      <c r="H436" t="s">
        <v>1073</v>
      </c>
    </row>
    <row r="437" spans="1:8" x14ac:dyDescent="0.25">
      <c r="A437" t="s">
        <v>6338</v>
      </c>
      <c r="B437" t="s">
        <v>6369</v>
      </c>
      <c r="G437" t="s">
        <v>6370</v>
      </c>
      <c r="H437" t="s">
        <v>1073</v>
      </c>
    </row>
    <row r="438" spans="1:8" x14ac:dyDescent="0.25">
      <c r="A438" t="s">
        <v>6330</v>
      </c>
      <c r="B438" t="s">
        <v>6371</v>
      </c>
      <c r="G438" t="s">
        <v>6372</v>
      </c>
      <c r="H438" t="s">
        <v>1073</v>
      </c>
    </row>
    <row r="439" spans="1:8" x14ac:dyDescent="0.25">
      <c r="A439" t="s">
        <v>6373</v>
      </c>
      <c r="B439" t="s">
        <v>6374</v>
      </c>
      <c r="G439" t="s">
        <v>6375</v>
      </c>
      <c r="H439" t="s">
        <v>1073</v>
      </c>
    </row>
    <row r="440" spans="1:8" x14ac:dyDescent="0.25">
      <c r="A440" t="s">
        <v>6376</v>
      </c>
      <c r="B440" t="s">
        <v>6377</v>
      </c>
      <c r="G440" t="s">
        <v>6378</v>
      </c>
      <c r="H440" t="s">
        <v>1073</v>
      </c>
    </row>
    <row r="441" spans="1:8" x14ac:dyDescent="0.25">
      <c r="A441" t="s">
        <v>6379</v>
      </c>
      <c r="B441" t="s">
        <v>6380</v>
      </c>
      <c r="G441" t="s">
        <v>6381</v>
      </c>
      <c r="H441" t="s">
        <v>1073</v>
      </c>
    </row>
    <row r="442" spans="1:8" x14ac:dyDescent="0.25">
      <c r="A442" t="s">
        <v>5654</v>
      </c>
      <c r="B442" t="s">
        <v>6382</v>
      </c>
      <c r="G442" t="s">
        <v>6383</v>
      </c>
      <c r="H442" t="s">
        <v>1073</v>
      </c>
    </row>
    <row r="443" spans="1:8" x14ac:dyDescent="0.25">
      <c r="A443" t="s">
        <v>6346</v>
      </c>
      <c r="B443" t="s">
        <v>6384</v>
      </c>
      <c r="G443" t="s">
        <v>6385</v>
      </c>
      <c r="H443" t="s">
        <v>1073</v>
      </c>
    </row>
    <row r="444" spans="1:8" x14ac:dyDescent="0.25">
      <c r="A444" t="s">
        <v>6386</v>
      </c>
      <c r="B444" t="s">
        <v>6387</v>
      </c>
      <c r="G444" t="s">
        <v>6388</v>
      </c>
      <c r="H444" t="s">
        <v>1073</v>
      </c>
    </row>
    <row r="445" spans="1:8" x14ac:dyDescent="0.25">
      <c r="A445" t="s">
        <v>6342</v>
      </c>
      <c r="B445" t="s">
        <v>6389</v>
      </c>
      <c r="G445" t="s">
        <v>6390</v>
      </c>
      <c r="H445" t="s">
        <v>1073</v>
      </c>
    </row>
    <row r="446" spans="1:8" x14ac:dyDescent="0.25">
      <c r="A446" t="s">
        <v>6423</v>
      </c>
      <c r="B446" t="s">
        <v>6436</v>
      </c>
      <c r="G446" t="s">
        <v>6437</v>
      </c>
      <c r="H446" t="s">
        <v>1069</v>
      </c>
    </row>
    <row r="447" spans="1:8" x14ac:dyDescent="0.25">
      <c r="A447" t="s">
        <v>6427</v>
      </c>
      <c r="B447" t="s">
        <v>6438</v>
      </c>
      <c r="G447" t="s">
        <v>6439</v>
      </c>
      <c r="H447" t="s">
        <v>1069</v>
      </c>
    </row>
    <row r="448" spans="1:8" x14ac:dyDescent="0.25">
      <c r="A448" t="s">
        <v>6395</v>
      </c>
      <c r="B448" t="s">
        <v>6440</v>
      </c>
      <c r="G448" t="s">
        <v>6441</v>
      </c>
      <c r="H448" t="s">
        <v>1069</v>
      </c>
    </row>
    <row r="449" spans="1:8" x14ac:dyDescent="0.25">
      <c r="A449" t="s">
        <v>6427</v>
      </c>
      <c r="B449" t="s">
        <v>6442</v>
      </c>
      <c r="G449" t="s">
        <v>6443</v>
      </c>
      <c r="H449" t="s">
        <v>1069</v>
      </c>
    </row>
    <row r="450" spans="1:8" x14ac:dyDescent="0.25">
      <c r="A450" t="s">
        <v>6407</v>
      </c>
      <c r="B450" t="s">
        <v>6444</v>
      </c>
      <c r="G450" t="s">
        <v>6445</v>
      </c>
      <c r="H450" t="s">
        <v>1069</v>
      </c>
    </row>
    <row r="451" spans="1:8" x14ac:dyDescent="0.25">
      <c r="A451" t="s">
        <v>6411</v>
      </c>
      <c r="B451" t="s">
        <v>6446</v>
      </c>
      <c r="G451" t="s">
        <v>6447</v>
      </c>
      <c r="H451" t="s">
        <v>1069</v>
      </c>
    </row>
    <row r="452" spans="1:8" x14ac:dyDescent="0.25">
      <c r="A452" t="s">
        <v>6417</v>
      </c>
      <c r="B452" t="s">
        <v>6448</v>
      </c>
      <c r="G452" t="s">
        <v>6449</v>
      </c>
      <c r="H452" t="s">
        <v>1069</v>
      </c>
    </row>
    <row r="453" spans="1:8" x14ac:dyDescent="0.25">
      <c r="A453" t="s">
        <v>6434</v>
      </c>
      <c r="B453" t="s">
        <v>6450</v>
      </c>
      <c r="G453" t="s">
        <v>6451</v>
      </c>
      <c r="H453" t="s">
        <v>1069</v>
      </c>
    </row>
    <row r="454" spans="1:8" x14ac:dyDescent="0.25">
      <c r="A454" t="s">
        <v>6399</v>
      </c>
      <c r="B454" t="s">
        <v>6452</v>
      </c>
      <c r="G454" t="s">
        <v>6453</v>
      </c>
      <c r="H454" t="s">
        <v>1069</v>
      </c>
    </row>
    <row r="455" spans="1:8" x14ac:dyDescent="0.25">
      <c r="A455" t="s">
        <v>6413</v>
      </c>
      <c r="B455" t="s">
        <v>6454</v>
      </c>
      <c r="G455" t="s">
        <v>6455</v>
      </c>
      <c r="H455" t="s">
        <v>1069</v>
      </c>
    </row>
    <row r="456" spans="1:8" x14ac:dyDescent="0.25">
      <c r="A456" t="s">
        <v>6429</v>
      </c>
      <c r="B456" t="s">
        <v>6456</v>
      </c>
      <c r="G456" t="s">
        <v>6457</v>
      </c>
      <c r="H456" t="s">
        <v>1069</v>
      </c>
    </row>
    <row r="457" spans="1:8" x14ac:dyDescent="0.25">
      <c r="A457" t="s">
        <v>6401</v>
      </c>
      <c r="B457" t="s">
        <v>6458</v>
      </c>
      <c r="G457" t="s">
        <v>6459</v>
      </c>
      <c r="H457" t="s">
        <v>1069</v>
      </c>
    </row>
    <row r="458" spans="1:8" x14ac:dyDescent="0.25">
      <c r="A458" t="s">
        <v>6405</v>
      </c>
      <c r="B458" t="s">
        <v>6460</v>
      </c>
      <c r="G458" t="s">
        <v>6461</v>
      </c>
      <c r="H458" t="s">
        <v>1069</v>
      </c>
    </row>
    <row r="459" spans="1:8" x14ac:dyDescent="0.25">
      <c r="A459" t="s">
        <v>6415</v>
      </c>
      <c r="B459" t="s">
        <v>6462</v>
      </c>
      <c r="G459" t="s">
        <v>6463</v>
      </c>
      <c r="H459" t="s">
        <v>1069</v>
      </c>
    </row>
    <row r="460" spans="1:8" x14ac:dyDescent="0.25">
      <c r="A460" t="s">
        <v>6421</v>
      </c>
      <c r="B460" t="s">
        <v>6464</v>
      </c>
      <c r="G460" t="s">
        <v>6465</v>
      </c>
      <c r="H460" t="s">
        <v>1069</v>
      </c>
    </row>
    <row r="461" spans="1:8" x14ac:dyDescent="0.25">
      <c r="A461" t="s">
        <v>6403</v>
      </c>
      <c r="B461" t="s">
        <v>6466</v>
      </c>
      <c r="G461" t="s">
        <v>6467</v>
      </c>
      <c r="H461" t="s">
        <v>1069</v>
      </c>
    </row>
    <row r="462" spans="1:8" x14ac:dyDescent="0.25">
      <c r="A462" t="s">
        <v>6393</v>
      </c>
      <c r="B462" t="s">
        <v>6468</v>
      </c>
      <c r="G462" t="s">
        <v>6469</v>
      </c>
      <c r="H462" t="s">
        <v>1069</v>
      </c>
    </row>
    <row r="463" spans="1:8" x14ac:dyDescent="0.25">
      <c r="A463" t="s">
        <v>6409</v>
      </c>
      <c r="B463" t="s">
        <v>6470</v>
      </c>
      <c r="G463" t="s">
        <v>6471</v>
      </c>
      <c r="H463" t="s">
        <v>1069</v>
      </c>
    </row>
    <row r="464" spans="1:8" x14ac:dyDescent="0.25">
      <c r="A464" t="s">
        <v>6397</v>
      </c>
      <c r="B464" t="s">
        <v>6472</v>
      </c>
      <c r="G464" t="s">
        <v>6473</v>
      </c>
      <c r="H464" t="s">
        <v>1069</v>
      </c>
    </row>
    <row r="465" spans="1:8" x14ac:dyDescent="0.25">
      <c r="A465" t="s">
        <v>6395</v>
      </c>
      <c r="B465" t="s">
        <v>6474</v>
      </c>
      <c r="G465" t="s">
        <v>6475</v>
      </c>
      <c r="H465" t="s">
        <v>1069</v>
      </c>
    </row>
    <row r="466" spans="1:8" x14ac:dyDescent="0.25">
      <c r="A466" t="s">
        <v>6476</v>
      </c>
      <c r="B466" t="s">
        <v>6477</v>
      </c>
      <c r="G466" t="s">
        <v>6478</v>
      </c>
      <c r="H466" t="s">
        <v>1282</v>
      </c>
    </row>
    <row r="467" spans="1:8" x14ac:dyDescent="0.25">
      <c r="A467" t="s">
        <v>6479</v>
      </c>
      <c r="B467" t="s">
        <v>6480</v>
      </c>
      <c r="G467" t="s">
        <v>6481</v>
      </c>
      <c r="H467" t="s">
        <v>1282</v>
      </c>
    </row>
    <row r="468" spans="1:8" x14ac:dyDescent="0.25">
      <c r="A468" t="s">
        <v>4922</v>
      </c>
      <c r="B468" t="s">
        <v>6482</v>
      </c>
      <c r="G468" t="s">
        <v>6483</v>
      </c>
      <c r="H468" t="s">
        <v>1282</v>
      </c>
    </row>
    <row r="469" spans="1:8" x14ac:dyDescent="0.25">
      <c r="A469" t="s">
        <v>6484</v>
      </c>
      <c r="B469" t="s">
        <v>6485</v>
      </c>
      <c r="G469" t="s">
        <v>6486</v>
      </c>
      <c r="H469" t="s">
        <v>1282</v>
      </c>
    </row>
    <row r="470" spans="1:8" x14ac:dyDescent="0.25">
      <c r="A470" t="s">
        <v>6487</v>
      </c>
      <c r="B470" t="s">
        <v>6488</v>
      </c>
      <c r="G470" t="s">
        <v>6489</v>
      </c>
      <c r="H470" t="s">
        <v>1282</v>
      </c>
    </row>
    <row r="471" spans="1:8" x14ac:dyDescent="0.25">
      <c r="A471" t="s">
        <v>5459</v>
      </c>
      <c r="B471" t="s">
        <v>6490</v>
      </c>
      <c r="G471" t="s">
        <v>6491</v>
      </c>
      <c r="H471" t="s">
        <v>1282</v>
      </c>
    </row>
    <row r="472" spans="1:8" x14ac:dyDescent="0.25">
      <c r="A472" t="s">
        <v>6492</v>
      </c>
      <c r="B472" t="s">
        <v>6493</v>
      </c>
      <c r="G472" t="s">
        <v>6494</v>
      </c>
      <c r="H472" t="s">
        <v>1282</v>
      </c>
    </row>
    <row r="473" spans="1:8" x14ac:dyDescent="0.25">
      <c r="A473" t="s">
        <v>5049</v>
      </c>
      <c r="B473" t="s">
        <v>6495</v>
      </c>
      <c r="G473" t="s">
        <v>6496</v>
      </c>
      <c r="H473" t="s">
        <v>1282</v>
      </c>
    </row>
    <row r="474" spans="1:8" x14ac:dyDescent="0.25">
      <c r="A474" t="s">
        <v>6497</v>
      </c>
      <c r="B474" t="s">
        <v>6498</v>
      </c>
      <c r="G474" t="s">
        <v>6499</v>
      </c>
      <c r="H474" t="s">
        <v>1282</v>
      </c>
    </row>
    <row r="475" spans="1:8" x14ac:dyDescent="0.25">
      <c r="A475" t="s">
        <v>6500</v>
      </c>
      <c r="B475" t="s">
        <v>6501</v>
      </c>
      <c r="G475" t="s">
        <v>6502</v>
      </c>
      <c r="H475" t="s">
        <v>1282</v>
      </c>
    </row>
    <row r="476" spans="1:8" x14ac:dyDescent="0.25">
      <c r="A476" t="s">
        <v>6569</v>
      </c>
      <c r="B476" t="s">
        <v>6570</v>
      </c>
      <c r="G476" t="s">
        <v>6571</v>
      </c>
      <c r="H476" t="s">
        <v>1283</v>
      </c>
    </row>
    <row r="477" spans="1:8" x14ac:dyDescent="0.25">
      <c r="A477" t="s">
        <v>6572</v>
      </c>
      <c r="B477" t="s">
        <v>6573</v>
      </c>
      <c r="G477" t="s">
        <v>6574</v>
      </c>
      <c r="H477" t="s">
        <v>1283</v>
      </c>
    </row>
    <row r="478" spans="1:8" x14ac:dyDescent="0.25">
      <c r="A478" t="s">
        <v>6575</v>
      </c>
      <c r="B478" t="s">
        <v>6576</v>
      </c>
      <c r="G478" t="s">
        <v>6577</v>
      </c>
      <c r="H478" t="s">
        <v>1283</v>
      </c>
    </row>
    <row r="479" spans="1:8" x14ac:dyDescent="0.25">
      <c r="A479" t="s">
        <v>4344</v>
      </c>
      <c r="B479" t="s">
        <v>6578</v>
      </c>
      <c r="G479" t="s">
        <v>6579</v>
      </c>
      <c r="H479" t="s">
        <v>1283</v>
      </c>
    </row>
    <row r="480" spans="1:8" x14ac:dyDescent="0.25">
      <c r="A480" t="s">
        <v>6580</v>
      </c>
      <c r="B480" t="s">
        <v>6581</v>
      </c>
      <c r="G480" t="s">
        <v>6582</v>
      </c>
      <c r="H480" t="s">
        <v>1283</v>
      </c>
    </row>
    <row r="481" spans="1:8" x14ac:dyDescent="0.25">
      <c r="A481" t="s">
        <v>3464</v>
      </c>
      <c r="B481" t="s">
        <v>6583</v>
      </c>
      <c r="G481" t="s">
        <v>6584</v>
      </c>
      <c r="H481" t="s">
        <v>1283</v>
      </c>
    </row>
    <row r="482" spans="1:8" x14ac:dyDescent="0.25">
      <c r="A482" t="s">
        <v>3041</v>
      </c>
      <c r="B482" t="s">
        <v>6585</v>
      </c>
      <c r="G482" t="s">
        <v>6586</v>
      </c>
      <c r="H482" t="s">
        <v>1283</v>
      </c>
    </row>
    <row r="483" spans="1:8" x14ac:dyDescent="0.25">
      <c r="A483" t="s">
        <v>3065</v>
      </c>
      <c r="B483" t="s">
        <v>6587</v>
      </c>
      <c r="G483" t="s">
        <v>6588</v>
      </c>
      <c r="H483" t="s">
        <v>1283</v>
      </c>
    </row>
    <row r="484" spans="1:8" x14ac:dyDescent="0.25">
      <c r="A484" t="s">
        <v>6589</v>
      </c>
      <c r="B484" t="s">
        <v>6590</v>
      </c>
      <c r="G484" t="s">
        <v>6591</v>
      </c>
      <c r="H484" t="s">
        <v>1283</v>
      </c>
    </row>
    <row r="485" spans="1:8" x14ac:dyDescent="0.25">
      <c r="A485" t="s">
        <v>6592</v>
      </c>
      <c r="B485" t="s">
        <v>6593</v>
      </c>
      <c r="G485" t="s">
        <v>6594</v>
      </c>
      <c r="H485" t="s">
        <v>1283</v>
      </c>
    </row>
    <row r="486" spans="1:8" x14ac:dyDescent="0.25">
      <c r="A486" t="s">
        <v>6595</v>
      </c>
      <c r="B486" t="s">
        <v>6596</v>
      </c>
      <c r="G486" t="s">
        <v>6597</v>
      </c>
      <c r="H486" t="s">
        <v>1283</v>
      </c>
    </row>
    <row r="487" spans="1:8" x14ac:dyDescent="0.25">
      <c r="A487" t="s">
        <v>3993</v>
      </c>
      <c r="B487" t="s">
        <v>6598</v>
      </c>
      <c r="G487" t="s">
        <v>6599</v>
      </c>
      <c r="H487" t="s">
        <v>1283</v>
      </c>
    </row>
    <row r="488" spans="1:8" x14ac:dyDescent="0.25">
      <c r="A488" t="s">
        <v>6600</v>
      </c>
      <c r="B488" t="s">
        <v>6601</v>
      </c>
      <c r="G488" t="s">
        <v>6602</v>
      </c>
      <c r="H488" t="s">
        <v>1283</v>
      </c>
    </row>
    <row r="489" spans="1:8" x14ac:dyDescent="0.25">
      <c r="A489" t="s">
        <v>3047</v>
      </c>
      <c r="B489" t="s">
        <v>6603</v>
      </c>
      <c r="G489" t="s">
        <v>6604</v>
      </c>
      <c r="H489" t="s">
        <v>1283</v>
      </c>
    </row>
    <row r="490" spans="1:8" x14ac:dyDescent="0.25">
      <c r="A490" t="s">
        <v>6605</v>
      </c>
      <c r="B490" t="s">
        <v>6606</v>
      </c>
      <c r="G490" t="s">
        <v>6607</v>
      </c>
      <c r="H490" t="s">
        <v>1283</v>
      </c>
    </row>
    <row r="491" spans="1:8" x14ac:dyDescent="0.25">
      <c r="A491" t="s">
        <v>6608</v>
      </c>
      <c r="B491" t="s">
        <v>6609</v>
      </c>
      <c r="G491" t="s">
        <v>6610</v>
      </c>
      <c r="H491" t="s">
        <v>1283</v>
      </c>
    </row>
    <row r="492" spans="1:8" x14ac:dyDescent="0.25">
      <c r="A492" t="s">
        <v>3045</v>
      </c>
      <c r="B492" t="s">
        <v>6611</v>
      </c>
      <c r="G492" t="s">
        <v>6612</v>
      </c>
      <c r="H492" t="s">
        <v>1283</v>
      </c>
    </row>
    <row r="493" spans="1:8" x14ac:dyDescent="0.25">
      <c r="A493" t="s">
        <v>4319</v>
      </c>
      <c r="B493" t="s">
        <v>6613</v>
      </c>
      <c r="G493" t="s">
        <v>6614</v>
      </c>
      <c r="H493" t="s">
        <v>1283</v>
      </c>
    </row>
    <row r="494" spans="1:8" x14ac:dyDescent="0.25">
      <c r="A494" t="s">
        <v>6615</v>
      </c>
      <c r="B494" t="s">
        <v>6616</v>
      </c>
      <c r="G494" t="s">
        <v>6617</v>
      </c>
      <c r="H494" t="s">
        <v>1283</v>
      </c>
    </row>
    <row r="495" spans="1:8" x14ac:dyDescent="0.25">
      <c r="A495" t="s">
        <v>6618</v>
      </c>
      <c r="B495" t="s">
        <v>6619</v>
      </c>
      <c r="G495" t="s">
        <v>6620</v>
      </c>
      <c r="H495" t="s">
        <v>1283</v>
      </c>
    </row>
    <row r="496" spans="1:8" x14ac:dyDescent="0.25">
      <c r="A496" t="s">
        <v>6621</v>
      </c>
      <c r="B496" t="s">
        <v>6622</v>
      </c>
      <c r="G496" t="s">
        <v>6623</v>
      </c>
      <c r="H496" t="s">
        <v>1283</v>
      </c>
    </row>
    <row r="497" spans="1:8" x14ac:dyDescent="0.25">
      <c r="A497" t="s">
        <v>6624</v>
      </c>
      <c r="B497" t="s">
        <v>6625</v>
      </c>
      <c r="G497" t="s">
        <v>6626</v>
      </c>
      <c r="H497" t="s">
        <v>1283</v>
      </c>
    </row>
    <row r="498" spans="1:8" x14ac:dyDescent="0.25">
      <c r="A498" t="s">
        <v>3031</v>
      </c>
      <c r="B498" t="s">
        <v>6627</v>
      </c>
      <c r="G498" t="s">
        <v>6628</v>
      </c>
      <c r="H498" t="s">
        <v>1283</v>
      </c>
    </row>
    <row r="499" spans="1:8" x14ac:dyDescent="0.25">
      <c r="A499" t="s">
        <v>6629</v>
      </c>
      <c r="B499" t="s">
        <v>6630</v>
      </c>
      <c r="G499" t="s">
        <v>6631</v>
      </c>
      <c r="H499" t="s">
        <v>1283</v>
      </c>
    </row>
    <row r="500" spans="1:8" x14ac:dyDescent="0.25">
      <c r="A500" t="s">
        <v>3148</v>
      </c>
      <c r="B500" t="s">
        <v>6632</v>
      </c>
      <c r="G500" t="s">
        <v>6633</v>
      </c>
      <c r="H500" t="s">
        <v>1283</v>
      </c>
    </row>
    <row r="501" spans="1:8" x14ac:dyDescent="0.25">
      <c r="A501" t="s">
        <v>4984</v>
      </c>
      <c r="B501" t="s">
        <v>6634</v>
      </c>
      <c r="G501" t="s">
        <v>6635</v>
      </c>
      <c r="H501" t="s">
        <v>1283</v>
      </c>
    </row>
    <row r="502" spans="1:8" x14ac:dyDescent="0.25">
      <c r="A502" t="s">
        <v>6636</v>
      </c>
      <c r="B502" t="s">
        <v>6637</v>
      </c>
      <c r="G502" t="s">
        <v>6638</v>
      </c>
      <c r="H502" t="s">
        <v>1283</v>
      </c>
    </row>
    <row r="503" spans="1:8" x14ac:dyDescent="0.25">
      <c r="A503" t="s">
        <v>4307</v>
      </c>
      <c r="B503" t="s">
        <v>6639</v>
      </c>
      <c r="G503" t="s">
        <v>6640</v>
      </c>
      <c r="H503" t="s">
        <v>1283</v>
      </c>
    </row>
    <row r="504" spans="1:8" x14ac:dyDescent="0.25">
      <c r="A504" t="s">
        <v>3067</v>
      </c>
      <c r="B504" t="s">
        <v>6641</v>
      </c>
      <c r="G504" t="s">
        <v>6642</v>
      </c>
      <c r="H504" t="s">
        <v>1283</v>
      </c>
    </row>
    <row r="505" spans="1:8" x14ac:dyDescent="0.25">
      <c r="A505" t="s">
        <v>3059</v>
      </c>
      <c r="B505" t="s">
        <v>6643</v>
      </c>
      <c r="G505" t="s">
        <v>6644</v>
      </c>
      <c r="H505" t="s">
        <v>1283</v>
      </c>
    </row>
    <row r="506" spans="1:8" x14ac:dyDescent="0.25">
      <c r="A506" t="s">
        <v>4097</v>
      </c>
      <c r="B506" t="s">
        <v>6645</v>
      </c>
      <c r="G506" t="s">
        <v>6646</v>
      </c>
      <c r="H506" t="s">
        <v>1283</v>
      </c>
    </row>
    <row r="507" spans="1:8" x14ac:dyDescent="0.25">
      <c r="A507" t="s">
        <v>3021</v>
      </c>
      <c r="B507" t="s">
        <v>6647</v>
      </c>
      <c r="G507" t="s">
        <v>6648</v>
      </c>
      <c r="H507" t="s">
        <v>1283</v>
      </c>
    </row>
    <row r="508" spans="1:8" x14ac:dyDescent="0.25">
      <c r="A508" t="s">
        <v>6649</v>
      </c>
      <c r="B508" t="s">
        <v>6650</v>
      </c>
      <c r="G508" t="s">
        <v>6651</v>
      </c>
      <c r="H508" t="s">
        <v>1283</v>
      </c>
    </row>
    <row r="509" spans="1:8" x14ac:dyDescent="0.25">
      <c r="A509" t="s">
        <v>4143</v>
      </c>
      <c r="B509" t="s">
        <v>6652</v>
      </c>
      <c r="G509" t="s">
        <v>6653</v>
      </c>
      <c r="H509" t="s">
        <v>1283</v>
      </c>
    </row>
    <row r="510" spans="1:8" x14ac:dyDescent="0.25">
      <c r="A510" t="s">
        <v>3075</v>
      </c>
      <c r="B510" t="s">
        <v>6654</v>
      </c>
      <c r="G510" t="s">
        <v>6655</v>
      </c>
      <c r="H510" t="s">
        <v>1283</v>
      </c>
    </row>
    <row r="511" spans="1:8" x14ac:dyDescent="0.25">
      <c r="A511" t="s">
        <v>3334</v>
      </c>
      <c r="B511" t="s">
        <v>6656</v>
      </c>
      <c r="G511" t="s">
        <v>6657</v>
      </c>
      <c r="H511" t="s">
        <v>1283</v>
      </c>
    </row>
    <row r="512" spans="1:8" x14ac:dyDescent="0.25">
      <c r="A512" t="s">
        <v>4260</v>
      </c>
      <c r="B512" t="s">
        <v>6658</v>
      </c>
      <c r="G512" t="s">
        <v>6659</v>
      </c>
      <c r="H512" t="s">
        <v>1283</v>
      </c>
    </row>
    <row r="513" spans="1:8" x14ac:dyDescent="0.25">
      <c r="A513" t="s">
        <v>6660</v>
      </c>
      <c r="B513" t="s">
        <v>6661</v>
      </c>
      <c r="G513" t="s">
        <v>6662</v>
      </c>
      <c r="H513" t="s">
        <v>1283</v>
      </c>
    </row>
    <row r="514" spans="1:8" x14ac:dyDescent="0.25">
      <c r="A514" t="s">
        <v>3043</v>
      </c>
      <c r="B514" t="s">
        <v>6663</v>
      </c>
      <c r="G514" t="s">
        <v>6664</v>
      </c>
      <c r="H514" t="s">
        <v>1283</v>
      </c>
    </row>
    <row r="515" spans="1:8" x14ac:dyDescent="0.25">
      <c r="A515" t="s">
        <v>3051</v>
      </c>
      <c r="B515" t="s">
        <v>6665</v>
      </c>
      <c r="G515" t="s">
        <v>6666</v>
      </c>
      <c r="H515" t="s">
        <v>1283</v>
      </c>
    </row>
    <row r="516" spans="1:8" x14ac:dyDescent="0.25">
      <c r="A516" t="s">
        <v>6667</v>
      </c>
      <c r="B516" t="s">
        <v>6668</v>
      </c>
      <c r="G516" t="s">
        <v>6669</v>
      </c>
      <c r="H516" t="s">
        <v>1283</v>
      </c>
    </row>
    <row r="517" spans="1:8" x14ac:dyDescent="0.25">
      <c r="A517" t="s">
        <v>3055</v>
      </c>
      <c r="B517" t="s">
        <v>6670</v>
      </c>
      <c r="G517" t="s">
        <v>6671</v>
      </c>
      <c r="H517" t="s">
        <v>1283</v>
      </c>
    </row>
    <row r="518" spans="1:8" x14ac:dyDescent="0.25">
      <c r="A518" t="s">
        <v>4268</v>
      </c>
      <c r="B518" t="s">
        <v>6672</v>
      </c>
      <c r="G518" t="s">
        <v>6673</v>
      </c>
      <c r="H518" t="s">
        <v>1283</v>
      </c>
    </row>
    <row r="519" spans="1:8" x14ac:dyDescent="0.25">
      <c r="A519" t="s">
        <v>4321</v>
      </c>
      <c r="B519" t="s">
        <v>6674</v>
      </c>
      <c r="G519" t="s">
        <v>6675</v>
      </c>
      <c r="H519" t="s">
        <v>1283</v>
      </c>
    </row>
    <row r="520" spans="1:8" x14ac:dyDescent="0.25">
      <c r="A520" t="s">
        <v>6676</v>
      </c>
      <c r="B520" t="s">
        <v>6677</v>
      </c>
      <c r="G520" t="s">
        <v>6678</v>
      </c>
      <c r="H520" t="s">
        <v>1283</v>
      </c>
    </row>
    <row r="521" spans="1:8" x14ac:dyDescent="0.25">
      <c r="A521" t="s">
        <v>3298</v>
      </c>
      <c r="B521" t="s">
        <v>6679</v>
      </c>
      <c r="G521" t="s">
        <v>6680</v>
      </c>
      <c r="H521" t="s">
        <v>1283</v>
      </c>
    </row>
    <row r="522" spans="1:8" x14ac:dyDescent="0.25">
      <c r="A522" t="s">
        <v>6681</v>
      </c>
      <c r="B522" t="s">
        <v>6682</v>
      </c>
      <c r="G522" t="s">
        <v>6683</v>
      </c>
      <c r="H522" t="s">
        <v>1283</v>
      </c>
    </row>
    <row r="523" spans="1:8" x14ac:dyDescent="0.25">
      <c r="A523" t="s">
        <v>4001</v>
      </c>
      <c r="B523" t="s">
        <v>6684</v>
      </c>
      <c r="G523" t="s">
        <v>6685</v>
      </c>
      <c r="H523" t="s">
        <v>1283</v>
      </c>
    </row>
    <row r="524" spans="1:8" x14ac:dyDescent="0.25">
      <c r="A524" t="s">
        <v>3127</v>
      </c>
      <c r="B524" t="s">
        <v>6686</v>
      </c>
      <c r="G524" t="s">
        <v>6687</v>
      </c>
      <c r="H524" t="s">
        <v>1283</v>
      </c>
    </row>
    <row r="525" spans="1:8" x14ac:dyDescent="0.25">
      <c r="A525" t="s">
        <v>6688</v>
      </c>
      <c r="B525" t="s">
        <v>6689</v>
      </c>
      <c r="G525" t="s">
        <v>6690</v>
      </c>
      <c r="H525" t="s">
        <v>1283</v>
      </c>
    </row>
    <row r="526" spans="1:8" x14ac:dyDescent="0.25">
      <c r="A526" t="s">
        <v>6691</v>
      </c>
      <c r="B526" t="s">
        <v>6692</v>
      </c>
      <c r="G526" t="s">
        <v>6693</v>
      </c>
      <c r="H526" t="s">
        <v>1283</v>
      </c>
    </row>
    <row r="527" spans="1:8" x14ac:dyDescent="0.25">
      <c r="A527" t="s">
        <v>6694</v>
      </c>
      <c r="B527" t="s">
        <v>6695</v>
      </c>
      <c r="G527" t="s">
        <v>6696</v>
      </c>
      <c r="H527" t="s">
        <v>1283</v>
      </c>
    </row>
    <row r="528" spans="1:8" x14ac:dyDescent="0.25">
      <c r="A528" t="s">
        <v>6697</v>
      </c>
      <c r="B528" t="s">
        <v>6698</v>
      </c>
      <c r="G528" t="s">
        <v>6699</v>
      </c>
      <c r="H528" t="s">
        <v>1283</v>
      </c>
    </row>
    <row r="529" spans="1:8" x14ac:dyDescent="0.25">
      <c r="A529" t="s">
        <v>3089</v>
      </c>
      <c r="B529" t="s">
        <v>6700</v>
      </c>
      <c r="G529" t="s">
        <v>6701</v>
      </c>
      <c r="H529" t="s">
        <v>1283</v>
      </c>
    </row>
    <row r="530" spans="1:8" x14ac:dyDescent="0.25">
      <c r="A530" t="s">
        <v>6702</v>
      </c>
      <c r="B530" t="s">
        <v>6703</v>
      </c>
      <c r="G530" t="s">
        <v>6704</v>
      </c>
      <c r="H530" t="s">
        <v>1283</v>
      </c>
    </row>
    <row r="531" spans="1:8" x14ac:dyDescent="0.25">
      <c r="A531" t="s">
        <v>6705</v>
      </c>
      <c r="B531" t="s">
        <v>6706</v>
      </c>
      <c r="G531" t="s">
        <v>6707</v>
      </c>
      <c r="H531" t="s">
        <v>1283</v>
      </c>
    </row>
    <row r="532" spans="1:8" x14ac:dyDescent="0.25">
      <c r="A532" t="s">
        <v>6708</v>
      </c>
      <c r="B532" t="s">
        <v>6709</v>
      </c>
      <c r="G532" t="s">
        <v>6710</v>
      </c>
      <c r="H532" t="s">
        <v>1283</v>
      </c>
    </row>
    <row r="533" spans="1:8" x14ac:dyDescent="0.25">
      <c r="A533" t="s">
        <v>4099</v>
      </c>
      <c r="B533" t="s">
        <v>6711</v>
      </c>
      <c r="G533" t="s">
        <v>6712</v>
      </c>
      <c r="H533" t="s">
        <v>1283</v>
      </c>
    </row>
    <row r="534" spans="1:8" x14ac:dyDescent="0.25">
      <c r="A534" t="s">
        <v>3035</v>
      </c>
      <c r="B534" t="s">
        <v>6713</v>
      </c>
      <c r="G534" t="s">
        <v>6714</v>
      </c>
      <c r="H534" t="s">
        <v>1283</v>
      </c>
    </row>
    <row r="535" spans="1:8" x14ac:dyDescent="0.25">
      <c r="A535" t="s">
        <v>6715</v>
      </c>
      <c r="B535" t="s">
        <v>6716</v>
      </c>
      <c r="G535" t="s">
        <v>6717</v>
      </c>
      <c r="H535" t="s">
        <v>1283</v>
      </c>
    </row>
    <row r="536" spans="1:8" x14ac:dyDescent="0.25">
      <c r="A536" t="s">
        <v>6718</v>
      </c>
      <c r="B536" t="s">
        <v>6719</v>
      </c>
      <c r="G536" t="s">
        <v>6720</v>
      </c>
      <c r="H536" t="s">
        <v>1283</v>
      </c>
    </row>
    <row r="537" spans="1:8" x14ac:dyDescent="0.25">
      <c r="A537" t="s">
        <v>6721</v>
      </c>
      <c r="B537" t="s">
        <v>6722</v>
      </c>
      <c r="G537" t="s">
        <v>6723</v>
      </c>
      <c r="H537" t="s">
        <v>1283</v>
      </c>
    </row>
    <row r="538" spans="1:8" x14ac:dyDescent="0.25">
      <c r="A538" t="s">
        <v>4119</v>
      </c>
      <c r="B538" t="s">
        <v>6724</v>
      </c>
      <c r="G538" t="s">
        <v>6725</v>
      </c>
      <c r="H538" t="s">
        <v>1283</v>
      </c>
    </row>
    <row r="539" spans="1:8" x14ac:dyDescent="0.25">
      <c r="A539" t="s">
        <v>6726</v>
      </c>
      <c r="B539" t="s">
        <v>6727</v>
      </c>
      <c r="G539" t="s">
        <v>6728</v>
      </c>
      <c r="H539" t="s">
        <v>1283</v>
      </c>
    </row>
    <row r="540" spans="1:8" x14ac:dyDescent="0.25">
      <c r="A540" t="s">
        <v>6729</v>
      </c>
      <c r="B540" t="s">
        <v>6730</v>
      </c>
      <c r="G540" t="s">
        <v>6731</v>
      </c>
      <c r="H540" t="s">
        <v>1283</v>
      </c>
    </row>
    <row r="541" spans="1:8" x14ac:dyDescent="0.25">
      <c r="A541" t="s">
        <v>3314</v>
      </c>
      <c r="B541" t="s">
        <v>6732</v>
      </c>
      <c r="G541" t="s">
        <v>6733</v>
      </c>
      <c r="H541" t="s">
        <v>1283</v>
      </c>
    </row>
    <row r="542" spans="1:8" x14ac:dyDescent="0.25">
      <c r="A542" t="s">
        <v>3027</v>
      </c>
      <c r="B542" t="s">
        <v>6734</v>
      </c>
      <c r="G542" t="s">
        <v>6735</v>
      </c>
      <c r="H542" t="s">
        <v>1283</v>
      </c>
    </row>
    <row r="543" spans="1:8" x14ac:dyDescent="0.25">
      <c r="A543" t="s">
        <v>6736</v>
      </c>
      <c r="B543" t="s">
        <v>6737</v>
      </c>
      <c r="G543" t="s">
        <v>6738</v>
      </c>
      <c r="H543" t="s">
        <v>1283</v>
      </c>
    </row>
    <row r="544" spans="1:8" x14ac:dyDescent="0.25">
      <c r="A544" t="s">
        <v>3294</v>
      </c>
      <c r="B544" t="s">
        <v>6739</v>
      </c>
      <c r="G544" t="s">
        <v>6740</v>
      </c>
      <c r="H544" t="s">
        <v>1283</v>
      </c>
    </row>
    <row r="545" spans="1:8" x14ac:dyDescent="0.25">
      <c r="A545" t="s">
        <v>4313</v>
      </c>
      <c r="B545" t="s">
        <v>6741</v>
      </c>
      <c r="G545" t="s">
        <v>6742</v>
      </c>
      <c r="H545" t="s">
        <v>1283</v>
      </c>
    </row>
    <row r="546" spans="1:8" x14ac:dyDescent="0.25">
      <c r="A546" t="s">
        <v>6743</v>
      </c>
      <c r="B546" t="s">
        <v>6744</v>
      </c>
      <c r="G546" t="s">
        <v>6745</v>
      </c>
      <c r="H546" t="s">
        <v>1283</v>
      </c>
    </row>
    <row r="547" spans="1:8" x14ac:dyDescent="0.25">
      <c r="A547" t="s">
        <v>4021</v>
      </c>
      <c r="B547" t="s">
        <v>6746</v>
      </c>
      <c r="G547" t="s">
        <v>6747</v>
      </c>
      <c r="H547" t="s">
        <v>1283</v>
      </c>
    </row>
    <row r="548" spans="1:8" x14ac:dyDescent="0.25">
      <c r="A548" t="s">
        <v>3584</v>
      </c>
      <c r="B548" t="s">
        <v>6748</v>
      </c>
      <c r="G548" t="s">
        <v>6749</v>
      </c>
      <c r="H548" t="s">
        <v>1283</v>
      </c>
    </row>
    <row r="549" spans="1:8" x14ac:dyDescent="0.25">
      <c r="A549" t="s">
        <v>4123</v>
      </c>
      <c r="B549" t="s">
        <v>6750</v>
      </c>
      <c r="G549" t="s">
        <v>6751</v>
      </c>
      <c r="H549" t="s">
        <v>1283</v>
      </c>
    </row>
    <row r="550" spans="1:8" x14ac:dyDescent="0.25">
      <c r="A550" t="s">
        <v>5522</v>
      </c>
      <c r="B550" t="s">
        <v>6752</v>
      </c>
      <c r="G550" t="s">
        <v>6753</v>
      </c>
      <c r="H550" t="s">
        <v>1283</v>
      </c>
    </row>
    <row r="551" spans="1:8" x14ac:dyDescent="0.25">
      <c r="A551" t="s">
        <v>3071</v>
      </c>
      <c r="B551" t="s">
        <v>6754</v>
      </c>
      <c r="G551" t="s">
        <v>6755</v>
      </c>
      <c r="H551" t="s">
        <v>1283</v>
      </c>
    </row>
    <row r="552" spans="1:8" x14ac:dyDescent="0.25">
      <c r="A552" t="s">
        <v>6756</v>
      </c>
      <c r="B552" t="s">
        <v>6757</v>
      </c>
      <c r="G552" t="s">
        <v>6758</v>
      </c>
      <c r="H552" t="s">
        <v>1283</v>
      </c>
    </row>
    <row r="553" spans="1:8" x14ac:dyDescent="0.25">
      <c r="A553" t="s">
        <v>3039</v>
      </c>
      <c r="B553" t="s">
        <v>6759</v>
      </c>
      <c r="G553" t="s">
        <v>6760</v>
      </c>
      <c r="H553" t="s">
        <v>1283</v>
      </c>
    </row>
    <row r="554" spans="1:8" x14ac:dyDescent="0.25">
      <c r="A554" t="s">
        <v>3320</v>
      </c>
      <c r="B554" t="s">
        <v>6761</v>
      </c>
      <c r="G554" t="s">
        <v>6762</v>
      </c>
      <c r="H554" t="s">
        <v>1283</v>
      </c>
    </row>
    <row r="555" spans="1:8" x14ac:dyDescent="0.25">
      <c r="A555" t="s">
        <v>3087</v>
      </c>
      <c r="B555" t="s">
        <v>6763</v>
      </c>
      <c r="G555" t="s">
        <v>6764</v>
      </c>
      <c r="H555" t="s">
        <v>1283</v>
      </c>
    </row>
    <row r="556" spans="1:8" x14ac:dyDescent="0.25">
      <c r="A556" t="s">
        <v>6765</v>
      </c>
      <c r="B556" t="s">
        <v>6766</v>
      </c>
      <c r="G556" t="s">
        <v>6767</v>
      </c>
      <c r="H556" t="s">
        <v>1283</v>
      </c>
    </row>
    <row r="557" spans="1:8" x14ac:dyDescent="0.25">
      <c r="A557" t="s">
        <v>6768</v>
      </c>
      <c r="B557" t="s">
        <v>6769</v>
      </c>
      <c r="G557" t="s">
        <v>6770</v>
      </c>
      <c r="H557" t="s">
        <v>1283</v>
      </c>
    </row>
    <row r="558" spans="1:8" x14ac:dyDescent="0.25">
      <c r="A558" t="s">
        <v>4070</v>
      </c>
      <c r="B558" t="s">
        <v>6771</v>
      </c>
      <c r="G558" t="s">
        <v>6772</v>
      </c>
      <c r="H558" t="s">
        <v>1283</v>
      </c>
    </row>
    <row r="559" spans="1:8" x14ac:dyDescent="0.25">
      <c r="A559" t="s">
        <v>4342</v>
      </c>
      <c r="B559" t="s">
        <v>6773</v>
      </c>
      <c r="G559" t="s">
        <v>6774</v>
      </c>
      <c r="H559" t="s">
        <v>1283</v>
      </c>
    </row>
    <row r="560" spans="1:8" x14ac:dyDescent="0.25">
      <c r="A560" t="s">
        <v>6729</v>
      </c>
      <c r="B560" t="s">
        <v>6775</v>
      </c>
      <c r="G560" t="s">
        <v>6776</v>
      </c>
      <c r="H560" t="s">
        <v>1283</v>
      </c>
    </row>
    <row r="561" spans="1:8" x14ac:dyDescent="0.25">
      <c r="A561" t="s">
        <v>3063</v>
      </c>
      <c r="B561" t="s">
        <v>6777</v>
      </c>
      <c r="G561" t="s">
        <v>6778</v>
      </c>
      <c r="H561" t="s">
        <v>1283</v>
      </c>
    </row>
    <row r="562" spans="1:8" x14ac:dyDescent="0.25">
      <c r="A562" t="s">
        <v>6779</v>
      </c>
      <c r="B562" t="s">
        <v>6780</v>
      </c>
      <c r="G562" t="s">
        <v>6781</v>
      </c>
      <c r="H562" t="s">
        <v>1283</v>
      </c>
    </row>
    <row r="563" spans="1:8" x14ac:dyDescent="0.25">
      <c r="A563" t="s">
        <v>3330</v>
      </c>
      <c r="B563" t="s">
        <v>6782</v>
      </c>
      <c r="G563" t="s">
        <v>6783</v>
      </c>
      <c r="H563" t="s">
        <v>1283</v>
      </c>
    </row>
    <row r="564" spans="1:8" x14ac:dyDescent="0.25">
      <c r="A564" t="s">
        <v>5434</v>
      </c>
      <c r="B564" t="s">
        <v>6784</v>
      </c>
      <c r="G564" t="s">
        <v>6785</v>
      </c>
      <c r="H564" t="s">
        <v>1283</v>
      </c>
    </row>
    <row r="565" spans="1:8" x14ac:dyDescent="0.25">
      <c r="A565" t="s">
        <v>4023</v>
      </c>
      <c r="B565" t="s">
        <v>6786</v>
      </c>
      <c r="G565" t="s">
        <v>6787</v>
      </c>
      <c r="H565" t="s">
        <v>1283</v>
      </c>
    </row>
    <row r="566" spans="1:8" x14ac:dyDescent="0.25">
      <c r="A566" t="s">
        <v>3069</v>
      </c>
      <c r="B566" t="s">
        <v>6788</v>
      </c>
      <c r="G566" t="s">
        <v>6789</v>
      </c>
      <c r="H566" t="s">
        <v>1283</v>
      </c>
    </row>
    <row r="567" spans="1:8" x14ac:dyDescent="0.25">
      <c r="A567" t="s">
        <v>4089</v>
      </c>
      <c r="B567" t="s">
        <v>6790</v>
      </c>
      <c r="G567" t="s">
        <v>6791</v>
      </c>
      <c r="H567" t="s">
        <v>1283</v>
      </c>
    </row>
    <row r="568" spans="1:8" x14ac:dyDescent="0.25">
      <c r="A568" t="s">
        <v>6792</v>
      </c>
      <c r="B568" t="s">
        <v>6793</v>
      </c>
      <c r="G568" t="s">
        <v>6794</v>
      </c>
      <c r="H568" t="s">
        <v>1283</v>
      </c>
    </row>
    <row r="569" spans="1:8" x14ac:dyDescent="0.25">
      <c r="A569" t="s">
        <v>6795</v>
      </c>
      <c r="B569" t="s">
        <v>6796</v>
      </c>
      <c r="G569" t="s">
        <v>6797</v>
      </c>
      <c r="H569" t="s">
        <v>1283</v>
      </c>
    </row>
    <row r="570" spans="1:8" x14ac:dyDescent="0.25">
      <c r="A570" t="s">
        <v>6798</v>
      </c>
      <c r="B570" t="s">
        <v>6799</v>
      </c>
      <c r="G570" t="s">
        <v>6800</v>
      </c>
      <c r="H570" t="s">
        <v>1283</v>
      </c>
    </row>
    <row r="571" spans="1:8" x14ac:dyDescent="0.25">
      <c r="A571" t="s">
        <v>6801</v>
      </c>
      <c r="B571" t="s">
        <v>6802</v>
      </c>
      <c r="G571" t="s">
        <v>6803</v>
      </c>
      <c r="H571" t="s">
        <v>1283</v>
      </c>
    </row>
    <row r="572" spans="1:8" x14ac:dyDescent="0.25">
      <c r="A572" t="s">
        <v>6804</v>
      </c>
      <c r="B572" t="s">
        <v>6805</v>
      </c>
      <c r="G572" t="s">
        <v>6806</v>
      </c>
      <c r="H572" t="s">
        <v>1283</v>
      </c>
    </row>
    <row r="573" spans="1:8" x14ac:dyDescent="0.25">
      <c r="A573" t="s">
        <v>3306</v>
      </c>
      <c r="B573" t="s">
        <v>6807</v>
      </c>
      <c r="G573" t="s">
        <v>6808</v>
      </c>
      <c r="H573" t="s">
        <v>1283</v>
      </c>
    </row>
    <row r="574" spans="1:8" x14ac:dyDescent="0.25">
      <c r="A574" t="s">
        <v>6715</v>
      </c>
      <c r="B574" t="s">
        <v>6809</v>
      </c>
      <c r="G574" t="s">
        <v>6810</v>
      </c>
      <c r="H574" t="s">
        <v>1283</v>
      </c>
    </row>
    <row r="575" spans="1:8" x14ac:dyDescent="0.25">
      <c r="A575" t="s">
        <v>3083</v>
      </c>
      <c r="B575" t="s">
        <v>6811</v>
      </c>
      <c r="G575" t="s">
        <v>6812</v>
      </c>
      <c r="H575" t="s">
        <v>1283</v>
      </c>
    </row>
    <row r="576" spans="1:8" x14ac:dyDescent="0.25">
      <c r="A576" t="s">
        <v>3336</v>
      </c>
      <c r="B576" t="s">
        <v>6813</v>
      </c>
      <c r="G576" t="s">
        <v>6814</v>
      </c>
      <c r="H576" t="s">
        <v>1283</v>
      </c>
    </row>
    <row r="577" spans="1:8" x14ac:dyDescent="0.25">
      <c r="A577" t="s">
        <v>6815</v>
      </c>
      <c r="B577" t="s">
        <v>6816</v>
      </c>
      <c r="G577" t="s">
        <v>6817</v>
      </c>
      <c r="H577" t="s">
        <v>1283</v>
      </c>
    </row>
    <row r="578" spans="1:8" x14ac:dyDescent="0.25">
      <c r="A578" t="s">
        <v>6667</v>
      </c>
      <c r="B578" t="s">
        <v>6818</v>
      </c>
      <c r="G578" t="s">
        <v>6819</v>
      </c>
      <c r="H578" t="s">
        <v>1283</v>
      </c>
    </row>
    <row r="579" spans="1:8" x14ac:dyDescent="0.25">
      <c r="A579" t="s">
        <v>5143</v>
      </c>
      <c r="B579" t="s">
        <v>6820</v>
      </c>
      <c r="G579" t="s">
        <v>6821</v>
      </c>
      <c r="H579" t="s">
        <v>1283</v>
      </c>
    </row>
    <row r="580" spans="1:8" x14ac:dyDescent="0.25">
      <c r="A580" t="s">
        <v>3999</v>
      </c>
      <c r="B580" t="s">
        <v>6822</v>
      </c>
      <c r="G580" t="s">
        <v>6823</v>
      </c>
      <c r="H580" t="s">
        <v>1283</v>
      </c>
    </row>
    <row r="581" spans="1:8" x14ac:dyDescent="0.25">
      <c r="A581" t="s">
        <v>4991</v>
      </c>
      <c r="B581" t="s">
        <v>6824</v>
      </c>
      <c r="G581" t="s">
        <v>6825</v>
      </c>
      <c r="H581" t="s">
        <v>1283</v>
      </c>
    </row>
    <row r="582" spans="1:8" x14ac:dyDescent="0.25">
      <c r="A582" t="s">
        <v>3023</v>
      </c>
      <c r="B582" t="s">
        <v>6826</v>
      </c>
      <c r="G582" t="s">
        <v>6827</v>
      </c>
      <c r="H582" t="s">
        <v>1283</v>
      </c>
    </row>
    <row r="583" spans="1:8" x14ac:dyDescent="0.25">
      <c r="A583" t="s">
        <v>6828</v>
      </c>
      <c r="B583" t="s">
        <v>6829</v>
      </c>
      <c r="G583" t="s">
        <v>6830</v>
      </c>
      <c r="H583" t="s">
        <v>1283</v>
      </c>
    </row>
    <row r="584" spans="1:8" x14ac:dyDescent="0.25">
      <c r="A584" t="s">
        <v>3079</v>
      </c>
      <c r="B584" t="s">
        <v>6831</v>
      </c>
      <c r="G584" t="s">
        <v>6832</v>
      </c>
      <c r="H584" t="s">
        <v>1283</v>
      </c>
    </row>
    <row r="585" spans="1:8" x14ac:dyDescent="0.25">
      <c r="A585" t="s">
        <v>6765</v>
      </c>
      <c r="B585" t="s">
        <v>6833</v>
      </c>
      <c r="G585" t="s">
        <v>6834</v>
      </c>
      <c r="H585" t="s">
        <v>1283</v>
      </c>
    </row>
    <row r="586" spans="1:8" x14ac:dyDescent="0.25">
      <c r="A586" t="s">
        <v>6835</v>
      </c>
      <c r="B586" t="s">
        <v>6836</v>
      </c>
      <c r="G586" t="s">
        <v>6837</v>
      </c>
      <c r="H586" t="s">
        <v>1283</v>
      </c>
    </row>
    <row r="587" spans="1:8" x14ac:dyDescent="0.25">
      <c r="A587" t="s">
        <v>6838</v>
      </c>
      <c r="B587" t="s">
        <v>6839</v>
      </c>
      <c r="G587" t="s">
        <v>6840</v>
      </c>
      <c r="H587" t="s">
        <v>1283</v>
      </c>
    </row>
    <row r="588" spans="1:8" x14ac:dyDescent="0.25">
      <c r="A588" t="s">
        <v>6841</v>
      </c>
      <c r="B588" t="s">
        <v>6842</v>
      </c>
      <c r="G588" t="s">
        <v>6843</v>
      </c>
      <c r="H588" t="s">
        <v>1283</v>
      </c>
    </row>
    <row r="589" spans="1:8" x14ac:dyDescent="0.25">
      <c r="A589" t="s">
        <v>6844</v>
      </c>
      <c r="B589" t="s">
        <v>6845</v>
      </c>
      <c r="G589" t="s">
        <v>6846</v>
      </c>
      <c r="H589" t="s">
        <v>1283</v>
      </c>
    </row>
    <row r="590" spans="1:8" x14ac:dyDescent="0.25">
      <c r="A590" t="s">
        <v>6847</v>
      </c>
      <c r="B590" t="s">
        <v>6848</v>
      </c>
      <c r="G590" t="s">
        <v>6849</v>
      </c>
      <c r="H590" t="s">
        <v>1283</v>
      </c>
    </row>
    <row r="591" spans="1:8" x14ac:dyDescent="0.25">
      <c r="A591" t="s">
        <v>6850</v>
      </c>
      <c r="B591" t="s">
        <v>6851</v>
      </c>
      <c r="G591" t="s">
        <v>6852</v>
      </c>
      <c r="H591" t="s">
        <v>1283</v>
      </c>
    </row>
    <row r="592" spans="1:8" x14ac:dyDescent="0.25">
      <c r="A592" t="s">
        <v>6853</v>
      </c>
      <c r="B592" t="s">
        <v>6854</v>
      </c>
      <c r="G592" t="s">
        <v>6855</v>
      </c>
      <c r="H592" t="s">
        <v>1283</v>
      </c>
    </row>
    <row r="593" spans="1:8" x14ac:dyDescent="0.25">
      <c r="A593" t="s">
        <v>6856</v>
      </c>
      <c r="B593" t="s">
        <v>6857</v>
      </c>
      <c r="G593" t="s">
        <v>6858</v>
      </c>
      <c r="H593" t="s">
        <v>1283</v>
      </c>
    </row>
    <row r="594" spans="1:8" x14ac:dyDescent="0.25">
      <c r="A594" t="s">
        <v>6859</v>
      </c>
      <c r="B594" t="s">
        <v>6860</v>
      </c>
      <c r="G594" t="s">
        <v>6861</v>
      </c>
      <c r="H594" t="s">
        <v>1283</v>
      </c>
    </row>
    <row r="595" spans="1:8" x14ac:dyDescent="0.25">
      <c r="A595" t="s">
        <v>6862</v>
      </c>
      <c r="B595" t="s">
        <v>6863</v>
      </c>
      <c r="G595" t="s">
        <v>6864</v>
      </c>
      <c r="H595" t="s">
        <v>1283</v>
      </c>
    </row>
    <row r="596" spans="1:8" x14ac:dyDescent="0.25">
      <c r="A596" t="s">
        <v>6865</v>
      </c>
      <c r="B596" t="s">
        <v>6866</v>
      </c>
      <c r="G596" t="s">
        <v>6867</v>
      </c>
      <c r="H596" t="s">
        <v>1283</v>
      </c>
    </row>
    <row r="597" spans="1:8" x14ac:dyDescent="0.25">
      <c r="A597" t="s">
        <v>6868</v>
      </c>
      <c r="B597" t="s">
        <v>6869</v>
      </c>
      <c r="G597" t="s">
        <v>6870</v>
      </c>
      <c r="H597" t="s">
        <v>1283</v>
      </c>
    </row>
    <row r="598" spans="1:8" x14ac:dyDescent="0.25">
      <c r="A598" t="s">
        <v>6592</v>
      </c>
      <c r="B598" t="s">
        <v>6593</v>
      </c>
      <c r="G598" t="s">
        <v>6871</v>
      </c>
      <c r="H598" t="s">
        <v>1283</v>
      </c>
    </row>
    <row r="599" spans="1:8" x14ac:dyDescent="0.25">
      <c r="A599" t="s">
        <v>6743</v>
      </c>
      <c r="B599" t="s">
        <v>6744</v>
      </c>
      <c r="G599" t="s">
        <v>6872</v>
      </c>
      <c r="H599" t="s">
        <v>1283</v>
      </c>
    </row>
    <row r="600" spans="1:8" x14ac:dyDescent="0.25">
      <c r="A600" t="s">
        <v>3466</v>
      </c>
      <c r="B600" t="s">
        <v>6873</v>
      </c>
      <c r="G600" t="s">
        <v>6874</v>
      </c>
      <c r="H600" t="s">
        <v>1283</v>
      </c>
    </row>
    <row r="601" spans="1:8" x14ac:dyDescent="0.25">
      <c r="A601" t="s">
        <v>6875</v>
      </c>
      <c r="B601" t="s">
        <v>6876</v>
      </c>
      <c r="G601" t="s">
        <v>6877</v>
      </c>
      <c r="H601" t="s">
        <v>1283</v>
      </c>
    </row>
    <row r="602" spans="1:8" x14ac:dyDescent="0.25">
      <c r="A602" t="s">
        <v>6878</v>
      </c>
      <c r="B602" t="s">
        <v>6879</v>
      </c>
      <c r="G602" t="s">
        <v>6880</v>
      </c>
      <c r="H602" t="s">
        <v>1283</v>
      </c>
    </row>
    <row r="603" spans="1:8" x14ac:dyDescent="0.25">
      <c r="A603" t="s">
        <v>6881</v>
      </c>
      <c r="B603" t="s">
        <v>6882</v>
      </c>
      <c r="G603" t="s">
        <v>6883</v>
      </c>
      <c r="H603" t="s">
        <v>1283</v>
      </c>
    </row>
    <row r="604" spans="1:8" x14ac:dyDescent="0.25">
      <c r="A604" t="s">
        <v>6884</v>
      </c>
      <c r="B604" t="s">
        <v>6885</v>
      </c>
      <c r="G604" t="s">
        <v>6886</v>
      </c>
      <c r="H604" t="s">
        <v>1283</v>
      </c>
    </row>
    <row r="605" spans="1:8" x14ac:dyDescent="0.25">
      <c r="A605" t="s">
        <v>6887</v>
      </c>
      <c r="B605" t="s">
        <v>6888</v>
      </c>
      <c r="G605" t="s">
        <v>6889</v>
      </c>
      <c r="H605" t="s">
        <v>1283</v>
      </c>
    </row>
    <row r="606" spans="1:8" x14ac:dyDescent="0.25">
      <c r="A606" t="s">
        <v>6890</v>
      </c>
      <c r="B606" t="s">
        <v>6891</v>
      </c>
      <c r="G606" t="s">
        <v>6892</v>
      </c>
      <c r="H606" t="s">
        <v>1283</v>
      </c>
    </row>
    <row r="607" spans="1:8" x14ac:dyDescent="0.25">
      <c r="A607" t="s">
        <v>6893</v>
      </c>
      <c r="B607" t="s">
        <v>6894</v>
      </c>
      <c r="G607" t="s">
        <v>6895</v>
      </c>
      <c r="H607" t="s">
        <v>1283</v>
      </c>
    </row>
    <row r="608" spans="1:8" x14ac:dyDescent="0.25">
      <c r="A608" t="s">
        <v>6896</v>
      </c>
      <c r="B608" t="s">
        <v>6897</v>
      </c>
      <c r="G608" t="s">
        <v>6898</v>
      </c>
      <c r="H608" t="s">
        <v>1283</v>
      </c>
    </row>
    <row r="609" spans="1:8" x14ac:dyDescent="0.25">
      <c r="A609" t="s">
        <v>6899</v>
      </c>
      <c r="B609" t="s">
        <v>6900</v>
      </c>
      <c r="G609" t="s">
        <v>6901</v>
      </c>
      <c r="H609" t="s">
        <v>1283</v>
      </c>
    </row>
    <row r="610" spans="1:8" x14ac:dyDescent="0.25">
      <c r="A610" t="s">
        <v>6902</v>
      </c>
      <c r="B610" t="s">
        <v>6903</v>
      </c>
      <c r="G610" t="s">
        <v>6904</v>
      </c>
      <c r="H610" t="s">
        <v>1283</v>
      </c>
    </row>
    <row r="611" spans="1:8" x14ac:dyDescent="0.25">
      <c r="A611" t="s">
        <v>6905</v>
      </c>
      <c r="B611" t="s">
        <v>6906</v>
      </c>
      <c r="G611" t="s">
        <v>6907</v>
      </c>
      <c r="H611" t="s">
        <v>1283</v>
      </c>
    </row>
    <row r="612" spans="1:8" x14ac:dyDescent="0.25">
      <c r="A612" t="s">
        <v>6908</v>
      </c>
      <c r="B612" t="s">
        <v>6909</v>
      </c>
      <c r="G612" t="s">
        <v>6910</v>
      </c>
      <c r="H612" t="s">
        <v>1283</v>
      </c>
    </row>
    <row r="613" spans="1:8" x14ac:dyDescent="0.25">
      <c r="A613" t="s">
        <v>6911</v>
      </c>
      <c r="B613" t="s">
        <v>6912</v>
      </c>
      <c r="G613" t="s">
        <v>6913</v>
      </c>
      <c r="H613" t="s">
        <v>1283</v>
      </c>
    </row>
    <row r="614" spans="1:8" x14ac:dyDescent="0.25">
      <c r="A614" t="s">
        <v>6914</v>
      </c>
      <c r="B614" t="s">
        <v>6915</v>
      </c>
      <c r="G614" t="s">
        <v>6916</v>
      </c>
      <c r="H614" t="s">
        <v>1283</v>
      </c>
    </row>
    <row r="615" spans="1:8" x14ac:dyDescent="0.25">
      <c r="A615" t="s">
        <v>6917</v>
      </c>
      <c r="B615" t="s">
        <v>6918</v>
      </c>
      <c r="G615" t="s">
        <v>6919</v>
      </c>
      <c r="H615" t="s">
        <v>1283</v>
      </c>
    </row>
    <row r="616" spans="1:8" x14ac:dyDescent="0.25">
      <c r="A616" t="s">
        <v>6920</v>
      </c>
      <c r="B616" t="s">
        <v>6921</v>
      </c>
      <c r="G616" t="s">
        <v>6922</v>
      </c>
      <c r="H616" t="s">
        <v>1283</v>
      </c>
    </row>
    <row r="617" spans="1:8" x14ac:dyDescent="0.25">
      <c r="A617" t="s">
        <v>6923</v>
      </c>
      <c r="B617" t="s">
        <v>6924</v>
      </c>
      <c r="G617" t="s">
        <v>6925</v>
      </c>
      <c r="H617" t="s">
        <v>1283</v>
      </c>
    </row>
    <row r="618" spans="1:8" x14ac:dyDescent="0.25">
      <c r="A618" t="s">
        <v>6926</v>
      </c>
      <c r="B618" t="s">
        <v>6927</v>
      </c>
      <c r="G618" t="s">
        <v>6928</v>
      </c>
      <c r="H618" t="s">
        <v>1283</v>
      </c>
    </row>
    <row r="619" spans="1:8" x14ac:dyDescent="0.25">
      <c r="A619" t="s">
        <v>6929</v>
      </c>
      <c r="B619" t="s">
        <v>6930</v>
      </c>
      <c r="G619" t="s">
        <v>6931</v>
      </c>
      <c r="H619" t="s">
        <v>1283</v>
      </c>
    </row>
    <row r="620" spans="1:8" x14ac:dyDescent="0.25">
      <c r="A620" t="s">
        <v>6932</v>
      </c>
      <c r="B620" t="s">
        <v>6933</v>
      </c>
      <c r="G620" t="s">
        <v>6934</v>
      </c>
      <c r="H620" t="s">
        <v>1283</v>
      </c>
    </row>
    <row r="621" spans="1:8" x14ac:dyDescent="0.25">
      <c r="A621" t="s">
        <v>6935</v>
      </c>
      <c r="B621" t="s">
        <v>6936</v>
      </c>
      <c r="G621" t="s">
        <v>6937</v>
      </c>
      <c r="H621" t="s">
        <v>1283</v>
      </c>
    </row>
    <row r="622" spans="1:8" x14ac:dyDescent="0.25">
      <c r="A622" t="s">
        <v>6938</v>
      </c>
      <c r="B622" t="s">
        <v>6939</v>
      </c>
      <c r="G622" t="s">
        <v>6940</v>
      </c>
      <c r="H622" t="s">
        <v>1283</v>
      </c>
    </row>
    <row r="623" spans="1:8" x14ac:dyDescent="0.25">
      <c r="A623" t="s">
        <v>6519</v>
      </c>
      <c r="B623" t="s">
        <v>6941</v>
      </c>
      <c r="G623" t="s">
        <v>6942</v>
      </c>
      <c r="H623" t="s">
        <v>1283</v>
      </c>
    </row>
    <row r="624" spans="1:8" x14ac:dyDescent="0.25">
      <c r="A624" t="s">
        <v>6943</v>
      </c>
      <c r="B624" t="s">
        <v>6944</v>
      </c>
      <c r="G624" t="s">
        <v>6945</v>
      </c>
      <c r="H624" t="s">
        <v>1283</v>
      </c>
    </row>
    <row r="625" spans="1:8" x14ac:dyDescent="0.25">
      <c r="A625" t="s">
        <v>6946</v>
      </c>
      <c r="B625" t="s">
        <v>6947</v>
      </c>
      <c r="G625" t="s">
        <v>6948</v>
      </c>
      <c r="H625" t="s">
        <v>1283</v>
      </c>
    </row>
    <row r="626" spans="1:8" x14ac:dyDescent="0.25">
      <c r="A626" t="s">
        <v>6949</v>
      </c>
      <c r="B626" t="s">
        <v>6950</v>
      </c>
      <c r="G626" t="s">
        <v>6951</v>
      </c>
      <c r="H626" t="s">
        <v>1283</v>
      </c>
    </row>
    <row r="627" spans="1:8" x14ac:dyDescent="0.25">
      <c r="A627" t="s">
        <v>6952</v>
      </c>
      <c r="B627" t="s">
        <v>6953</v>
      </c>
      <c r="G627" t="s">
        <v>6954</v>
      </c>
      <c r="H627" t="s">
        <v>1283</v>
      </c>
    </row>
    <row r="628" spans="1:8" x14ac:dyDescent="0.25">
      <c r="A628" t="s">
        <v>6955</v>
      </c>
      <c r="B628" t="s">
        <v>6956</v>
      </c>
      <c r="G628" t="s">
        <v>6957</v>
      </c>
      <c r="H628" t="s">
        <v>1283</v>
      </c>
    </row>
    <row r="629" spans="1:8" x14ac:dyDescent="0.25">
      <c r="A629" t="s">
        <v>6958</v>
      </c>
      <c r="B629" t="s">
        <v>6959</v>
      </c>
      <c r="G629" t="s">
        <v>6960</v>
      </c>
      <c r="H629" t="s">
        <v>1283</v>
      </c>
    </row>
    <row r="630" spans="1:8" x14ac:dyDescent="0.25">
      <c r="A630" t="s">
        <v>6961</v>
      </c>
      <c r="B630" t="s">
        <v>6962</v>
      </c>
      <c r="G630" t="s">
        <v>6963</v>
      </c>
      <c r="H630" t="s">
        <v>1283</v>
      </c>
    </row>
    <row r="631" spans="1:8" x14ac:dyDescent="0.25">
      <c r="A631" t="s">
        <v>6964</v>
      </c>
      <c r="B631" t="s">
        <v>6965</v>
      </c>
      <c r="G631" t="s">
        <v>6966</v>
      </c>
      <c r="H631" t="s">
        <v>1283</v>
      </c>
    </row>
    <row r="632" spans="1:8" x14ac:dyDescent="0.25">
      <c r="A632" t="s">
        <v>6967</v>
      </c>
      <c r="B632" t="s">
        <v>6968</v>
      </c>
      <c r="G632" t="s">
        <v>6969</v>
      </c>
      <c r="H632" t="s">
        <v>1283</v>
      </c>
    </row>
    <row r="633" spans="1:8" x14ac:dyDescent="0.25">
      <c r="A633" t="s">
        <v>6970</v>
      </c>
      <c r="B633" t="s">
        <v>6971</v>
      </c>
      <c r="G633" t="s">
        <v>6972</v>
      </c>
      <c r="H633" t="s">
        <v>1283</v>
      </c>
    </row>
    <row r="634" spans="1:8" x14ac:dyDescent="0.25">
      <c r="A634" t="s">
        <v>6973</v>
      </c>
      <c r="B634" t="s">
        <v>6974</v>
      </c>
      <c r="G634" t="s">
        <v>6975</v>
      </c>
      <c r="H634" t="s">
        <v>1283</v>
      </c>
    </row>
    <row r="635" spans="1:8" x14ac:dyDescent="0.25">
      <c r="A635" t="s">
        <v>6976</v>
      </c>
      <c r="B635" t="s">
        <v>6977</v>
      </c>
      <c r="G635" t="s">
        <v>6978</v>
      </c>
      <c r="H635" t="s">
        <v>1283</v>
      </c>
    </row>
    <row r="636" spans="1:8" x14ac:dyDescent="0.25">
      <c r="A636" t="s">
        <v>6979</v>
      </c>
      <c r="B636" t="s">
        <v>6980</v>
      </c>
      <c r="G636" t="s">
        <v>6981</v>
      </c>
      <c r="H636" t="s">
        <v>1283</v>
      </c>
    </row>
    <row r="637" spans="1:8" x14ac:dyDescent="0.25">
      <c r="A637" t="s">
        <v>6982</v>
      </c>
      <c r="B637" t="s">
        <v>6983</v>
      </c>
      <c r="G637" t="s">
        <v>6984</v>
      </c>
      <c r="H637" t="s">
        <v>1283</v>
      </c>
    </row>
    <row r="638" spans="1:8" x14ac:dyDescent="0.25">
      <c r="A638" t="s">
        <v>6985</v>
      </c>
      <c r="B638" t="s">
        <v>6986</v>
      </c>
      <c r="G638" t="s">
        <v>6987</v>
      </c>
      <c r="H638" t="s">
        <v>1283</v>
      </c>
    </row>
    <row r="639" spans="1:8" x14ac:dyDescent="0.25">
      <c r="A639" t="s">
        <v>6988</v>
      </c>
      <c r="B639" t="s">
        <v>6989</v>
      </c>
      <c r="G639" t="s">
        <v>6990</v>
      </c>
      <c r="H639" t="s">
        <v>1283</v>
      </c>
    </row>
    <row r="640" spans="1:8" x14ac:dyDescent="0.25">
      <c r="A640" t="s">
        <v>6991</v>
      </c>
      <c r="B640" t="s">
        <v>6992</v>
      </c>
      <c r="G640" t="s">
        <v>6993</v>
      </c>
      <c r="H640" t="s">
        <v>1283</v>
      </c>
    </row>
    <row r="641" spans="1:8" x14ac:dyDescent="0.25">
      <c r="A641" t="s">
        <v>6994</v>
      </c>
      <c r="B641" t="s">
        <v>6995</v>
      </c>
      <c r="G641" t="s">
        <v>6996</v>
      </c>
      <c r="H641" t="s">
        <v>1283</v>
      </c>
    </row>
    <row r="642" spans="1:8" x14ac:dyDescent="0.25">
      <c r="A642" t="s">
        <v>6997</v>
      </c>
      <c r="B642" t="s">
        <v>6998</v>
      </c>
      <c r="G642" t="s">
        <v>6999</v>
      </c>
      <c r="H642" t="s">
        <v>1283</v>
      </c>
    </row>
    <row r="643" spans="1:8" x14ac:dyDescent="0.25">
      <c r="A643" t="s">
        <v>7000</v>
      </c>
      <c r="B643" t="s">
        <v>7001</v>
      </c>
      <c r="G643" t="s">
        <v>7002</v>
      </c>
      <c r="H643" t="s">
        <v>1283</v>
      </c>
    </row>
    <row r="644" spans="1:8" x14ac:dyDescent="0.25">
      <c r="A644" t="s">
        <v>7003</v>
      </c>
      <c r="B644" t="s">
        <v>7004</v>
      </c>
      <c r="G644" t="s">
        <v>7005</v>
      </c>
      <c r="H644" t="s">
        <v>1283</v>
      </c>
    </row>
    <row r="645" spans="1:8" x14ac:dyDescent="0.25">
      <c r="A645" t="s">
        <v>7006</v>
      </c>
      <c r="B645" t="s">
        <v>7007</v>
      </c>
      <c r="G645" t="s">
        <v>7008</v>
      </c>
      <c r="H645" t="s">
        <v>1283</v>
      </c>
    </row>
    <row r="646" spans="1:8" x14ac:dyDescent="0.25">
      <c r="A646" t="s">
        <v>7009</v>
      </c>
      <c r="B646" t="s">
        <v>7010</v>
      </c>
      <c r="G646" t="s">
        <v>7011</v>
      </c>
      <c r="H646" t="s">
        <v>1283</v>
      </c>
    </row>
    <row r="647" spans="1:8" x14ac:dyDescent="0.25">
      <c r="A647" t="s">
        <v>7012</v>
      </c>
      <c r="B647" t="s">
        <v>7013</v>
      </c>
      <c r="G647" t="s">
        <v>7014</v>
      </c>
      <c r="H647" t="s">
        <v>1283</v>
      </c>
    </row>
    <row r="648" spans="1:8" x14ac:dyDescent="0.25">
      <c r="A648" t="s">
        <v>7015</v>
      </c>
      <c r="B648" t="s">
        <v>7016</v>
      </c>
      <c r="G648" t="s">
        <v>7017</v>
      </c>
      <c r="H648" t="s">
        <v>1283</v>
      </c>
    </row>
    <row r="649" spans="1:8" x14ac:dyDescent="0.25">
      <c r="A649" t="s">
        <v>7018</v>
      </c>
      <c r="B649" t="s">
        <v>7019</v>
      </c>
      <c r="G649" t="s">
        <v>7020</v>
      </c>
      <c r="H649" t="s">
        <v>1283</v>
      </c>
    </row>
    <row r="650" spans="1:8" x14ac:dyDescent="0.25">
      <c r="A650" t="s">
        <v>7021</v>
      </c>
      <c r="B650" t="s">
        <v>7022</v>
      </c>
      <c r="G650" t="s">
        <v>7023</v>
      </c>
      <c r="H650" t="s">
        <v>1283</v>
      </c>
    </row>
    <row r="651" spans="1:8" x14ac:dyDescent="0.25">
      <c r="A651" t="s">
        <v>7024</v>
      </c>
      <c r="B651" t="s">
        <v>7025</v>
      </c>
      <c r="G651" t="s">
        <v>7026</v>
      </c>
      <c r="H651" t="s">
        <v>1283</v>
      </c>
    </row>
    <row r="652" spans="1:8" x14ac:dyDescent="0.25">
      <c r="A652" t="s">
        <v>7027</v>
      </c>
      <c r="B652" t="s">
        <v>7028</v>
      </c>
      <c r="G652" t="s">
        <v>7029</v>
      </c>
      <c r="H652" t="s">
        <v>1283</v>
      </c>
    </row>
    <row r="653" spans="1:8" x14ac:dyDescent="0.25">
      <c r="A653" t="s">
        <v>7030</v>
      </c>
      <c r="B653" t="s">
        <v>7031</v>
      </c>
      <c r="G653" t="s">
        <v>7032</v>
      </c>
      <c r="H653" t="s">
        <v>1283</v>
      </c>
    </row>
    <row r="654" spans="1:8" x14ac:dyDescent="0.25">
      <c r="A654" t="s">
        <v>1476</v>
      </c>
      <c r="B654" t="s">
        <v>7033</v>
      </c>
      <c r="G654" t="s">
        <v>7034</v>
      </c>
      <c r="H654" t="s">
        <v>1283</v>
      </c>
    </row>
    <row r="655" spans="1:8" x14ac:dyDescent="0.25">
      <c r="A655" t="s">
        <v>7035</v>
      </c>
      <c r="B655" t="s">
        <v>7036</v>
      </c>
      <c r="G655" t="s">
        <v>7037</v>
      </c>
      <c r="H655" t="s">
        <v>1283</v>
      </c>
    </row>
    <row r="656" spans="1:8" x14ac:dyDescent="0.25">
      <c r="A656" t="s">
        <v>7038</v>
      </c>
      <c r="B656" t="s">
        <v>7039</v>
      </c>
      <c r="G656" t="s">
        <v>7040</v>
      </c>
      <c r="H656" t="s">
        <v>1283</v>
      </c>
    </row>
    <row r="657" spans="1:8" x14ac:dyDescent="0.25">
      <c r="A657" t="s">
        <v>7041</v>
      </c>
      <c r="B657" t="s">
        <v>7042</v>
      </c>
      <c r="G657" t="s">
        <v>7043</v>
      </c>
      <c r="H657" t="s">
        <v>1283</v>
      </c>
    </row>
    <row r="658" spans="1:8" x14ac:dyDescent="0.25">
      <c r="A658" t="s">
        <v>7198</v>
      </c>
      <c r="B658" t="s">
        <v>7356</v>
      </c>
      <c r="G658" t="s">
        <v>7357</v>
      </c>
      <c r="H658" t="s">
        <v>1284</v>
      </c>
    </row>
    <row r="659" spans="1:8" x14ac:dyDescent="0.25">
      <c r="A659" t="s">
        <v>7149</v>
      </c>
      <c r="B659" t="s">
        <v>7358</v>
      </c>
      <c r="G659" t="s">
        <v>7359</v>
      </c>
      <c r="H659" t="s">
        <v>1284</v>
      </c>
    </row>
    <row r="660" spans="1:8" x14ac:dyDescent="0.25">
      <c r="A660" t="s">
        <v>7286</v>
      </c>
      <c r="B660" t="s">
        <v>7360</v>
      </c>
      <c r="G660" t="s">
        <v>7361</v>
      </c>
      <c r="H660" t="s">
        <v>1284</v>
      </c>
    </row>
    <row r="661" spans="1:8" x14ac:dyDescent="0.25">
      <c r="A661" t="s">
        <v>3929</v>
      </c>
      <c r="B661" t="s">
        <v>7362</v>
      </c>
      <c r="G661" t="s">
        <v>7363</v>
      </c>
      <c r="H661" t="s">
        <v>1284</v>
      </c>
    </row>
    <row r="662" spans="1:8" x14ac:dyDescent="0.25">
      <c r="A662" t="s">
        <v>7139</v>
      </c>
      <c r="B662" t="s">
        <v>7364</v>
      </c>
      <c r="G662" t="s">
        <v>7365</v>
      </c>
      <c r="H662" t="s">
        <v>1284</v>
      </c>
    </row>
    <row r="663" spans="1:8" x14ac:dyDescent="0.25">
      <c r="A663" t="s">
        <v>7178</v>
      </c>
      <c r="B663" t="s">
        <v>7366</v>
      </c>
      <c r="G663" t="s">
        <v>7367</v>
      </c>
      <c r="H663" t="s">
        <v>1284</v>
      </c>
    </row>
    <row r="664" spans="1:8" x14ac:dyDescent="0.25">
      <c r="A664" t="s">
        <v>7312</v>
      </c>
      <c r="B664" t="s">
        <v>7368</v>
      </c>
      <c r="G664" t="s">
        <v>7369</v>
      </c>
      <c r="H664" t="s">
        <v>1284</v>
      </c>
    </row>
    <row r="665" spans="1:8" x14ac:dyDescent="0.25">
      <c r="A665" t="s">
        <v>7088</v>
      </c>
      <c r="B665" t="s">
        <v>7370</v>
      </c>
      <c r="G665" t="s">
        <v>7371</v>
      </c>
      <c r="H665" t="s">
        <v>1284</v>
      </c>
    </row>
    <row r="666" spans="1:8" x14ac:dyDescent="0.25">
      <c r="A666" t="s">
        <v>7372</v>
      </c>
      <c r="B666" t="s">
        <v>7373</v>
      </c>
      <c r="G666" t="s">
        <v>7374</v>
      </c>
      <c r="H666" t="s">
        <v>1284</v>
      </c>
    </row>
    <row r="667" spans="1:8" x14ac:dyDescent="0.25">
      <c r="A667" t="s">
        <v>7115</v>
      </c>
      <c r="B667" t="s">
        <v>7375</v>
      </c>
      <c r="G667" t="s">
        <v>7376</v>
      </c>
      <c r="H667" t="s">
        <v>1284</v>
      </c>
    </row>
    <row r="668" spans="1:8" x14ac:dyDescent="0.25">
      <c r="A668" t="s">
        <v>7078</v>
      </c>
      <c r="B668" t="s">
        <v>7377</v>
      </c>
      <c r="G668" t="s">
        <v>7378</v>
      </c>
      <c r="H668" t="s">
        <v>1284</v>
      </c>
    </row>
    <row r="669" spans="1:8" x14ac:dyDescent="0.25">
      <c r="A669" t="s">
        <v>7320</v>
      </c>
      <c r="B669" t="s">
        <v>7379</v>
      </c>
      <c r="G669" t="s">
        <v>7380</v>
      </c>
      <c r="H669" t="s">
        <v>1284</v>
      </c>
    </row>
    <row r="670" spans="1:8" x14ac:dyDescent="0.25">
      <c r="A670" t="s">
        <v>7086</v>
      </c>
      <c r="B670" t="s">
        <v>7381</v>
      </c>
      <c r="G670" t="s">
        <v>7382</v>
      </c>
      <c r="H670" t="s">
        <v>1284</v>
      </c>
    </row>
    <row r="671" spans="1:8" x14ac:dyDescent="0.25">
      <c r="A671" t="s">
        <v>7153</v>
      </c>
      <c r="B671" t="s">
        <v>7383</v>
      </c>
      <c r="G671" t="s">
        <v>7384</v>
      </c>
      <c r="H671" t="s">
        <v>1284</v>
      </c>
    </row>
    <row r="672" spans="1:8" x14ac:dyDescent="0.25">
      <c r="A672" t="s">
        <v>7080</v>
      </c>
      <c r="B672" t="s">
        <v>7385</v>
      </c>
      <c r="G672" t="s">
        <v>7386</v>
      </c>
      <c r="H672" t="s">
        <v>1284</v>
      </c>
    </row>
    <row r="673" spans="1:8" x14ac:dyDescent="0.25">
      <c r="A673" t="s">
        <v>7190</v>
      </c>
      <c r="B673" t="s">
        <v>7387</v>
      </c>
      <c r="G673" t="s">
        <v>7388</v>
      </c>
      <c r="H673" t="s">
        <v>1284</v>
      </c>
    </row>
    <row r="674" spans="1:8" x14ac:dyDescent="0.25">
      <c r="A674" t="s">
        <v>7278</v>
      </c>
      <c r="B674" t="s">
        <v>7389</v>
      </c>
      <c r="G674" t="s">
        <v>7390</v>
      </c>
      <c r="H674" t="s">
        <v>1284</v>
      </c>
    </row>
    <row r="675" spans="1:8" x14ac:dyDescent="0.25">
      <c r="A675" t="s">
        <v>7125</v>
      </c>
      <c r="B675" t="s">
        <v>7391</v>
      </c>
      <c r="G675" t="s">
        <v>7392</v>
      </c>
      <c r="H675" t="s">
        <v>1284</v>
      </c>
    </row>
    <row r="676" spans="1:8" x14ac:dyDescent="0.25">
      <c r="A676" t="s">
        <v>7188</v>
      </c>
      <c r="B676" t="s">
        <v>7393</v>
      </c>
      <c r="G676" t="s">
        <v>7394</v>
      </c>
      <c r="H676" t="s">
        <v>1284</v>
      </c>
    </row>
    <row r="677" spans="1:8" x14ac:dyDescent="0.25">
      <c r="A677" t="s">
        <v>7228</v>
      </c>
      <c r="B677" t="s">
        <v>7395</v>
      </c>
      <c r="G677" t="s">
        <v>7396</v>
      </c>
      <c r="H677" t="s">
        <v>1284</v>
      </c>
    </row>
    <row r="678" spans="1:8" x14ac:dyDescent="0.25">
      <c r="A678" t="s">
        <v>7288</v>
      </c>
      <c r="B678" t="s">
        <v>7397</v>
      </c>
      <c r="G678" t="s">
        <v>7398</v>
      </c>
      <c r="H678" t="s">
        <v>1284</v>
      </c>
    </row>
    <row r="679" spans="1:8" x14ac:dyDescent="0.25">
      <c r="A679" t="s">
        <v>7100</v>
      </c>
      <c r="B679" t="s">
        <v>7399</v>
      </c>
      <c r="G679" t="s">
        <v>7400</v>
      </c>
      <c r="H679" t="s">
        <v>1284</v>
      </c>
    </row>
    <row r="680" spans="1:8" x14ac:dyDescent="0.25">
      <c r="A680" t="s">
        <v>7151</v>
      </c>
      <c r="B680" t="s">
        <v>7401</v>
      </c>
      <c r="G680" t="s">
        <v>7402</v>
      </c>
      <c r="H680" t="s">
        <v>1284</v>
      </c>
    </row>
    <row r="681" spans="1:8" x14ac:dyDescent="0.25">
      <c r="A681" t="s">
        <v>7271</v>
      </c>
      <c r="B681" t="s">
        <v>7403</v>
      </c>
      <c r="G681" t="s">
        <v>7404</v>
      </c>
      <c r="H681" t="s">
        <v>1284</v>
      </c>
    </row>
    <row r="682" spans="1:8" x14ac:dyDescent="0.25">
      <c r="A682" t="s">
        <v>7137</v>
      </c>
      <c r="B682" t="s">
        <v>7405</v>
      </c>
      <c r="G682" t="s">
        <v>7406</v>
      </c>
      <c r="H682" t="s">
        <v>1284</v>
      </c>
    </row>
    <row r="683" spans="1:8" x14ac:dyDescent="0.25">
      <c r="A683" t="s">
        <v>7090</v>
      </c>
      <c r="B683" t="s">
        <v>7407</v>
      </c>
      <c r="G683" t="s">
        <v>7408</v>
      </c>
      <c r="H683" t="s">
        <v>1284</v>
      </c>
    </row>
    <row r="684" spans="1:8" x14ac:dyDescent="0.25">
      <c r="A684" t="s">
        <v>7342</v>
      </c>
      <c r="B684" t="s">
        <v>7409</v>
      </c>
      <c r="G684" t="s">
        <v>7410</v>
      </c>
      <c r="H684" t="s">
        <v>1284</v>
      </c>
    </row>
    <row r="685" spans="1:8" x14ac:dyDescent="0.25">
      <c r="A685" t="s">
        <v>7200</v>
      </c>
      <c r="B685" t="s">
        <v>7411</v>
      </c>
      <c r="G685" t="s">
        <v>7412</v>
      </c>
      <c r="H685" t="s">
        <v>1284</v>
      </c>
    </row>
    <row r="686" spans="1:8" x14ac:dyDescent="0.25">
      <c r="A686" t="s">
        <v>7231</v>
      </c>
      <c r="B686" t="s">
        <v>7413</v>
      </c>
      <c r="G686" t="s">
        <v>7414</v>
      </c>
      <c r="H686" t="s">
        <v>1284</v>
      </c>
    </row>
    <row r="687" spans="1:8" x14ac:dyDescent="0.25">
      <c r="A687" t="s">
        <v>7415</v>
      </c>
      <c r="B687" t="s">
        <v>7416</v>
      </c>
      <c r="G687" t="s">
        <v>7417</v>
      </c>
      <c r="H687" t="s">
        <v>1284</v>
      </c>
    </row>
    <row r="688" spans="1:8" x14ac:dyDescent="0.25">
      <c r="A688" t="s">
        <v>7186</v>
      </c>
      <c r="B688" t="s">
        <v>7418</v>
      </c>
      <c r="G688" t="s">
        <v>7419</v>
      </c>
      <c r="H688" t="s">
        <v>1284</v>
      </c>
    </row>
    <row r="689" spans="1:8" x14ac:dyDescent="0.25">
      <c r="A689" t="s">
        <v>7082</v>
      </c>
      <c r="B689" t="s">
        <v>7420</v>
      </c>
      <c r="G689" t="s">
        <v>7421</v>
      </c>
      <c r="H689" t="s">
        <v>1284</v>
      </c>
    </row>
    <row r="690" spans="1:8" x14ac:dyDescent="0.25">
      <c r="A690" t="s">
        <v>7290</v>
      </c>
      <c r="B690" t="s">
        <v>7422</v>
      </c>
      <c r="G690" t="s">
        <v>7423</v>
      </c>
      <c r="H690" t="s">
        <v>1284</v>
      </c>
    </row>
    <row r="691" spans="1:8" x14ac:dyDescent="0.25">
      <c r="A691" t="s">
        <v>7259</v>
      </c>
      <c r="B691" t="s">
        <v>7424</v>
      </c>
      <c r="G691" t="s">
        <v>7425</v>
      </c>
      <c r="H691" t="s">
        <v>1284</v>
      </c>
    </row>
    <row r="692" spans="1:8" x14ac:dyDescent="0.25">
      <c r="A692" t="s">
        <v>7196</v>
      </c>
      <c r="B692" t="s">
        <v>7426</v>
      </c>
      <c r="G692" t="s">
        <v>7427</v>
      </c>
      <c r="H692" t="s">
        <v>1284</v>
      </c>
    </row>
    <row r="693" spans="1:8" x14ac:dyDescent="0.25">
      <c r="A693" t="s">
        <v>7155</v>
      </c>
      <c r="B693" t="s">
        <v>7428</v>
      </c>
      <c r="G693" t="s">
        <v>7429</v>
      </c>
      <c r="H693" t="s">
        <v>1284</v>
      </c>
    </row>
    <row r="694" spans="1:8" x14ac:dyDescent="0.25">
      <c r="A694" t="s">
        <v>7176</v>
      </c>
      <c r="B694" t="s">
        <v>7430</v>
      </c>
      <c r="G694" t="s">
        <v>7431</v>
      </c>
      <c r="H694" t="s">
        <v>1284</v>
      </c>
    </row>
    <row r="695" spans="1:8" x14ac:dyDescent="0.25">
      <c r="A695" t="s">
        <v>7292</v>
      </c>
      <c r="B695" t="s">
        <v>7432</v>
      </c>
      <c r="G695" t="s">
        <v>7433</v>
      </c>
      <c r="H695" t="s">
        <v>1284</v>
      </c>
    </row>
    <row r="696" spans="1:8" x14ac:dyDescent="0.25">
      <c r="A696" t="s">
        <v>1846</v>
      </c>
      <c r="B696" t="s">
        <v>7434</v>
      </c>
      <c r="G696" t="s">
        <v>7435</v>
      </c>
      <c r="H696" t="s">
        <v>1284</v>
      </c>
    </row>
    <row r="697" spans="1:8" x14ac:dyDescent="0.25">
      <c r="A697" t="s">
        <v>7280</v>
      </c>
      <c r="B697" t="s">
        <v>7436</v>
      </c>
      <c r="G697" t="s">
        <v>7437</v>
      </c>
      <c r="H697" t="s">
        <v>1284</v>
      </c>
    </row>
    <row r="698" spans="1:8" x14ac:dyDescent="0.25">
      <c r="A698" t="s">
        <v>7194</v>
      </c>
      <c r="B698" t="s">
        <v>7438</v>
      </c>
      <c r="G698" t="s">
        <v>7439</v>
      </c>
      <c r="H698" t="s">
        <v>1284</v>
      </c>
    </row>
    <row r="699" spans="1:8" x14ac:dyDescent="0.25">
      <c r="A699" t="s">
        <v>7192</v>
      </c>
      <c r="B699" t="s">
        <v>7440</v>
      </c>
      <c r="G699" t="s">
        <v>7441</v>
      </c>
      <c r="H699" t="s">
        <v>1284</v>
      </c>
    </row>
    <row r="700" spans="1:8" x14ac:dyDescent="0.25">
      <c r="A700" t="s">
        <v>7324</v>
      </c>
      <c r="B700" t="s">
        <v>7442</v>
      </c>
      <c r="G700" t="s">
        <v>7443</v>
      </c>
      <c r="H700" t="s">
        <v>1284</v>
      </c>
    </row>
    <row r="701" spans="1:8" x14ac:dyDescent="0.25">
      <c r="A701" t="s">
        <v>7316</v>
      </c>
      <c r="B701" t="s">
        <v>7444</v>
      </c>
      <c r="G701" t="s">
        <v>7445</v>
      </c>
      <c r="H701" t="s">
        <v>1284</v>
      </c>
    </row>
    <row r="702" spans="1:8" x14ac:dyDescent="0.25">
      <c r="A702" t="s">
        <v>7084</v>
      </c>
      <c r="B702" t="s">
        <v>7446</v>
      </c>
      <c r="G702" t="s">
        <v>7447</v>
      </c>
      <c r="H702" t="s">
        <v>1284</v>
      </c>
    </row>
    <row r="703" spans="1:8" x14ac:dyDescent="0.25">
      <c r="A703" t="s">
        <v>7448</v>
      </c>
      <c r="B703" t="s">
        <v>7449</v>
      </c>
      <c r="G703" t="s">
        <v>7450</v>
      </c>
      <c r="H703" t="s">
        <v>1284</v>
      </c>
    </row>
    <row r="704" spans="1:8" x14ac:dyDescent="0.25">
      <c r="A704" t="s">
        <v>7109</v>
      </c>
      <c r="B704" t="s">
        <v>7451</v>
      </c>
      <c r="G704" t="s">
        <v>7452</v>
      </c>
      <c r="H704" t="s">
        <v>1284</v>
      </c>
    </row>
    <row r="705" spans="1:8" x14ac:dyDescent="0.25">
      <c r="A705" t="s">
        <v>7121</v>
      </c>
      <c r="B705" t="s">
        <v>7453</v>
      </c>
      <c r="G705" t="s">
        <v>7454</v>
      </c>
      <c r="H705" t="s">
        <v>1284</v>
      </c>
    </row>
    <row r="706" spans="1:8" x14ac:dyDescent="0.25">
      <c r="A706" t="s">
        <v>1906</v>
      </c>
      <c r="B706" t="s">
        <v>7455</v>
      </c>
      <c r="G706" t="s">
        <v>7456</v>
      </c>
      <c r="H706" t="s">
        <v>1284</v>
      </c>
    </row>
    <row r="707" spans="1:8" x14ac:dyDescent="0.25">
      <c r="A707" t="s">
        <v>7074</v>
      </c>
      <c r="B707" t="s">
        <v>7457</v>
      </c>
      <c r="G707" t="s">
        <v>7458</v>
      </c>
      <c r="H707" t="s">
        <v>1284</v>
      </c>
    </row>
    <row r="708" spans="1:8" x14ac:dyDescent="0.25">
      <c r="A708" t="s">
        <v>7344</v>
      </c>
      <c r="B708" t="s">
        <v>7459</v>
      </c>
      <c r="G708" t="s">
        <v>7460</v>
      </c>
      <c r="H708" t="s">
        <v>1284</v>
      </c>
    </row>
    <row r="709" spans="1:8" x14ac:dyDescent="0.25">
      <c r="A709" t="s">
        <v>7484</v>
      </c>
      <c r="B709" t="s">
        <v>7507</v>
      </c>
      <c r="G709" t="s">
        <v>7508</v>
      </c>
      <c r="H709" t="s">
        <v>1285</v>
      </c>
    </row>
    <row r="710" spans="1:8" x14ac:dyDescent="0.25">
      <c r="A710" t="s">
        <v>7463</v>
      </c>
      <c r="B710" t="s">
        <v>7509</v>
      </c>
      <c r="G710" t="s">
        <v>7510</v>
      </c>
      <c r="H710" t="s">
        <v>1285</v>
      </c>
    </row>
    <row r="711" spans="1:8" x14ac:dyDescent="0.25">
      <c r="A711" t="s">
        <v>7511</v>
      </c>
      <c r="B711" t="s">
        <v>7512</v>
      </c>
      <c r="G711" t="s">
        <v>7513</v>
      </c>
      <c r="H711" t="s">
        <v>1285</v>
      </c>
    </row>
    <row r="712" spans="1:8" x14ac:dyDescent="0.25">
      <c r="A712" t="s">
        <v>7477</v>
      </c>
      <c r="B712" t="s">
        <v>7514</v>
      </c>
      <c r="G712" t="s">
        <v>7515</v>
      </c>
      <c r="H712" t="s">
        <v>1285</v>
      </c>
    </row>
    <row r="713" spans="1:8" x14ac:dyDescent="0.25">
      <c r="A713" t="s">
        <v>5005</v>
      </c>
      <c r="B713" t="s">
        <v>7516</v>
      </c>
      <c r="G713" t="s">
        <v>7517</v>
      </c>
      <c r="H713" t="s">
        <v>1285</v>
      </c>
    </row>
    <row r="714" spans="1:8" x14ac:dyDescent="0.25">
      <c r="A714" t="s">
        <v>5389</v>
      </c>
      <c r="B714" t="s">
        <v>7518</v>
      </c>
      <c r="G714" t="s">
        <v>7519</v>
      </c>
      <c r="H714" t="s">
        <v>1285</v>
      </c>
    </row>
    <row r="715" spans="1:8" x14ac:dyDescent="0.25">
      <c r="A715" t="s">
        <v>5363</v>
      </c>
      <c r="B715" t="s">
        <v>7520</v>
      </c>
      <c r="G715" t="s">
        <v>7521</v>
      </c>
      <c r="H715" t="s">
        <v>1285</v>
      </c>
    </row>
    <row r="716" spans="1:8" x14ac:dyDescent="0.25">
      <c r="A716" t="s">
        <v>5102</v>
      </c>
      <c r="B716" t="s">
        <v>7522</v>
      </c>
      <c r="G716" t="s">
        <v>7523</v>
      </c>
      <c r="H716" t="s">
        <v>1285</v>
      </c>
    </row>
    <row r="717" spans="1:8" x14ac:dyDescent="0.25">
      <c r="A717" t="s">
        <v>7469</v>
      </c>
      <c r="B717" t="s">
        <v>7524</v>
      </c>
      <c r="G717" t="s">
        <v>7525</v>
      </c>
      <c r="H717" t="s">
        <v>1285</v>
      </c>
    </row>
    <row r="718" spans="1:8" x14ac:dyDescent="0.25">
      <c r="A718" t="s">
        <v>4995</v>
      </c>
      <c r="B718" t="s">
        <v>7526</v>
      </c>
      <c r="G718" t="s">
        <v>7527</v>
      </c>
      <c r="H718" t="s">
        <v>1285</v>
      </c>
    </row>
    <row r="719" spans="1:8" x14ac:dyDescent="0.25">
      <c r="A719" t="s">
        <v>7486</v>
      </c>
      <c r="B719" t="s">
        <v>7528</v>
      </c>
      <c r="G719" t="s">
        <v>7529</v>
      </c>
      <c r="H719" t="s">
        <v>1285</v>
      </c>
    </row>
    <row r="720" spans="1:8" x14ac:dyDescent="0.25">
      <c r="A720" t="s">
        <v>5474</v>
      </c>
      <c r="B720" t="s">
        <v>7530</v>
      </c>
      <c r="G720" t="s">
        <v>7531</v>
      </c>
      <c r="H720" t="s">
        <v>1285</v>
      </c>
    </row>
    <row r="721" spans="1:8" x14ac:dyDescent="0.25">
      <c r="A721" t="s">
        <v>5007</v>
      </c>
      <c r="B721" t="s">
        <v>7532</v>
      </c>
      <c r="G721" t="s">
        <v>7533</v>
      </c>
      <c r="H721" t="s">
        <v>1285</v>
      </c>
    </row>
    <row r="722" spans="1:8" x14ac:dyDescent="0.25">
      <c r="A722" t="s">
        <v>1910</v>
      </c>
      <c r="B722" t="s">
        <v>7534</v>
      </c>
      <c r="G722" t="s">
        <v>7535</v>
      </c>
      <c r="H722" t="s">
        <v>1285</v>
      </c>
    </row>
    <row r="723" spans="1:8" x14ac:dyDescent="0.25">
      <c r="A723" t="s">
        <v>7473</v>
      </c>
      <c r="B723" t="s">
        <v>7536</v>
      </c>
      <c r="G723" t="s">
        <v>7537</v>
      </c>
      <c r="H723" t="s">
        <v>1285</v>
      </c>
    </row>
    <row r="724" spans="1:8" x14ac:dyDescent="0.25">
      <c r="A724" t="s">
        <v>7573</v>
      </c>
      <c r="B724" t="s">
        <v>7574</v>
      </c>
      <c r="G724" t="s">
        <v>7575</v>
      </c>
      <c r="H724" t="s">
        <v>1286</v>
      </c>
    </row>
    <row r="725" spans="1:8" x14ac:dyDescent="0.25">
      <c r="A725" t="s">
        <v>7547</v>
      </c>
      <c r="B725" t="s">
        <v>7576</v>
      </c>
      <c r="G725" t="s">
        <v>7577</v>
      </c>
      <c r="H725" t="s">
        <v>1286</v>
      </c>
    </row>
    <row r="726" spans="1:8" x14ac:dyDescent="0.25">
      <c r="A726" t="s">
        <v>7578</v>
      </c>
      <c r="B726" t="s">
        <v>7579</v>
      </c>
      <c r="G726" t="s">
        <v>7580</v>
      </c>
      <c r="H726" t="s">
        <v>1286</v>
      </c>
    </row>
    <row r="727" spans="1:8" x14ac:dyDescent="0.25">
      <c r="A727" t="s">
        <v>7549</v>
      </c>
      <c r="B727" t="s">
        <v>7581</v>
      </c>
      <c r="G727" t="s">
        <v>7582</v>
      </c>
      <c r="H727" t="s">
        <v>1286</v>
      </c>
    </row>
    <row r="728" spans="1:8" x14ac:dyDescent="0.25">
      <c r="A728" t="s">
        <v>2776</v>
      </c>
      <c r="B728" t="s">
        <v>7583</v>
      </c>
      <c r="G728" t="s">
        <v>7584</v>
      </c>
      <c r="H728" t="s">
        <v>1286</v>
      </c>
    </row>
    <row r="729" spans="1:8" x14ac:dyDescent="0.25">
      <c r="A729" t="s">
        <v>7585</v>
      </c>
      <c r="B729" t="s">
        <v>7586</v>
      </c>
      <c r="G729" t="s">
        <v>7587</v>
      </c>
      <c r="H729" t="s">
        <v>1286</v>
      </c>
    </row>
    <row r="730" spans="1:8" x14ac:dyDescent="0.25">
      <c r="A730" t="s">
        <v>7588</v>
      </c>
      <c r="B730" t="s">
        <v>7589</v>
      </c>
      <c r="G730" t="s">
        <v>7590</v>
      </c>
      <c r="H730" t="s">
        <v>1287</v>
      </c>
    </row>
    <row r="731" spans="1:8" x14ac:dyDescent="0.25">
      <c r="A731" t="s">
        <v>7591</v>
      </c>
      <c r="B731" t="s">
        <v>7592</v>
      </c>
      <c r="G731" t="s">
        <v>7593</v>
      </c>
      <c r="H731" t="s">
        <v>1287</v>
      </c>
    </row>
    <row r="732" spans="1:8" x14ac:dyDescent="0.25">
      <c r="A732" t="s">
        <v>7594</v>
      </c>
      <c r="B732" t="s">
        <v>7595</v>
      </c>
      <c r="G732" t="s">
        <v>7596</v>
      </c>
      <c r="H732" t="s">
        <v>1287</v>
      </c>
    </row>
    <row r="733" spans="1:8" x14ac:dyDescent="0.25">
      <c r="A733" t="s">
        <v>7597</v>
      </c>
      <c r="B733" t="s">
        <v>7598</v>
      </c>
      <c r="G733" t="s">
        <v>7599</v>
      </c>
      <c r="H733" t="s">
        <v>1287</v>
      </c>
    </row>
    <row r="734" spans="1:8" x14ac:dyDescent="0.25">
      <c r="A734" t="s">
        <v>7600</v>
      </c>
      <c r="B734" t="s">
        <v>7601</v>
      </c>
      <c r="G734" t="s">
        <v>7602</v>
      </c>
      <c r="H734" t="s">
        <v>1287</v>
      </c>
    </row>
    <row r="735" spans="1:8" x14ac:dyDescent="0.25">
      <c r="A735" t="s">
        <v>7603</v>
      </c>
      <c r="B735" t="s">
        <v>7604</v>
      </c>
      <c r="G735" t="s">
        <v>7605</v>
      </c>
      <c r="H735" t="s">
        <v>1287</v>
      </c>
    </row>
    <row r="736" spans="1:8" x14ac:dyDescent="0.25">
      <c r="A736" t="s">
        <v>7606</v>
      </c>
      <c r="B736" t="s">
        <v>7607</v>
      </c>
      <c r="G736" t="s">
        <v>7608</v>
      </c>
      <c r="H736" t="s">
        <v>1287</v>
      </c>
    </row>
    <row r="737" spans="1:8" x14ac:dyDescent="0.25">
      <c r="A737" t="s">
        <v>7998</v>
      </c>
      <c r="B737" t="s">
        <v>8250</v>
      </c>
      <c r="G737" t="s">
        <v>8251</v>
      </c>
      <c r="H737" t="s">
        <v>1072</v>
      </c>
    </row>
    <row r="738" spans="1:8" x14ac:dyDescent="0.25">
      <c r="A738" t="s">
        <v>8252</v>
      </c>
      <c r="B738" t="s">
        <v>8253</v>
      </c>
      <c r="G738" t="s">
        <v>8254</v>
      </c>
      <c r="H738" t="s">
        <v>1072</v>
      </c>
    </row>
    <row r="739" spans="1:8" x14ac:dyDescent="0.25">
      <c r="A739" t="s">
        <v>5884</v>
      </c>
      <c r="B739" t="s">
        <v>8255</v>
      </c>
      <c r="G739" t="s">
        <v>8256</v>
      </c>
      <c r="H739" t="s">
        <v>1072</v>
      </c>
    </row>
    <row r="740" spans="1:8" x14ac:dyDescent="0.25">
      <c r="A740" t="s">
        <v>5872</v>
      </c>
      <c r="B740" t="s">
        <v>8257</v>
      </c>
      <c r="G740" t="s">
        <v>8258</v>
      </c>
      <c r="H740" t="s">
        <v>1072</v>
      </c>
    </row>
    <row r="741" spans="1:8" x14ac:dyDescent="0.25">
      <c r="A741" t="s">
        <v>5852</v>
      </c>
      <c r="B741" t="s">
        <v>8259</v>
      </c>
      <c r="G741" t="s">
        <v>8260</v>
      </c>
      <c r="H741" t="s">
        <v>1072</v>
      </c>
    </row>
    <row r="742" spans="1:8" x14ac:dyDescent="0.25">
      <c r="A742" t="s">
        <v>8177</v>
      </c>
      <c r="B742" t="s">
        <v>8261</v>
      </c>
      <c r="G742" t="s">
        <v>8262</v>
      </c>
      <c r="H742" t="s">
        <v>1072</v>
      </c>
    </row>
    <row r="743" spans="1:8" x14ac:dyDescent="0.25">
      <c r="A743" t="s">
        <v>8263</v>
      </c>
      <c r="B743" t="s">
        <v>8264</v>
      </c>
      <c r="G743" t="s">
        <v>8265</v>
      </c>
      <c r="H743" t="s">
        <v>1072</v>
      </c>
    </row>
    <row r="744" spans="1:8" x14ac:dyDescent="0.25">
      <c r="A744" t="s">
        <v>5836</v>
      </c>
      <c r="B744" t="s">
        <v>8266</v>
      </c>
      <c r="G744" t="s">
        <v>8267</v>
      </c>
      <c r="H744" t="s">
        <v>1072</v>
      </c>
    </row>
    <row r="745" spans="1:8" x14ac:dyDescent="0.25">
      <c r="A745" t="s">
        <v>7733</v>
      </c>
      <c r="B745" t="s">
        <v>8268</v>
      </c>
      <c r="G745" t="s">
        <v>8269</v>
      </c>
      <c r="H745" t="s">
        <v>1072</v>
      </c>
    </row>
    <row r="746" spans="1:8" x14ac:dyDescent="0.25">
      <c r="A746" t="s">
        <v>7906</v>
      </c>
      <c r="B746" t="s">
        <v>8270</v>
      </c>
      <c r="G746" t="s">
        <v>8271</v>
      </c>
      <c r="H746" t="s">
        <v>1072</v>
      </c>
    </row>
    <row r="747" spans="1:8" x14ac:dyDescent="0.25">
      <c r="A747" t="s">
        <v>8272</v>
      </c>
      <c r="B747" t="s">
        <v>8273</v>
      </c>
      <c r="G747" t="s">
        <v>8274</v>
      </c>
      <c r="H747" t="s">
        <v>1072</v>
      </c>
    </row>
    <row r="748" spans="1:8" x14ac:dyDescent="0.25">
      <c r="A748" t="s">
        <v>8275</v>
      </c>
      <c r="B748" t="s">
        <v>8276</v>
      </c>
      <c r="G748" t="s">
        <v>8277</v>
      </c>
      <c r="H748" t="s">
        <v>1072</v>
      </c>
    </row>
    <row r="749" spans="1:8" x14ac:dyDescent="0.25">
      <c r="A749" t="s">
        <v>8278</v>
      </c>
      <c r="B749" t="s">
        <v>8279</v>
      </c>
      <c r="G749" t="s">
        <v>8280</v>
      </c>
      <c r="H749" t="s">
        <v>1072</v>
      </c>
    </row>
    <row r="750" spans="1:8" x14ac:dyDescent="0.25">
      <c r="A750" t="s">
        <v>8151</v>
      </c>
      <c r="B750" t="s">
        <v>8281</v>
      </c>
      <c r="G750" t="s">
        <v>8282</v>
      </c>
      <c r="H750" t="s">
        <v>1072</v>
      </c>
    </row>
    <row r="751" spans="1:8" x14ac:dyDescent="0.25">
      <c r="A751" t="s">
        <v>8283</v>
      </c>
      <c r="B751" t="s">
        <v>8284</v>
      </c>
      <c r="G751" t="s">
        <v>8285</v>
      </c>
      <c r="H751" t="s">
        <v>1072</v>
      </c>
    </row>
    <row r="752" spans="1:8" x14ac:dyDescent="0.25">
      <c r="A752" t="s">
        <v>8286</v>
      </c>
      <c r="B752" t="s">
        <v>8287</v>
      </c>
      <c r="G752" t="s">
        <v>8288</v>
      </c>
      <c r="H752" t="s">
        <v>1072</v>
      </c>
    </row>
    <row r="753" spans="1:8" x14ac:dyDescent="0.25">
      <c r="A753" t="s">
        <v>8289</v>
      </c>
      <c r="B753" t="s">
        <v>8290</v>
      </c>
      <c r="G753" t="s">
        <v>8291</v>
      </c>
      <c r="H753" t="s">
        <v>1072</v>
      </c>
    </row>
    <row r="754" spans="1:8" x14ac:dyDescent="0.25">
      <c r="A754" t="s">
        <v>5811</v>
      </c>
      <c r="B754" t="s">
        <v>8292</v>
      </c>
      <c r="G754" t="s">
        <v>8293</v>
      </c>
      <c r="H754" t="s">
        <v>1072</v>
      </c>
    </row>
    <row r="755" spans="1:8" x14ac:dyDescent="0.25">
      <c r="A755" t="s">
        <v>7950</v>
      </c>
      <c r="B755" t="s">
        <v>8294</v>
      </c>
      <c r="G755" t="s">
        <v>8295</v>
      </c>
      <c r="H755" t="s">
        <v>1072</v>
      </c>
    </row>
    <row r="756" spans="1:8" x14ac:dyDescent="0.25">
      <c r="A756" t="s">
        <v>7066</v>
      </c>
      <c r="B756" t="s">
        <v>8296</v>
      </c>
      <c r="G756" t="s">
        <v>8297</v>
      </c>
      <c r="H756" t="s">
        <v>1072</v>
      </c>
    </row>
    <row r="757" spans="1:8" x14ac:dyDescent="0.25">
      <c r="A757" t="s">
        <v>8298</v>
      </c>
      <c r="B757" t="s">
        <v>8299</v>
      </c>
      <c r="G757" t="s">
        <v>8300</v>
      </c>
      <c r="H757" t="s">
        <v>1072</v>
      </c>
    </row>
    <row r="758" spans="1:8" x14ac:dyDescent="0.25">
      <c r="A758" t="s">
        <v>5767</v>
      </c>
      <c r="B758" t="s">
        <v>8301</v>
      </c>
      <c r="G758" t="s">
        <v>8302</v>
      </c>
      <c r="H758" t="s">
        <v>1072</v>
      </c>
    </row>
    <row r="759" spans="1:8" x14ac:dyDescent="0.25">
      <c r="A759" t="s">
        <v>5826</v>
      </c>
      <c r="B759" t="s">
        <v>8303</v>
      </c>
      <c r="G759" t="s">
        <v>8304</v>
      </c>
      <c r="H759" t="s">
        <v>1072</v>
      </c>
    </row>
    <row r="760" spans="1:8" x14ac:dyDescent="0.25">
      <c r="A760" t="s">
        <v>5844</v>
      </c>
      <c r="B760" t="s">
        <v>8305</v>
      </c>
      <c r="G760" t="s">
        <v>8306</v>
      </c>
      <c r="H760" t="s">
        <v>1072</v>
      </c>
    </row>
    <row r="761" spans="1:8" x14ac:dyDescent="0.25">
      <c r="A761" t="s">
        <v>5856</v>
      </c>
      <c r="B761" t="s">
        <v>8307</v>
      </c>
      <c r="G761" t="s">
        <v>8308</v>
      </c>
      <c r="H761" t="s">
        <v>1072</v>
      </c>
    </row>
    <row r="762" spans="1:8" x14ac:dyDescent="0.25">
      <c r="A762" t="s">
        <v>8309</v>
      </c>
      <c r="B762" t="s">
        <v>8310</v>
      </c>
      <c r="G762" t="s">
        <v>8311</v>
      </c>
      <c r="H762" t="s">
        <v>1072</v>
      </c>
    </row>
    <row r="763" spans="1:8" x14ac:dyDescent="0.25">
      <c r="A763" t="s">
        <v>5834</v>
      </c>
      <c r="B763" t="s">
        <v>8312</v>
      </c>
      <c r="G763" t="s">
        <v>8313</v>
      </c>
      <c r="H763" t="s">
        <v>1072</v>
      </c>
    </row>
    <row r="764" spans="1:8" x14ac:dyDescent="0.25">
      <c r="A764" t="s">
        <v>8314</v>
      </c>
      <c r="B764" t="s">
        <v>8315</v>
      </c>
      <c r="G764" t="s">
        <v>8316</v>
      </c>
      <c r="H764" t="s">
        <v>1072</v>
      </c>
    </row>
    <row r="765" spans="1:8" x14ac:dyDescent="0.25">
      <c r="A765" t="s">
        <v>5691</v>
      </c>
      <c r="B765" t="s">
        <v>8317</v>
      </c>
      <c r="G765" t="s">
        <v>8318</v>
      </c>
      <c r="H765" t="s">
        <v>1072</v>
      </c>
    </row>
    <row r="766" spans="1:8" x14ac:dyDescent="0.25">
      <c r="A766" t="s">
        <v>8319</v>
      </c>
      <c r="B766" t="s">
        <v>8320</v>
      </c>
      <c r="G766" t="s">
        <v>8321</v>
      </c>
      <c r="H766" t="s">
        <v>1072</v>
      </c>
    </row>
    <row r="767" spans="1:8" x14ac:dyDescent="0.25">
      <c r="A767" t="s">
        <v>6299</v>
      </c>
      <c r="B767" t="s">
        <v>8322</v>
      </c>
      <c r="G767" t="s">
        <v>8323</v>
      </c>
      <c r="H767" t="s">
        <v>1072</v>
      </c>
    </row>
    <row r="768" spans="1:8" x14ac:dyDescent="0.25">
      <c r="A768" t="s">
        <v>8324</v>
      </c>
      <c r="B768" t="s">
        <v>8325</v>
      </c>
      <c r="G768" t="s">
        <v>8326</v>
      </c>
      <c r="H768" t="s">
        <v>1072</v>
      </c>
    </row>
    <row r="769" spans="1:8" x14ac:dyDescent="0.25">
      <c r="A769" t="s">
        <v>8327</v>
      </c>
      <c r="B769" t="s">
        <v>8328</v>
      </c>
      <c r="G769" t="s">
        <v>8329</v>
      </c>
      <c r="H769" t="s">
        <v>1072</v>
      </c>
    </row>
    <row r="770" spans="1:8" x14ac:dyDescent="0.25">
      <c r="A770" t="s">
        <v>8330</v>
      </c>
      <c r="B770" t="s">
        <v>8325</v>
      </c>
      <c r="G770" t="s">
        <v>8331</v>
      </c>
      <c r="H770" t="s">
        <v>1072</v>
      </c>
    </row>
    <row r="771" spans="1:8" x14ac:dyDescent="0.25">
      <c r="A771" t="s">
        <v>8332</v>
      </c>
      <c r="B771" t="s">
        <v>8333</v>
      </c>
      <c r="G771" t="s">
        <v>8334</v>
      </c>
      <c r="H771" t="s">
        <v>1072</v>
      </c>
    </row>
    <row r="772" spans="1:8" x14ac:dyDescent="0.25">
      <c r="A772" t="s">
        <v>8335</v>
      </c>
      <c r="B772" t="s">
        <v>8336</v>
      </c>
      <c r="G772" t="s">
        <v>8337</v>
      </c>
      <c r="H772" t="s">
        <v>1072</v>
      </c>
    </row>
    <row r="773" spans="1:8" x14ac:dyDescent="0.25">
      <c r="A773" t="s">
        <v>8338</v>
      </c>
      <c r="B773" t="s">
        <v>8339</v>
      </c>
      <c r="G773" t="s">
        <v>8340</v>
      </c>
      <c r="H773" t="s">
        <v>1072</v>
      </c>
    </row>
    <row r="774" spans="1:8" x14ac:dyDescent="0.25">
      <c r="A774" t="s">
        <v>8341</v>
      </c>
      <c r="B774" t="s">
        <v>8342</v>
      </c>
      <c r="G774" t="s">
        <v>8343</v>
      </c>
      <c r="H774" t="s">
        <v>1072</v>
      </c>
    </row>
    <row r="775" spans="1:8" x14ac:dyDescent="0.25">
      <c r="A775" t="s">
        <v>8344</v>
      </c>
      <c r="B775" t="s">
        <v>8345</v>
      </c>
      <c r="G775" t="s">
        <v>8346</v>
      </c>
      <c r="H775" t="s">
        <v>1072</v>
      </c>
    </row>
    <row r="776" spans="1:8" x14ac:dyDescent="0.25">
      <c r="A776" t="s">
        <v>8707</v>
      </c>
      <c r="B776" t="s">
        <v>8977</v>
      </c>
      <c r="G776" t="s">
        <v>1107</v>
      </c>
      <c r="H776" t="s">
        <v>1075</v>
      </c>
    </row>
    <row r="777" spans="1:8" x14ac:dyDescent="0.25">
      <c r="A777" t="s">
        <v>8683</v>
      </c>
      <c r="B777" t="s">
        <v>8978</v>
      </c>
      <c r="G777" t="s">
        <v>1105</v>
      </c>
      <c r="H777" t="s">
        <v>1075</v>
      </c>
    </row>
    <row r="778" spans="1:8" x14ac:dyDescent="0.25">
      <c r="A778" t="s">
        <v>8815</v>
      </c>
      <c r="B778" t="s">
        <v>8979</v>
      </c>
      <c r="G778" t="s">
        <v>1111</v>
      </c>
      <c r="H778" t="s">
        <v>1075</v>
      </c>
    </row>
    <row r="779" spans="1:8" x14ac:dyDescent="0.25">
      <c r="A779" t="s">
        <v>8773</v>
      </c>
      <c r="B779" t="s">
        <v>8980</v>
      </c>
      <c r="G779" t="s">
        <v>1127</v>
      </c>
      <c r="H779" t="s">
        <v>1075</v>
      </c>
    </row>
    <row r="780" spans="1:8" x14ac:dyDescent="0.25">
      <c r="A780" t="s">
        <v>8483</v>
      </c>
      <c r="B780" t="s">
        <v>8981</v>
      </c>
      <c r="G780" t="s">
        <v>1089</v>
      </c>
      <c r="H780" t="s">
        <v>1075</v>
      </c>
    </row>
    <row r="781" spans="1:8" x14ac:dyDescent="0.25">
      <c r="A781" t="s">
        <v>8982</v>
      </c>
      <c r="B781" t="s">
        <v>8983</v>
      </c>
      <c r="G781" t="s">
        <v>1099</v>
      </c>
      <c r="H781" t="s">
        <v>1075</v>
      </c>
    </row>
    <row r="782" spans="1:8" x14ac:dyDescent="0.25">
      <c r="A782" t="s">
        <v>8984</v>
      </c>
      <c r="B782" t="s">
        <v>8985</v>
      </c>
      <c r="G782" t="s">
        <v>8986</v>
      </c>
      <c r="H782" t="s">
        <v>1075</v>
      </c>
    </row>
    <row r="783" spans="1:8" x14ac:dyDescent="0.25">
      <c r="A783" t="s">
        <v>8987</v>
      </c>
      <c r="B783" t="s">
        <v>8988</v>
      </c>
      <c r="G783" t="s">
        <v>8989</v>
      </c>
      <c r="H783" t="s">
        <v>1075</v>
      </c>
    </row>
    <row r="784" spans="1:8" x14ac:dyDescent="0.25">
      <c r="A784" t="s">
        <v>8990</v>
      </c>
      <c r="B784" t="s">
        <v>8991</v>
      </c>
      <c r="G784" t="s">
        <v>8992</v>
      </c>
      <c r="H784" t="s">
        <v>1075</v>
      </c>
    </row>
    <row r="785" spans="1:8" x14ac:dyDescent="0.25">
      <c r="A785" t="s">
        <v>8993</v>
      </c>
      <c r="B785" t="s">
        <v>8994</v>
      </c>
      <c r="G785" t="s">
        <v>1093</v>
      </c>
      <c r="H785" t="s">
        <v>1075</v>
      </c>
    </row>
    <row r="786" spans="1:8" x14ac:dyDescent="0.25">
      <c r="A786" t="s">
        <v>8995</v>
      </c>
      <c r="B786" t="s">
        <v>8996</v>
      </c>
      <c r="G786" t="s">
        <v>8997</v>
      </c>
      <c r="H786" t="s">
        <v>1075</v>
      </c>
    </row>
    <row r="787" spans="1:8" x14ac:dyDescent="0.25">
      <c r="A787" t="s">
        <v>8998</v>
      </c>
      <c r="B787" t="s">
        <v>8999</v>
      </c>
      <c r="G787" t="s">
        <v>9000</v>
      </c>
      <c r="H787" t="s">
        <v>1075</v>
      </c>
    </row>
    <row r="788" spans="1:8" x14ac:dyDescent="0.25">
      <c r="A788" t="s">
        <v>9001</v>
      </c>
      <c r="B788" t="s">
        <v>9002</v>
      </c>
      <c r="G788" t="s">
        <v>9003</v>
      </c>
      <c r="H788" t="s">
        <v>1075</v>
      </c>
    </row>
    <row r="789" spans="1:8" x14ac:dyDescent="0.25">
      <c r="A789" t="s">
        <v>9004</v>
      </c>
      <c r="B789" t="s">
        <v>9005</v>
      </c>
      <c r="G789" t="s">
        <v>1131</v>
      </c>
      <c r="H789" t="s">
        <v>1075</v>
      </c>
    </row>
    <row r="790" spans="1:8" x14ac:dyDescent="0.25">
      <c r="A790" t="s">
        <v>9006</v>
      </c>
      <c r="B790" t="s">
        <v>9007</v>
      </c>
      <c r="G790" t="s">
        <v>9008</v>
      </c>
      <c r="H790" t="s">
        <v>1075</v>
      </c>
    </row>
    <row r="791" spans="1:8" x14ac:dyDescent="0.25">
      <c r="A791" t="s">
        <v>9009</v>
      </c>
      <c r="B791" t="s">
        <v>9010</v>
      </c>
      <c r="G791" t="s">
        <v>9011</v>
      </c>
      <c r="H791" t="s">
        <v>1075</v>
      </c>
    </row>
    <row r="792" spans="1:8" x14ac:dyDescent="0.25">
      <c r="A792" t="s">
        <v>9012</v>
      </c>
      <c r="B792" t="s">
        <v>9013</v>
      </c>
      <c r="G792" t="s">
        <v>9014</v>
      </c>
      <c r="H792" t="s">
        <v>1075</v>
      </c>
    </row>
    <row r="793" spans="1:8" x14ac:dyDescent="0.25">
      <c r="A793" t="s">
        <v>9015</v>
      </c>
      <c r="B793" t="s">
        <v>9016</v>
      </c>
      <c r="G793" t="s">
        <v>1087</v>
      </c>
      <c r="H793" t="s">
        <v>1075</v>
      </c>
    </row>
    <row r="794" spans="1:8" x14ac:dyDescent="0.25">
      <c r="A794" t="s">
        <v>9017</v>
      </c>
      <c r="B794" t="s">
        <v>9018</v>
      </c>
      <c r="G794" t="s">
        <v>9019</v>
      </c>
      <c r="H794" t="s">
        <v>1075</v>
      </c>
    </row>
    <row r="795" spans="1:8" x14ac:dyDescent="0.25">
      <c r="A795" t="s">
        <v>9020</v>
      </c>
      <c r="B795" t="s">
        <v>9021</v>
      </c>
      <c r="G795" t="s">
        <v>1121</v>
      </c>
      <c r="H795" t="s">
        <v>1075</v>
      </c>
    </row>
    <row r="796" spans="1:8" x14ac:dyDescent="0.25">
      <c r="A796" t="s">
        <v>9022</v>
      </c>
      <c r="B796" t="s">
        <v>9023</v>
      </c>
      <c r="G796" t="s">
        <v>1135</v>
      </c>
      <c r="H796" t="s">
        <v>1075</v>
      </c>
    </row>
    <row r="797" spans="1:8" x14ac:dyDescent="0.25">
      <c r="A797" t="s">
        <v>9024</v>
      </c>
      <c r="B797" t="s">
        <v>9025</v>
      </c>
      <c r="G797" t="s">
        <v>9026</v>
      </c>
      <c r="H797" t="s">
        <v>1075</v>
      </c>
    </row>
    <row r="798" spans="1:8" x14ac:dyDescent="0.25">
      <c r="A798" t="s">
        <v>9027</v>
      </c>
      <c r="B798" t="s">
        <v>9028</v>
      </c>
      <c r="G798" t="s">
        <v>9029</v>
      </c>
      <c r="H798" t="s">
        <v>1075</v>
      </c>
    </row>
    <row r="799" spans="1:8" x14ac:dyDescent="0.25">
      <c r="A799" t="s">
        <v>9030</v>
      </c>
      <c r="B799" t="s">
        <v>9031</v>
      </c>
      <c r="G799" t="s">
        <v>9032</v>
      </c>
      <c r="H799" t="s">
        <v>1075</v>
      </c>
    </row>
    <row r="800" spans="1:8" x14ac:dyDescent="0.25">
      <c r="A800" t="s">
        <v>9033</v>
      </c>
      <c r="B800" t="s">
        <v>9034</v>
      </c>
      <c r="G800" t="s">
        <v>9035</v>
      </c>
      <c r="H800" t="s">
        <v>1075</v>
      </c>
    </row>
    <row r="801" spans="1:8" x14ac:dyDescent="0.25">
      <c r="A801" t="s">
        <v>9036</v>
      </c>
      <c r="B801" t="s">
        <v>9037</v>
      </c>
      <c r="G801" t="s">
        <v>1125</v>
      </c>
      <c r="H801" t="s">
        <v>1075</v>
      </c>
    </row>
    <row r="802" spans="1:8" x14ac:dyDescent="0.25">
      <c r="A802" t="s">
        <v>9038</v>
      </c>
      <c r="B802" t="s">
        <v>9039</v>
      </c>
      <c r="G802" t="s">
        <v>1133</v>
      </c>
      <c r="H802" t="s">
        <v>1075</v>
      </c>
    </row>
    <row r="803" spans="1:8" x14ac:dyDescent="0.25">
      <c r="A803" t="s">
        <v>9040</v>
      </c>
      <c r="B803" t="s">
        <v>9041</v>
      </c>
      <c r="G803" t="s">
        <v>9042</v>
      </c>
      <c r="H803" t="s">
        <v>1075</v>
      </c>
    </row>
    <row r="804" spans="1:8" x14ac:dyDescent="0.25">
      <c r="A804" t="s">
        <v>8475</v>
      </c>
      <c r="B804" t="s">
        <v>9043</v>
      </c>
      <c r="G804" t="s">
        <v>9044</v>
      </c>
      <c r="H804" t="s">
        <v>1075</v>
      </c>
    </row>
    <row r="805" spans="1:8" x14ac:dyDescent="0.25">
      <c r="A805" t="s">
        <v>9045</v>
      </c>
      <c r="B805" t="s">
        <v>9046</v>
      </c>
      <c r="G805" t="s">
        <v>9047</v>
      </c>
      <c r="H805" t="s">
        <v>1075</v>
      </c>
    </row>
    <row r="806" spans="1:8" x14ac:dyDescent="0.25">
      <c r="A806" t="s">
        <v>9048</v>
      </c>
      <c r="B806" t="s">
        <v>9049</v>
      </c>
      <c r="G806" t="s">
        <v>9050</v>
      </c>
      <c r="H806" t="s">
        <v>9216</v>
      </c>
    </row>
    <row r="807" spans="1:8" x14ac:dyDescent="0.25">
      <c r="A807" t="s">
        <v>9051</v>
      </c>
      <c r="B807" t="s">
        <v>9052</v>
      </c>
      <c r="G807" t="s">
        <v>1095</v>
      </c>
      <c r="H807" t="s">
        <v>9216</v>
      </c>
    </row>
    <row r="808" spans="1:8" x14ac:dyDescent="0.25">
      <c r="A808" t="s">
        <v>9053</v>
      </c>
      <c r="B808" t="s">
        <v>9054</v>
      </c>
      <c r="G808" t="s">
        <v>1097</v>
      </c>
      <c r="H808" t="s">
        <v>9216</v>
      </c>
    </row>
    <row r="809" spans="1:8" x14ac:dyDescent="0.25">
      <c r="A809" t="s">
        <v>9055</v>
      </c>
      <c r="B809" t="s">
        <v>9056</v>
      </c>
      <c r="G809" t="s">
        <v>1085</v>
      </c>
      <c r="H809" t="s">
        <v>9216</v>
      </c>
    </row>
    <row r="810" spans="1:8" x14ac:dyDescent="0.25">
      <c r="A810" t="s">
        <v>9057</v>
      </c>
      <c r="B810" t="s">
        <v>9058</v>
      </c>
      <c r="G810" t="s">
        <v>9059</v>
      </c>
      <c r="H810" t="s">
        <v>9216</v>
      </c>
    </row>
    <row r="811" spans="1:8" x14ac:dyDescent="0.25">
      <c r="A811" t="s">
        <v>9060</v>
      </c>
      <c r="B811" t="s">
        <v>9061</v>
      </c>
      <c r="G811" t="s">
        <v>1103</v>
      </c>
      <c r="H811" t="s">
        <v>9216</v>
      </c>
    </row>
    <row r="812" spans="1:8" x14ac:dyDescent="0.25">
      <c r="A812" t="s">
        <v>9062</v>
      </c>
      <c r="B812" t="s">
        <v>9063</v>
      </c>
      <c r="G812" t="s">
        <v>1083</v>
      </c>
      <c r="H812" t="s">
        <v>9216</v>
      </c>
    </row>
    <row r="813" spans="1:8" x14ac:dyDescent="0.25">
      <c r="A813" t="s">
        <v>9064</v>
      </c>
      <c r="B813" t="s">
        <v>9065</v>
      </c>
      <c r="G813" t="s">
        <v>1109</v>
      </c>
      <c r="H813" t="s">
        <v>9216</v>
      </c>
    </row>
    <row r="814" spans="1:8" x14ac:dyDescent="0.25">
      <c r="A814" t="s">
        <v>9066</v>
      </c>
      <c r="B814" t="s">
        <v>9067</v>
      </c>
      <c r="G814" t="s">
        <v>1113</v>
      </c>
      <c r="H814" t="s">
        <v>9216</v>
      </c>
    </row>
    <row r="815" spans="1:8" x14ac:dyDescent="0.25">
      <c r="A815" t="s">
        <v>9068</v>
      </c>
      <c r="B815" t="s">
        <v>9069</v>
      </c>
      <c r="G815" t="s">
        <v>9070</v>
      </c>
      <c r="H815" t="s">
        <v>9216</v>
      </c>
    </row>
    <row r="816" spans="1:8" x14ac:dyDescent="0.25">
      <c r="A816" t="s">
        <v>9071</v>
      </c>
      <c r="B816" t="s">
        <v>9072</v>
      </c>
      <c r="G816" t="s">
        <v>9073</v>
      </c>
      <c r="H816" t="s">
        <v>9216</v>
      </c>
    </row>
    <row r="817" spans="1:8" x14ac:dyDescent="0.25">
      <c r="A817" t="s">
        <v>9074</v>
      </c>
      <c r="B817" t="s">
        <v>9075</v>
      </c>
      <c r="G817" t="s">
        <v>9076</v>
      </c>
      <c r="H817" t="s">
        <v>9216</v>
      </c>
    </row>
    <row r="818" spans="1:8" x14ac:dyDescent="0.25">
      <c r="A818" t="s">
        <v>9077</v>
      </c>
      <c r="B818" t="s">
        <v>9078</v>
      </c>
      <c r="G818" t="s">
        <v>1117</v>
      </c>
      <c r="H818" t="s">
        <v>9216</v>
      </c>
    </row>
    <row r="819" spans="1:8" x14ac:dyDescent="0.25">
      <c r="A819" t="s">
        <v>9079</v>
      </c>
      <c r="B819" t="s">
        <v>9080</v>
      </c>
      <c r="G819" t="s">
        <v>1129</v>
      </c>
      <c r="H819" t="s">
        <v>9216</v>
      </c>
    </row>
    <row r="820" spans="1:8" x14ac:dyDescent="0.25">
      <c r="A820" t="s">
        <v>9081</v>
      </c>
      <c r="B820" t="s">
        <v>9082</v>
      </c>
      <c r="G820" t="s">
        <v>1137</v>
      </c>
      <c r="H820" t="s">
        <v>9216</v>
      </c>
    </row>
    <row r="821" spans="1:8" x14ac:dyDescent="0.25">
      <c r="A821" t="s">
        <v>9083</v>
      </c>
      <c r="B821" t="s">
        <v>9084</v>
      </c>
      <c r="G821" t="s">
        <v>9085</v>
      </c>
      <c r="H821" t="s">
        <v>9216</v>
      </c>
    </row>
    <row r="822" spans="1:8" x14ac:dyDescent="0.25">
      <c r="A822" t="s">
        <v>9086</v>
      </c>
      <c r="B822" t="s">
        <v>9087</v>
      </c>
      <c r="G822" t="s">
        <v>1119</v>
      </c>
      <c r="H822" t="s">
        <v>9216</v>
      </c>
    </row>
    <row r="823" spans="1:8" x14ac:dyDescent="0.25">
      <c r="A823" t="s">
        <v>9088</v>
      </c>
      <c r="B823" t="s">
        <v>9089</v>
      </c>
      <c r="G823" t="s">
        <v>1101</v>
      </c>
      <c r="H823" t="s">
        <v>9216</v>
      </c>
    </row>
    <row r="824" spans="1:8" x14ac:dyDescent="0.25">
      <c r="A824" t="s">
        <v>9090</v>
      </c>
      <c r="B824" t="s">
        <v>9091</v>
      </c>
      <c r="G824" t="s">
        <v>9092</v>
      </c>
      <c r="H824" t="s">
        <v>9216</v>
      </c>
    </row>
    <row r="825" spans="1:8" x14ac:dyDescent="0.25">
      <c r="A825" t="s">
        <v>9093</v>
      </c>
      <c r="B825" t="s">
        <v>9094</v>
      </c>
      <c r="G825" t="s">
        <v>9095</v>
      </c>
      <c r="H825" t="s">
        <v>9216</v>
      </c>
    </row>
    <row r="826" spans="1:8" x14ac:dyDescent="0.25">
      <c r="A826" t="s">
        <v>9096</v>
      </c>
      <c r="B826" t="s">
        <v>9097</v>
      </c>
      <c r="G826" t="s">
        <v>1115</v>
      </c>
      <c r="H826" t="s">
        <v>9216</v>
      </c>
    </row>
    <row r="827" spans="1:8" x14ac:dyDescent="0.25">
      <c r="A827" t="s">
        <v>9098</v>
      </c>
      <c r="B827" t="s">
        <v>9099</v>
      </c>
      <c r="G827" t="s">
        <v>1123</v>
      </c>
      <c r="H827" t="s">
        <v>9216</v>
      </c>
    </row>
    <row r="828" spans="1:8" x14ac:dyDescent="0.25">
      <c r="A828" t="s">
        <v>9100</v>
      </c>
      <c r="B828" t="s">
        <v>9101</v>
      </c>
      <c r="G828" t="s">
        <v>1091</v>
      </c>
      <c r="H828" t="s">
        <v>9216</v>
      </c>
    </row>
    <row r="829" spans="1:8" x14ac:dyDescent="0.25">
      <c r="A829" t="s">
        <v>9102</v>
      </c>
      <c r="B829" t="s">
        <v>9103</v>
      </c>
      <c r="G829" t="s">
        <v>9104</v>
      </c>
      <c r="H829" t="s">
        <v>1288</v>
      </c>
    </row>
    <row r="830" spans="1:8" x14ac:dyDescent="0.25">
      <c r="A830" t="s">
        <v>9105</v>
      </c>
      <c r="B830" t="s">
        <v>9106</v>
      </c>
      <c r="G830" t="s">
        <v>9107</v>
      </c>
      <c r="H830" t="s">
        <v>1288</v>
      </c>
    </row>
    <row r="831" spans="1:8" x14ac:dyDescent="0.25">
      <c r="A831" t="s">
        <v>9108</v>
      </c>
      <c r="B831" t="s">
        <v>9109</v>
      </c>
      <c r="G831" t="s">
        <v>9110</v>
      </c>
      <c r="H831" t="s">
        <v>1288</v>
      </c>
    </row>
    <row r="832" spans="1:8" x14ac:dyDescent="0.25">
      <c r="A832" t="s">
        <v>3995</v>
      </c>
      <c r="B832" t="s">
        <v>9111</v>
      </c>
      <c r="G832" t="s">
        <v>9112</v>
      </c>
      <c r="H832" t="s">
        <v>9113</v>
      </c>
    </row>
    <row r="833" spans="1:8" x14ac:dyDescent="0.25">
      <c r="A833" t="s">
        <v>3989</v>
      </c>
      <c r="B833" t="s">
        <v>9114</v>
      </c>
      <c r="G833" t="s">
        <v>9115</v>
      </c>
      <c r="H833" t="s">
        <v>9113</v>
      </c>
    </row>
    <row r="834" spans="1:8" x14ac:dyDescent="0.25">
      <c r="A834" t="s">
        <v>3985</v>
      </c>
      <c r="B834" t="s">
        <v>9116</v>
      </c>
      <c r="G834" t="s">
        <v>9117</v>
      </c>
      <c r="H834" t="s">
        <v>9113</v>
      </c>
    </row>
    <row r="835" spans="1:8" x14ac:dyDescent="0.25">
      <c r="A835" t="s">
        <v>3987</v>
      </c>
      <c r="B835" t="s">
        <v>9118</v>
      </c>
      <c r="G835" t="s">
        <v>9119</v>
      </c>
      <c r="H835" t="s">
        <v>9113</v>
      </c>
    </row>
    <row r="836" spans="1:8" x14ac:dyDescent="0.25">
      <c r="A836" t="s">
        <v>9120</v>
      </c>
      <c r="B836" t="s">
        <v>9121</v>
      </c>
      <c r="G836" t="s">
        <v>9122</v>
      </c>
      <c r="H836" t="s">
        <v>9113</v>
      </c>
    </row>
    <row r="837" spans="1:8" x14ac:dyDescent="0.25">
      <c r="A837" t="s">
        <v>9123</v>
      </c>
      <c r="B837" t="s">
        <v>9124</v>
      </c>
      <c r="G837" t="s">
        <v>9125</v>
      </c>
      <c r="H837" t="s">
        <v>9113</v>
      </c>
    </row>
    <row r="838" spans="1:8" x14ac:dyDescent="0.25">
      <c r="A838" t="s">
        <v>9126</v>
      </c>
      <c r="B838" t="s">
        <v>9127</v>
      </c>
      <c r="G838" t="s">
        <v>9128</v>
      </c>
      <c r="H838" t="s">
        <v>9113</v>
      </c>
    </row>
    <row r="839" spans="1:8" x14ac:dyDescent="0.25">
      <c r="A839" t="s">
        <v>9160</v>
      </c>
      <c r="B839" t="s">
        <v>9161</v>
      </c>
      <c r="G839" t="s">
        <v>9162</v>
      </c>
      <c r="H839" t="s">
        <v>1071</v>
      </c>
    </row>
    <row r="840" spans="1:8" x14ac:dyDescent="0.25">
      <c r="A840" t="s">
        <v>1574</v>
      </c>
      <c r="B840" t="s">
        <v>9163</v>
      </c>
      <c r="G840" t="s">
        <v>9164</v>
      </c>
      <c r="H840" t="s">
        <v>1071</v>
      </c>
    </row>
    <row r="841" spans="1:8" x14ac:dyDescent="0.25">
      <c r="A841" t="s">
        <v>9165</v>
      </c>
      <c r="B841" t="s">
        <v>9166</v>
      </c>
      <c r="G841" t="s">
        <v>9167</v>
      </c>
      <c r="H841" t="s">
        <v>1071</v>
      </c>
    </row>
    <row r="842" spans="1:8" x14ac:dyDescent="0.25">
      <c r="A842" t="s">
        <v>9133</v>
      </c>
      <c r="B842" t="s">
        <v>9168</v>
      </c>
      <c r="G842" t="s">
        <v>9169</v>
      </c>
      <c r="H842" t="s">
        <v>1071</v>
      </c>
    </row>
    <row r="843" spans="1:8" x14ac:dyDescent="0.25">
      <c r="A843" t="s">
        <v>9145</v>
      </c>
      <c r="B843" t="s">
        <v>9170</v>
      </c>
      <c r="G843" t="s">
        <v>9171</v>
      </c>
      <c r="H843" t="s">
        <v>1071</v>
      </c>
    </row>
    <row r="844" spans="1:8" x14ac:dyDescent="0.25">
      <c r="A844" t="s">
        <v>9172</v>
      </c>
      <c r="B844" t="s">
        <v>9173</v>
      </c>
      <c r="G844" t="s">
        <v>9174</v>
      </c>
      <c r="H844" t="s">
        <v>1071</v>
      </c>
    </row>
    <row r="845" spans="1:8" x14ac:dyDescent="0.25">
      <c r="A845" t="s">
        <v>9135</v>
      </c>
      <c r="B845" t="s">
        <v>9175</v>
      </c>
      <c r="G845" t="s">
        <v>9176</v>
      </c>
      <c r="H845" t="s">
        <v>1071</v>
      </c>
    </row>
    <row r="846" spans="1:8" x14ac:dyDescent="0.25">
      <c r="A846" t="s">
        <v>9141</v>
      </c>
      <c r="B846" t="s">
        <v>9177</v>
      </c>
      <c r="G846" t="s">
        <v>9178</v>
      </c>
      <c r="H846" t="s">
        <v>1071</v>
      </c>
    </row>
    <row r="847" spans="1:8" x14ac:dyDescent="0.25">
      <c r="A847" t="s">
        <v>9179</v>
      </c>
      <c r="B847" t="s">
        <v>9180</v>
      </c>
      <c r="G847" t="s">
        <v>9181</v>
      </c>
      <c r="H847" t="s">
        <v>1071</v>
      </c>
    </row>
    <row r="848" spans="1:8" x14ac:dyDescent="0.25">
      <c r="A848" t="s">
        <v>9139</v>
      </c>
      <c r="B848" t="s">
        <v>9182</v>
      </c>
      <c r="G848" t="s">
        <v>9183</v>
      </c>
      <c r="H848" t="s">
        <v>1071</v>
      </c>
    </row>
    <row r="849" spans="1:8" x14ac:dyDescent="0.25">
      <c r="A849" t="s">
        <v>9184</v>
      </c>
      <c r="B849" t="s">
        <v>9185</v>
      </c>
      <c r="G849" t="s">
        <v>9186</v>
      </c>
      <c r="H849" t="s">
        <v>1071</v>
      </c>
    </row>
    <row r="850" spans="1:8" x14ac:dyDescent="0.25">
      <c r="A850" t="s">
        <v>9187</v>
      </c>
      <c r="B850" t="s">
        <v>9188</v>
      </c>
      <c r="G850" t="s">
        <v>9189</v>
      </c>
      <c r="H850" t="s">
        <v>1071</v>
      </c>
    </row>
    <row r="851" spans="1:8" x14ac:dyDescent="0.25">
      <c r="A851" t="s">
        <v>9190</v>
      </c>
      <c r="B851" t="s">
        <v>9191</v>
      </c>
      <c r="G851" t="s">
        <v>9192</v>
      </c>
      <c r="H851" t="s">
        <v>1071</v>
      </c>
    </row>
    <row r="852" spans="1:8" x14ac:dyDescent="0.25">
      <c r="A852" t="s">
        <v>9153</v>
      </c>
      <c r="B852" t="s">
        <v>9193</v>
      </c>
      <c r="G852" t="s">
        <v>9194</v>
      </c>
      <c r="H852" t="s">
        <v>1071</v>
      </c>
    </row>
    <row r="853" spans="1:8" x14ac:dyDescent="0.25">
      <c r="A853" t="s">
        <v>9195</v>
      </c>
      <c r="B853" t="s">
        <v>9196</v>
      </c>
      <c r="G853" t="s">
        <v>9197</v>
      </c>
      <c r="H853" t="s">
        <v>1071</v>
      </c>
    </row>
    <row r="854" spans="1:8" x14ac:dyDescent="0.25">
      <c r="A854" t="s">
        <v>9198</v>
      </c>
      <c r="B854" t="s">
        <v>9199</v>
      </c>
      <c r="G854" t="s">
        <v>9200</v>
      </c>
      <c r="H854" t="s">
        <v>1071</v>
      </c>
    </row>
    <row r="855" spans="1:8" x14ac:dyDescent="0.25">
      <c r="A855" t="s">
        <v>9137</v>
      </c>
      <c r="B855" t="s">
        <v>9201</v>
      </c>
      <c r="G855" t="s">
        <v>9202</v>
      </c>
      <c r="H855" t="s">
        <v>1071</v>
      </c>
    </row>
    <row r="856" spans="1:8" x14ac:dyDescent="0.25">
      <c r="A856" t="s">
        <v>9157</v>
      </c>
      <c r="B856" t="s">
        <v>9203</v>
      </c>
      <c r="G856" t="s">
        <v>9204</v>
      </c>
      <c r="H856" t="s">
        <v>1071</v>
      </c>
    </row>
    <row r="857" spans="1:8" x14ac:dyDescent="0.25">
      <c r="A857" t="s">
        <v>9205</v>
      </c>
      <c r="B857" t="s">
        <v>9206</v>
      </c>
      <c r="G857" t="s">
        <v>9207</v>
      </c>
      <c r="H857" t="s">
        <v>1071</v>
      </c>
    </row>
    <row r="858" spans="1:8" x14ac:dyDescent="0.25">
      <c r="A858" t="s">
        <v>9208</v>
      </c>
      <c r="B858" t="s">
        <v>9209</v>
      </c>
      <c r="G858" t="s">
        <v>9210</v>
      </c>
      <c r="H858" t="s">
        <v>1071</v>
      </c>
    </row>
    <row r="859" spans="1:8" x14ac:dyDescent="0.25">
      <c r="A859" s="16" t="s">
        <v>9211</v>
      </c>
      <c r="B859" s="16" t="s">
        <v>9212</v>
      </c>
      <c r="C859" s="16"/>
      <c r="D859" s="16"/>
      <c r="E859" s="16"/>
      <c r="F859" s="16"/>
      <c r="G859" s="16" t="s">
        <v>9213</v>
      </c>
      <c r="H859" s="16" t="s">
        <v>1071</v>
      </c>
    </row>
    <row r="926" spans="10:10" x14ac:dyDescent="0.25">
      <c r="J926" s="16"/>
    </row>
    <row r="3191" spans="1:8" x14ac:dyDescent="0.25">
      <c r="A3191" s="16"/>
      <c r="B3191" s="16"/>
      <c r="C3191" s="16"/>
      <c r="D3191" s="16"/>
      <c r="E3191" s="16"/>
      <c r="F3191" s="16"/>
      <c r="G3191" s="16"/>
      <c r="H3191" s="16"/>
    </row>
  </sheetData>
  <mergeCells count="4">
    <mergeCell ref="K2:O2"/>
    <mergeCell ref="Q2:U2"/>
    <mergeCell ref="W2:AA2"/>
    <mergeCell ref="B2:I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5"/>
  <sheetViews>
    <sheetView topLeftCell="A79" workbookViewId="0">
      <selection activeCell="E111" sqref="E111"/>
    </sheetView>
  </sheetViews>
  <sheetFormatPr defaultRowHeight="15" x14ac:dyDescent="0.25"/>
  <cols>
    <col min="1" max="1" width="24" customWidth="1"/>
    <col min="2" max="2" width="18" customWidth="1"/>
    <col min="3" max="3" width="20.28515625" customWidth="1"/>
    <col min="4" max="4" width="23.5703125" customWidth="1"/>
    <col min="5" max="5" width="20.140625" customWidth="1"/>
    <col min="6" max="6" width="21" customWidth="1"/>
    <col min="7" max="7" width="14.140625" customWidth="1"/>
    <col min="8" max="8" width="15.28515625" customWidth="1"/>
    <col min="9" max="9" width="14.140625" customWidth="1"/>
    <col min="10" max="10" width="11.85546875" customWidth="1"/>
    <col min="11" max="11" width="15.140625" customWidth="1"/>
    <col min="12" max="12" width="17.28515625" customWidth="1"/>
  </cols>
  <sheetData>
    <row r="1" spans="1:9" x14ac:dyDescent="0.25">
      <c r="A1" s="4" t="s">
        <v>2691</v>
      </c>
      <c r="B1" s="6"/>
      <c r="C1" s="6"/>
      <c r="D1" s="6"/>
      <c r="E1" s="6"/>
      <c r="F1" s="6"/>
      <c r="G1" s="6"/>
      <c r="H1" s="6"/>
      <c r="I1" s="5"/>
    </row>
    <row r="2" spans="1:9" ht="24.75" x14ac:dyDescent="0.25">
      <c r="A2" s="7" t="s">
        <v>21</v>
      </c>
      <c r="B2" s="8" t="s">
        <v>27</v>
      </c>
      <c r="C2" s="8" t="s">
        <v>28</v>
      </c>
      <c r="D2" s="8" t="s">
        <v>34</v>
      </c>
      <c r="E2" s="7" t="s">
        <v>35</v>
      </c>
      <c r="F2" s="7" t="s">
        <v>36</v>
      </c>
      <c r="G2" s="78"/>
    </row>
    <row r="3" spans="1:9" x14ac:dyDescent="0.25">
      <c r="A3" s="1" t="s">
        <v>29</v>
      </c>
      <c r="B3" s="1">
        <v>785</v>
      </c>
      <c r="C3" s="1">
        <v>1367</v>
      </c>
      <c r="D3" s="1">
        <v>2152</v>
      </c>
      <c r="E3" s="1" t="s">
        <v>30</v>
      </c>
      <c r="F3" s="1" t="s">
        <v>30</v>
      </c>
      <c r="G3" s="1"/>
    </row>
    <row r="4" spans="1:9" x14ac:dyDescent="0.25">
      <c r="A4" s="1" t="s">
        <v>31</v>
      </c>
      <c r="B4" s="1">
        <v>351</v>
      </c>
      <c r="C4" s="1">
        <v>1077</v>
      </c>
      <c r="D4" s="1">
        <v>1396</v>
      </c>
      <c r="E4" s="1">
        <v>0</v>
      </c>
      <c r="F4" s="1">
        <v>276</v>
      </c>
      <c r="G4" s="1"/>
    </row>
    <row r="5" spans="1:9" ht="24.75" x14ac:dyDescent="0.25">
      <c r="A5" s="1" t="s">
        <v>37</v>
      </c>
      <c r="B5" s="1">
        <v>51</v>
      </c>
      <c r="C5" s="1">
        <v>82</v>
      </c>
      <c r="D5" s="1">
        <v>756</v>
      </c>
      <c r="E5" s="1">
        <v>810</v>
      </c>
      <c r="F5" s="1">
        <v>16</v>
      </c>
      <c r="G5" s="1"/>
    </row>
    <row r="6" spans="1:9" ht="30" customHeight="1" x14ac:dyDescent="0.25">
      <c r="A6" s="1" t="s">
        <v>32</v>
      </c>
      <c r="B6" s="1" t="s">
        <v>1302</v>
      </c>
      <c r="C6" s="1" t="s">
        <v>1301</v>
      </c>
      <c r="D6" s="1">
        <v>0</v>
      </c>
      <c r="E6" s="1">
        <v>191</v>
      </c>
      <c r="F6" s="1">
        <v>327</v>
      </c>
      <c r="G6" s="1"/>
    </row>
    <row r="7" spans="1:9" x14ac:dyDescent="0.25">
      <c r="A7" s="2" t="s">
        <v>33</v>
      </c>
      <c r="B7" s="3"/>
      <c r="C7" s="3"/>
      <c r="D7" s="3"/>
      <c r="E7" s="2">
        <v>364</v>
      </c>
      <c r="F7" s="2">
        <v>100</v>
      </c>
      <c r="G7" s="1"/>
    </row>
    <row r="9" spans="1:9" x14ac:dyDescent="0.25">
      <c r="A9" s="10" t="s">
        <v>2692</v>
      </c>
    </row>
    <row r="10" spans="1:9" ht="24.75" x14ac:dyDescent="0.25">
      <c r="A10" s="7" t="s">
        <v>21</v>
      </c>
      <c r="B10" s="7" t="s">
        <v>29</v>
      </c>
      <c r="C10" s="7" t="s">
        <v>31</v>
      </c>
      <c r="D10" s="7" t="s">
        <v>37</v>
      </c>
      <c r="E10" s="7" t="s">
        <v>32</v>
      </c>
      <c r="F10" s="7" t="s">
        <v>1039</v>
      </c>
      <c r="G10" s="7" t="s">
        <v>1299</v>
      </c>
      <c r="H10" s="7" t="s">
        <v>1300</v>
      </c>
    </row>
    <row r="11" spans="1:9" x14ac:dyDescent="0.25">
      <c r="A11" s="19" t="s">
        <v>1040</v>
      </c>
      <c r="B11" s="77">
        <v>785</v>
      </c>
      <c r="C11" s="77">
        <v>314</v>
      </c>
      <c r="D11" s="77">
        <v>13</v>
      </c>
      <c r="E11" s="77">
        <v>350</v>
      </c>
      <c r="F11" s="77">
        <v>108</v>
      </c>
      <c r="G11" s="77" t="s">
        <v>30</v>
      </c>
      <c r="H11" s="77" t="s">
        <v>30</v>
      </c>
    </row>
    <row r="12" spans="1:9" x14ac:dyDescent="0.25">
      <c r="A12" s="19" t="s">
        <v>1</v>
      </c>
      <c r="B12" s="138">
        <v>1372</v>
      </c>
      <c r="C12" s="77">
        <v>1007</v>
      </c>
      <c r="D12" s="77">
        <v>149</v>
      </c>
      <c r="E12" s="77">
        <v>206</v>
      </c>
      <c r="F12" s="77">
        <v>10</v>
      </c>
      <c r="G12" s="77" t="s">
        <v>30</v>
      </c>
      <c r="H12" s="77" t="s">
        <v>30</v>
      </c>
    </row>
    <row r="13" spans="1:9" x14ac:dyDescent="0.25">
      <c r="A13" s="19" t="s">
        <v>2</v>
      </c>
      <c r="B13" s="138">
        <v>1367</v>
      </c>
      <c r="C13" s="77">
        <v>1075</v>
      </c>
      <c r="D13" s="77">
        <v>85</v>
      </c>
      <c r="E13" s="77">
        <v>206</v>
      </c>
      <c r="F13" s="77">
        <v>0</v>
      </c>
      <c r="G13" s="77" t="s">
        <v>30</v>
      </c>
      <c r="H13" s="77" t="s">
        <v>30</v>
      </c>
    </row>
    <row r="14" spans="1:9" x14ac:dyDescent="0.25">
      <c r="A14" s="19" t="s">
        <v>3</v>
      </c>
      <c r="B14" s="77">
        <v>844</v>
      </c>
      <c r="C14" s="77">
        <v>593</v>
      </c>
      <c r="D14" s="77">
        <v>50</v>
      </c>
      <c r="E14" s="77">
        <v>171</v>
      </c>
      <c r="F14" s="77">
        <v>30</v>
      </c>
      <c r="G14" s="77" t="s">
        <v>30</v>
      </c>
      <c r="H14" s="77" t="s">
        <v>30</v>
      </c>
    </row>
    <row r="15" spans="1:9" x14ac:dyDescent="0.25">
      <c r="A15" s="19" t="s">
        <v>4</v>
      </c>
      <c r="B15" s="77">
        <v>901</v>
      </c>
      <c r="C15" s="77">
        <v>685</v>
      </c>
      <c r="D15" s="77">
        <v>51</v>
      </c>
      <c r="E15" s="77">
        <v>165</v>
      </c>
      <c r="F15" s="77">
        <v>0</v>
      </c>
      <c r="G15" s="77" t="s">
        <v>30</v>
      </c>
      <c r="H15" s="77" t="s">
        <v>30</v>
      </c>
    </row>
    <row r="16" spans="1:9" x14ac:dyDescent="0.25">
      <c r="A16" s="20" t="s">
        <v>62</v>
      </c>
      <c r="B16" s="138">
        <v>2157</v>
      </c>
      <c r="C16" s="77">
        <v>1657</v>
      </c>
      <c r="D16" s="77">
        <v>31</v>
      </c>
      <c r="E16" s="77">
        <f>G16+H16</f>
        <v>519</v>
      </c>
      <c r="F16" s="77">
        <v>0</v>
      </c>
      <c r="G16" s="77">
        <v>327</v>
      </c>
      <c r="H16" s="77">
        <v>192</v>
      </c>
    </row>
    <row r="17" spans="1:16" x14ac:dyDescent="0.25">
      <c r="A17" s="20" t="s">
        <v>63</v>
      </c>
      <c r="B17" s="138">
        <v>2152</v>
      </c>
      <c r="C17" s="77">
        <f>B17-(D17+E17)</f>
        <v>1436</v>
      </c>
      <c r="D17" s="77">
        <v>199</v>
      </c>
      <c r="E17" s="77">
        <f t="shared" ref="E17:E19" si="0">G17+H17</f>
        <v>517</v>
      </c>
      <c r="F17" s="77">
        <v>0</v>
      </c>
      <c r="G17" s="77">
        <v>326</v>
      </c>
      <c r="H17" s="77">
        <v>191</v>
      </c>
    </row>
    <row r="18" spans="1:16" x14ac:dyDescent="0.25">
      <c r="A18" s="20" t="s">
        <v>64</v>
      </c>
      <c r="B18" s="138">
        <v>1629</v>
      </c>
      <c r="C18" s="77">
        <f>B18-E18</f>
        <v>1131</v>
      </c>
      <c r="D18" s="77">
        <v>0</v>
      </c>
      <c r="E18" s="77">
        <f t="shared" si="0"/>
        <v>498</v>
      </c>
      <c r="F18" s="77">
        <v>0</v>
      </c>
      <c r="G18" s="77">
        <v>350</v>
      </c>
      <c r="H18" s="77">
        <v>148</v>
      </c>
    </row>
    <row r="19" spans="1:16" x14ac:dyDescent="0.25">
      <c r="A19" s="21" t="s">
        <v>65</v>
      </c>
      <c r="B19" s="79">
        <v>1686</v>
      </c>
      <c r="C19" s="79">
        <f>B19-(D19+E19)</f>
        <v>1031</v>
      </c>
      <c r="D19" s="80">
        <v>186</v>
      </c>
      <c r="E19" s="80">
        <f t="shared" si="0"/>
        <v>469</v>
      </c>
      <c r="F19" s="80">
        <v>0</v>
      </c>
      <c r="G19" s="80">
        <v>350</v>
      </c>
      <c r="H19" s="80">
        <v>119</v>
      </c>
    </row>
    <row r="20" spans="1:16" x14ac:dyDescent="0.25">
      <c r="A20" s="128" t="s">
        <v>2661</v>
      </c>
      <c r="B20" s="138">
        <f>SUM(B11:B19)</f>
        <v>12893</v>
      </c>
      <c r="C20" s="137">
        <f t="shared" ref="C20:H20" si="1">SUM(C11:C19)</f>
        <v>8929</v>
      </c>
      <c r="D20" s="137">
        <f t="shared" si="1"/>
        <v>764</v>
      </c>
      <c r="E20" s="137">
        <f t="shared" si="1"/>
        <v>3101</v>
      </c>
      <c r="F20" s="137">
        <f t="shared" si="1"/>
        <v>148</v>
      </c>
      <c r="G20" s="137">
        <f t="shared" si="1"/>
        <v>1353</v>
      </c>
      <c r="H20" s="137">
        <f t="shared" si="1"/>
        <v>650</v>
      </c>
    </row>
    <row r="21" spans="1:16" x14ac:dyDescent="0.25">
      <c r="A21" s="128"/>
      <c r="B21" s="138"/>
      <c r="C21" s="137"/>
      <c r="D21" s="137"/>
      <c r="E21" s="137"/>
      <c r="F21" s="137"/>
      <c r="G21" s="137"/>
      <c r="H21" s="137"/>
    </row>
    <row r="22" spans="1:16" x14ac:dyDescent="0.25">
      <c r="A22" s="10" t="s">
        <v>2660</v>
      </c>
    </row>
    <row r="23" spans="1:16" ht="15" customHeight="1" x14ac:dyDescent="0.25">
      <c r="A23" s="191" t="s">
        <v>2097</v>
      </c>
      <c r="B23" s="191"/>
      <c r="C23" s="191"/>
      <c r="D23" s="191"/>
      <c r="E23" s="191"/>
      <c r="F23" s="191"/>
      <c r="G23" s="191"/>
      <c r="H23" s="191"/>
      <c r="I23" s="191" t="s">
        <v>2658</v>
      </c>
      <c r="J23" s="191"/>
      <c r="K23" s="191"/>
      <c r="L23" s="191"/>
      <c r="M23" s="131"/>
      <c r="N23" s="131"/>
      <c r="O23" s="131"/>
      <c r="P23" s="131"/>
    </row>
    <row r="24" spans="1:16" ht="15" customHeight="1" x14ac:dyDescent="0.25">
      <c r="A24" s="190" t="s">
        <v>2098</v>
      </c>
      <c r="B24" s="190"/>
      <c r="C24" s="190"/>
      <c r="D24" s="190" t="s">
        <v>2099</v>
      </c>
      <c r="E24" s="190"/>
      <c r="F24" s="190"/>
      <c r="G24" s="52"/>
      <c r="H24" s="52"/>
      <c r="I24" s="191" t="s">
        <v>2659</v>
      </c>
      <c r="J24" s="191"/>
      <c r="K24" s="191"/>
      <c r="L24" s="191"/>
      <c r="M24" s="5"/>
      <c r="N24" s="5"/>
      <c r="O24" s="5"/>
      <c r="P24" s="5"/>
    </row>
    <row r="25" spans="1:16" s="129" customFormat="1" x14ac:dyDescent="0.25">
      <c r="A25" s="129" t="s">
        <v>2101</v>
      </c>
      <c r="B25" s="132" t="s">
        <v>2102</v>
      </c>
      <c r="C25" s="132" t="s">
        <v>2096</v>
      </c>
      <c r="D25" s="132" t="s">
        <v>2103</v>
      </c>
      <c r="E25" s="132" t="s">
        <v>2104</v>
      </c>
      <c r="F25" s="132" t="s">
        <v>2100</v>
      </c>
      <c r="G25" s="132"/>
      <c r="H25" s="132"/>
      <c r="I25" s="135" t="s">
        <v>1268</v>
      </c>
      <c r="J25" s="132" t="s">
        <v>2563</v>
      </c>
      <c r="K25" s="132" t="s">
        <v>2564</v>
      </c>
      <c r="L25" s="134" t="s">
        <v>1298</v>
      </c>
      <c r="M25" s="133"/>
      <c r="N25" s="133"/>
      <c r="O25" s="133"/>
      <c r="P25" s="133"/>
    </row>
    <row r="26" spans="1:16" x14ac:dyDescent="0.25">
      <c r="A26" t="s">
        <v>2105</v>
      </c>
      <c r="B26" t="s">
        <v>2106</v>
      </c>
      <c r="C26" s="130" t="s">
        <v>2107</v>
      </c>
      <c r="D26" t="s">
        <v>2108</v>
      </c>
      <c r="E26" t="s">
        <v>2109</v>
      </c>
      <c r="F26" t="s">
        <v>2110</v>
      </c>
      <c r="I26" t="s">
        <v>2565</v>
      </c>
      <c r="J26" t="s">
        <v>2566</v>
      </c>
      <c r="K26" t="s">
        <v>2598</v>
      </c>
      <c r="L26" t="s">
        <v>2599</v>
      </c>
    </row>
    <row r="27" spans="1:16" x14ac:dyDescent="0.25">
      <c r="A27" t="s">
        <v>2106</v>
      </c>
      <c r="B27" t="s">
        <v>2111</v>
      </c>
      <c r="D27" t="s">
        <v>2112</v>
      </c>
      <c r="E27" t="s">
        <v>2113</v>
      </c>
      <c r="I27" t="s">
        <v>2567</v>
      </c>
      <c r="J27" t="s">
        <v>42</v>
      </c>
      <c r="K27" t="s">
        <v>2600</v>
      </c>
      <c r="L27" t="s">
        <v>2601</v>
      </c>
    </row>
    <row r="28" spans="1:16" x14ac:dyDescent="0.25">
      <c r="A28" t="s">
        <v>2114</v>
      </c>
      <c r="B28" t="s">
        <v>2115</v>
      </c>
      <c r="D28" t="s">
        <v>2116</v>
      </c>
      <c r="E28" t="s">
        <v>2117</v>
      </c>
      <c r="I28" t="s">
        <v>2568</v>
      </c>
      <c r="J28" t="s">
        <v>2569</v>
      </c>
      <c r="K28" t="s">
        <v>2602</v>
      </c>
      <c r="L28" t="s">
        <v>2603</v>
      </c>
    </row>
    <row r="29" spans="1:16" x14ac:dyDescent="0.25">
      <c r="A29" t="s">
        <v>2118</v>
      </c>
      <c r="B29" t="s">
        <v>2119</v>
      </c>
      <c r="D29" t="s">
        <v>2120</v>
      </c>
      <c r="E29" t="s">
        <v>2121</v>
      </c>
      <c r="I29" t="s">
        <v>2570</v>
      </c>
      <c r="J29" t="s">
        <v>2571</v>
      </c>
      <c r="K29" t="s">
        <v>2604</v>
      </c>
      <c r="L29" t="s">
        <v>2605</v>
      </c>
    </row>
    <row r="30" spans="1:16" x14ac:dyDescent="0.25">
      <c r="A30" t="s">
        <v>2122</v>
      </c>
      <c r="B30" t="s">
        <v>2123</v>
      </c>
      <c r="D30" t="s">
        <v>2124</v>
      </c>
      <c r="E30" t="s">
        <v>2125</v>
      </c>
      <c r="I30" t="s">
        <v>2572</v>
      </c>
      <c r="J30" t="s">
        <v>44</v>
      </c>
      <c r="K30" t="s">
        <v>2606</v>
      </c>
      <c r="L30" t="s">
        <v>2607</v>
      </c>
    </row>
    <row r="31" spans="1:16" x14ac:dyDescent="0.25">
      <c r="A31" t="s">
        <v>2126</v>
      </c>
      <c r="B31" t="s">
        <v>2127</v>
      </c>
      <c r="D31" t="s">
        <v>2128</v>
      </c>
      <c r="E31" t="s">
        <v>2129</v>
      </c>
      <c r="I31" t="s">
        <v>2573</v>
      </c>
      <c r="J31" t="s">
        <v>2574</v>
      </c>
      <c r="K31" t="s">
        <v>2608</v>
      </c>
      <c r="L31" t="s">
        <v>2609</v>
      </c>
    </row>
    <row r="32" spans="1:16" x14ac:dyDescent="0.25">
      <c r="A32" t="s">
        <v>2130</v>
      </c>
      <c r="B32" t="s">
        <v>2131</v>
      </c>
      <c r="D32" t="s">
        <v>2132</v>
      </c>
      <c r="E32" t="s">
        <v>2133</v>
      </c>
      <c r="I32" t="s">
        <v>2575</v>
      </c>
      <c r="J32" t="s">
        <v>2576</v>
      </c>
      <c r="K32" t="s">
        <v>2610</v>
      </c>
      <c r="L32" t="s">
        <v>2611</v>
      </c>
    </row>
    <row r="33" spans="1:12" x14ac:dyDescent="0.25">
      <c r="A33" t="s">
        <v>2134</v>
      </c>
      <c r="B33" t="s">
        <v>2135</v>
      </c>
      <c r="D33" t="s">
        <v>2136</v>
      </c>
      <c r="E33" t="s">
        <v>2137</v>
      </c>
      <c r="I33" t="s">
        <v>2577</v>
      </c>
      <c r="J33" t="s">
        <v>2578</v>
      </c>
      <c r="K33" t="s">
        <v>2612</v>
      </c>
      <c r="L33" t="s">
        <v>2613</v>
      </c>
    </row>
    <row r="34" spans="1:12" x14ac:dyDescent="0.25">
      <c r="A34" t="s">
        <v>2138</v>
      </c>
      <c r="B34" t="s">
        <v>2139</v>
      </c>
      <c r="D34" t="s">
        <v>2140</v>
      </c>
      <c r="E34" t="s">
        <v>2141</v>
      </c>
      <c r="I34" t="s">
        <v>2579</v>
      </c>
      <c r="J34" t="s">
        <v>46</v>
      </c>
      <c r="K34" t="s">
        <v>2614</v>
      </c>
      <c r="L34" t="s">
        <v>2615</v>
      </c>
    </row>
    <row r="35" spans="1:12" x14ac:dyDescent="0.25">
      <c r="A35" t="s">
        <v>2142</v>
      </c>
      <c r="B35" t="s">
        <v>2143</v>
      </c>
      <c r="D35" t="s">
        <v>2144</v>
      </c>
      <c r="E35" t="s">
        <v>2145</v>
      </c>
      <c r="I35" t="s">
        <v>2580</v>
      </c>
      <c r="J35" t="s">
        <v>2581</v>
      </c>
      <c r="K35" t="s">
        <v>2616</v>
      </c>
      <c r="L35" t="s">
        <v>2617</v>
      </c>
    </row>
    <row r="36" spans="1:12" x14ac:dyDescent="0.25">
      <c r="A36" t="s">
        <v>2146</v>
      </c>
      <c r="B36" t="s">
        <v>2147</v>
      </c>
      <c r="D36" t="s">
        <v>2148</v>
      </c>
      <c r="E36" t="s">
        <v>2149</v>
      </c>
      <c r="I36" t="s">
        <v>2582</v>
      </c>
      <c r="J36" t="s">
        <v>2583</v>
      </c>
      <c r="K36" t="s">
        <v>2618</v>
      </c>
      <c r="L36" t="s">
        <v>2619</v>
      </c>
    </row>
    <row r="37" spans="1:12" x14ac:dyDescent="0.25">
      <c r="A37" t="s">
        <v>2150</v>
      </c>
      <c r="B37" t="s">
        <v>2151</v>
      </c>
      <c r="D37" t="s">
        <v>2152</v>
      </c>
      <c r="E37" t="s">
        <v>2153</v>
      </c>
      <c r="I37" t="s">
        <v>2584</v>
      </c>
      <c r="J37" t="s">
        <v>48</v>
      </c>
      <c r="K37" t="s">
        <v>2620</v>
      </c>
      <c r="L37" t="s">
        <v>2621</v>
      </c>
    </row>
    <row r="38" spans="1:12" x14ac:dyDescent="0.25">
      <c r="A38" t="s">
        <v>2154</v>
      </c>
      <c r="B38" t="s">
        <v>2155</v>
      </c>
      <c r="D38" t="s">
        <v>2156</v>
      </c>
      <c r="E38" t="s">
        <v>2157</v>
      </c>
      <c r="I38" t="s">
        <v>2585</v>
      </c>
      <c r="J38" t="s">
        <v>2586</v>
      </c>
      <c r="K38" t="s">
        <v>2622</v>
      </c>
      <c r="L38" t="s">
        <v>2623</v>
      </c>
    </row>
    <row r="39" spans="1:12" x14ac:dyDescent="0.25">
      <c r="A39" t="s">
        <v>2158</v>
      </c>
      <c r="B39" t="s">
        <v>2159</v>
      </c>
      <c r="D39" t="s">
        <v>2160</v>
      </c>
      <c r="E39" t="s">
        <v>2161</v>
      </c>
      <c r="I39" t="s">
        <v>2587</v>
      </c>
      <c r="J39" t="s">
        <v>47</v>
      </c>
      <c r="K39" t="s">
        <v>2624</v>
      </c>
      <c r="L39" t="s">
        <v>2625</v>
      </c>
    </row>
    <row r="40" spans="1:12" x14ac:dyDescent="0.25">
      <c r="A40" t="s">
        <v>2162</v>
      </c>
      <c r="B40" t="s">
        <v>2163</v>
      </c>
      <c r="D40" t="s">
        <v>2164</v>
      </c>
      <c r="E40" t="s">
        <v>2165</v>
      </c>
      <c r="I40" t="s">
        <v>2588</v>
      </c>
      <c r="J40" t="s">
        <v>2589</v>
      </c>
      <c r="L40" t="s">
        <v>2626</v>
      </c>
    </row>
    <row r="41" spans="1:12" x14ac:dyDescent="0.25">
      <c r="A41" t="s">
        <v>2166</v>
      </c>
      <c r="B41" t="s">
        <v>2167</v>
      </c>
      <c r="D41" t="s">
        <v>2168</v>
      </c>
      <c r="E41" t="s">
        <v>2169</v>
      </c>
      <c r="I41" t="s">
        <v>2590</v>
      </c>
      <c r="L41" t="s">
        <v>2627</v>
      </c>
    </row>
    <row r="42" spans="1:12" x14ac:dyDescent="0.25">
      <c r="A42" t="s">
        <v>2170</v>
      </c>
      <c r="B42" t="s">
        <v>2171</v>
      </c>
      <c r="D42" t="s">
        <v>2172</v>
      </c>
      <c r="E42" t="s">
        <v>2173</v>
      </c>
      <c r="I42" t="s">
        <v>2591</v>
      </c>
      <c r="L42" t="s">
        <v>2628</v>
      </c>
    </row>
    <row r="43" spans="1:12" x14ac:dyDescent="0.25">
      <c r="A43" t="s">
        <v>2174</v>
      </c>
      <c r="B43" t="s">
        <v>2175</v>
      </c>
      <c r="D43" t="s">
        <v>2176</v>
      </c>
      <c r="E43" t="s">
        <v>2177</v>
      </c>
      <c r="I43" t="s">
        <v>2592</v>
      </c>
      <c r="L43" t="s">
        <v>2629</v>
      </c>
    </row>
    <row r="44" spans="1:12" x14ac:dyDescent="0.25">
      <c r="A44" t="s">
        <v>2178</v>
      </c>
      <c r="B44" t="s">
        <v>2179</v>
      </c>
      <c r="D44" t="s">
        <v>2180</v>
      </c>
      <c r="E44" t="s">
        <v>2181</v>
      </c>
      <c r="I44" t="s">
        <v>2593</v>
      </c>
      <c r="L44" t="s">
        <v>2630</v>
      </c>
    </row>
    <row r="45" spans="1:12" x14ac:dyDescent="0.25">
      <c r="A45" t="s">
        <v>2182</v>
      </c>
      <c r="B45" t="s">
        <v>2183</v>
      </c>
      <c r="D45" t="s">
        <v>2184</v>
      </c>
      <c r="E45" t="s">
        <v>2185</v>
      </c>
      <c r="I45" t="s">
        <v>2594</v>
      </c>
      <c r="L45" t="s">
        <v>2631</v>
      </c>
    </row>
    <row r="46" spans="1:12" x14ac:dyDescent="0.25">
      <c r="A46" t="s">
        <v>2186</v>
      </c>
      <c r="B46" t="s">
        <v>2187</v>
      </c>
      <c r="D46" t="s">
        <v>2188</v>
      </c>
      <c r="E46" t="s">
        <v>2189</v>
      </c>
      <c r="I46" t="s">
        <v>2595</v>
      </c>
      <c r="L46" t="s">
        <v>2632</v>
      </c>
    </row>
    <row r="47" spans="1:12" x14ac:dyDescent="0.25">
      <c r="A47" t="s">
        <v>2190</v>
      </c>
      <c r="B47" t="s">
        <v>2191</v>
      </c>
      <c r="D47" t="s">
        <v>2192</v>
      </c>
      <c r="E47" t="s">
        <v>2193</v>
      </c>
      <c r="I47" t="s">
        <v>2596</v>
      </c>
      <c r="L47" t="s">
        <v>2633</v>
      </c>
    </row>
    <row r="48" spans="1:12" x14ac:dyDescent="0.25">
      <c r="A48" t="s">
        <v>2194</v>
      </c>
      <c r="B48" t="s">
        <v>2195</v>
      </c>
      <c r="D48" t="s">
        <v>2196</v>
      </c>
      <c r="E48" t="s">
        <v>2197</v>
      </c>
      <c r="I48" t="s">
        <v>2597</v>
      </c>
      <c r="L48" t="s">
        <v>2634</v>
      </c>
    </row>
    <row r="49" spans="1:12" x14ac:dyDescent="0.25">
      <c r="A49" t="s">
        <v>2198</v>
      </c>
      <c r="D49" t="s">
        <v>2199</v>
      </c>
      <c r="E49" t="s">
        <v>2200</v>
      </c>
      <c r="L49" t="s">
        <v>2635</v>
      </c>
    </row>
    <row r="50" spans="1:12" x14ac:dyDescent="0.25">
      <c r="A50" t="s">
        <v>2201</v>
      </c>
      <c r="D50" t="s">
        <v>2202</v>
      </c>
      <c r="E50" t="s">
        <v>2203</v>
      </c>
      <c r="L50" t="s">
        <v>2636</v>
      </c>
    </row>
    <row r="51" spans="1:12" x14ac:dyDescent="0.25">
      <c r="A51" t="s">
        <v>2204</v>
      </c>
      <c r="D51" t="s">
        <v>2205</v>
      </c>
      <c r="E51" t="s">
        <v>2206</v>
      </c>
      <c r="L51" t="s">
        <v>2637</v>
      </c>
    </row>
    <row r="52" spans="1:12" x14ac:dyDescent="0.25">
      <c r="A52" t="s">
        <v>2207</v>
      </c>
      <c r="D52" t="s">
        <v>2208</v>
      </c>
      <c r="E52" t="s">
        <v>2209</v>
      </c>
      <c r="L52" t="s">
        <v>2638</v>
      </c>
    </row>
    <row r="53" spans="1:12" x14ac:dyDescent="0.25">
      <c r="A53" t="s">
        <v>2210</v>
      </c>
      <c r="D53" t="s">
        <v>2211</v>
      </c>
      <c r="E53" t="s">
        <v>2212</v>
      </c>
      <c r="L53" t="s">
        <v>2639</v>
      </c>
    </row>
    <row r="54" spans="1:12" x14ac:dyDescent="0.25">
      <c r="A54" t="s">
        <v>2213</v>
      </c>
      <c r="D54" t="s">
        <v>2214</v>
      </c>
      <c r="E54" t="s">
        <v>2215</v>
      </c>
      <c r="L54" t="s">
        <v>2640</v>
      </c>
    </row>
    <row r="55" spans="1:12" x14ac:dyDescent="0.25">
      <c r="A55" t="s">
        <v>2216</v>
      </c>
      <c r="D55" t="s">
        <v>2217</v>
      </c>
      <c r="E55" t="s">
        <v>2218</v>
      </c>
      <c r="L55" t="s">
        <v>2641</v>
      </c>
    </row>
    <row r="56" spans="1:12" x14ac:dyDescent="0.25">
      <c r="A56" t="s">
        <v>2219</v>
      </c>
      <c r="D56" t="s">
        <v>2220</v>
      </c>
      <c r="E56" t="s">
        <v>2221</v>
      </c>
      <c r="L56" t="s">
        <v>2642</v>
      </c>
    </row>
    <row r="57" spans="1:12" x14ac:dyDescent="0.25">
      <c r="A57" t="s">
        <v>2222</v>
      </c>
      <c r="D57" t="s">
        <v>2223</v>
      </c>
      <c r="E57" t="s">
        <v>2224</v>
      </c>
      <c r="L57" t="s">
        <v>2643</v>
      </c>
    </row>
    <row r="58" spans="1:12" x14ac:dyDescent="0.25">
      <c r="A58" t="s">
        <v>2225</v>
      </c>
      <c r="D58" t="s">
        <v>2226</v>
      </c>
      <c r="E58" t="s">
        <v>2227</v>
      </c>
      <c r="L58" t="s">
        <v>2644</v>
      </c>
    </row>
    <row r="59" spans="1:12" x14ac:dyDescent="0.25">
      <c r="A59" t="s">
        <v>2228</v>
      </c>
      <c r="D59" t="s">
        <v>2229</v>
      </c>
      <c r="E59" t="s">
        <v>2230</v>
      </c>
      <c r="L59" t="s">
        <v>2645</v>
      </c>
    </row>
    <row r="60" spans="1:12" x14ac:dyDescent="0.25">
      <c r="A60" t="s">
        <v>2231</v>
      </c>
      <c r="D60" t="s">
        <v>2232</v>
      </c>
      <c r="E60" t="s">
        <v>2233</v>
      </c>
      <c r="L60" t="s">
        <v>2646</v>
      </c>
    </row>
    <row r="61" spans="1:12" x14ac:dyDescent="0.25">
      <c r="A61" t="s">
        <v>2234</v>
      </c>
      <c r="D61" t="s">
        <v>2235</v>
      </c>
      <c r="L61" t="s">
        <v>2647</v>
      </c>
    </row>
    <row r="62" spans="1:12" x14ac:dyDescent="0.25">
      <c r="A62" t="s">
        <v>2236</v>
      </c>
      <c r="D62" t="s">
        <v>2237</v>
      </c>
      <c r="L62" t="s">
        <v>2648</v>
      </c>
    </row>
    <row r="63" spans="1:12" x14ac:dyDescent="0.25">
      <c r="A63" t="s">
        <v>2238</v>
      </c>
      <c r="D63" t="s">
        <v>2239</v>
      </c>
      <c r="L63" t="s">
        <v>2649</v>
      </c>
    </row>
    <row r="64" spans="1:12" x14ac:dyDescent="0.25">
      <c r="A64" t="s">
        <v>2240</v>
      </c>
      <c r="D64" t="s">
        <v>2241</v>
      </c>
      <c r="L64" t="s">
        <v>2650</v>
      </c>
    </row>
    <row r="65" spans="1:12" x14ac:dyDescent="0.25">
      <c r="A65" t="s">
        <v>2242</v>
      </c>
      <c r="D65" t="s">
        <v>2243</v>
      </c>
      <c r="L65" t="s">
        <v>2651</v>
      </c>
    </row>
    <row r="66" spans="1:12" x14ac:dyDescent="0.25">
      <c r="A66" t="s">
        <v>2244</v>
      </c>
      <c r="D66" t="s">
        <v>2245</v>
      </c>
      <c r="L66" t="s">
        <v>2652</v>
      </c>
    </row>
    <row r="67" spans="1:12" x14ac:dyDescent="0.25">
      <c r="A67" t="s">
        <v>2246</v>
      </c>
      <c r="D67" t="s">
        <v>2247</v>
      </c>
      <c r="L67" t="s">
        <v>2653</v>
      </c>
    </row>
    <row r="68" spans="1:12" x14ac:dyDescent="0.25">
      <c r="A68" t="s">
        <v>2248</v>
      </c>
      <c r="D68" t="s">
        <v>2249</v>
      </c>
      <c r="L68" t="s">
        <v>2654</v>
      </c>
    </row>
    <row r="69" spans="1:12" x14ac:dyDescent="0.25">
      <c r="A69" t="s">
        <v>2250</v>
      </c>
      <c r="D69" t="s">
        <v>2251</v>
      </c>
      <c r="L69" t="s">
        <v>2655</v>
      </c>
    </row>
    <row r="70" spans="1:12" x14ac:dyDescent="0.25">
      <c r="A70" t="s">
        <v>2252</v>
      </c>
      <c r="D70" t="s">
        <v>2253</v>
      </c>
      <c r="L70" t="s">
        <v>2656</v>
      </c>
    </row>
    <row r="71" spans="1:12" x14ac:dyDescent="0.25">
      <c r="A71" t="s">
        <v>2254</v>
      </c>
      <c r="D71" t="s">
        <v>2255</v>
      </c>
      <c r="I71" s="16"/>
      <c r="J71" s="16"/>
      <c r="K71" s="16"/>
      <c r="L71" s="16" t="s">
        <v>2657</v>
      </c>
    </row>
    <row r="72" spans="1:12" x14ac:dyDescent="0.25">
      <c r="A72" t="s">
        <v>2256</v>
      </c>
      <c r="D72" t="s">
        <v>2257</v>
      </c>
    </row>
    <row r="73" spans="1:12" x14ac:dyDescent="0.25">
      <c r="A73" t="s">
        <v>2258</v>
      </c>
      <c r="D73" t="s">
        <v>2259</v>
      </c>
    </row>
    <row r="74" spans="1:12" x14ac:dyDescent="0.25">
      <c r="A74" t="s">
        <v>2260</v>
      </c>
      <c r="D74" t="s">
        <v>2261</v>
      </c>
    </row>
    <row r="75" spans="1:12" x14ac:dyDescent="0.25">
      <c r="A75" t="s">
        <v>2262</v>
      </c>
      <c r="D75" t="s">
        <v>2263</v>
      </c>
    </row>
    <row r="76" spans="1:12" x14ac:dyDescent="0.25">
      <c r="A76" t="s">
        <v>2264</v>
      </c>
      <c r="D76" t="s">
        <v>2265</v>
      </c>
    </row>
    <row r="77" spans="1:12" x14ac:dyDescent="0.25">
      <c r="A77" t="s">
        <v>2266</v>
      </c>
      <c r="D77" t="s">
        <v>2267</v>
      </c>
    </row>
    <row r="78" spans="1:12" x14ac:dyDescent="0.25">
      <c r="A78" t="s">
        <v>2268</v>
      </c>
      <c r="D78" t="s">
        <v>2269</v>
      </c>
    </row>
    <row r="79" spans="1:12" x14ac:dyDescent="0.25">
      <c r="A79" t="s">
        <v>2270</v>
      </c>
      <c r="D79" t="s">
        <v>2271</v>
      </c>
    </row>
    <row r="80" spans="1:12" x14ac:dyDescent="0.25">
      <c r="A80" t="s">
        <v>2111</v>
      </c>
      <c r="D80" t="s">
        <v>2272</v>
      </c>
    </row>
    <row r="81" spans="1:4" x14ac:dyDescent="0.25">
      <c r="A81" t="s">
        <v>2273</v>
      </c>
      <c r="D81" t="s">
        <v>2274</v>
      </c>
    </row>
    <row r="82" spans="1:4" x14ac:dyDescent="0.25">
      <c r="A82" t="s">
        <v>2275</v>
      </c>
      <c r="D82" t="s">
        <v>2276</v>
      </c>
    </row>
    <row r="83" spans="1:4" x14ac:dyDescent="0.25">
      <c r="A83" t="s">
        <v>2115</v>
      </c>
      <c r="D83" t="s">
        <v>2277</v>
      </c>
    </row>
    <row r="84" spans="1:4" x14ac:dyDescent="0.25">
      <c r="A84" t="s">
        <v>2278</v>
      </c>
      <c r="D84" t="s">
        <v>2279</v>
      </c>
    </row>
    <row r="85" spans="1:4" x14ac:dyDescent="0.25">
      <c r="A85" t="s">
        <v>2280</v>
      </c>
      <c r="D85" t="s">
        <v>2281</v>
      </c>
    </row>
    <row r="86" spans="1:4" x14ac:dyDescent="0.25">
      <c r="A86" t="s">
        <v>2282</v>
      </c>
      <c r="D86" t="s">
        <v>2283</v>
      </c>
    </row>
    <row r="87" spans="1:4" x14ac:dyDescent="0.25">
      <c r="A87" t="s">
        <v>2284</v>
      </c>
      <c r="D87" t="s">
        <v>2285</v>
      </c>
    </row>
    <row r="88" spans="1:4" x14ac:dyDescent="0.25">
      <c r="A88" t="s">
        <v>2286</v>
      </c>
      <c r="D88" t="s">
        <v>2287</v>
      </c>
    </row>
    <row r="89" spans="1:4" x14ac:dyDescent="0.25">
      <c r="A89" t="s">
        <v>2288</v>
      </c>
      <c r="D89" t="s">
        <v>2289</v>
      </c>
    </row>
    <row r="90" spans="1:4" x14ac:dyDescent="0.25">
      <c r="A90" t="s">
        <v>2290</v>
      </c>
      <c r="D90" t="s">
        <v>2291</v>
      </c>
    </row>
    <row r="91" spans="1:4" x14ac:dyDescent="0.25">
      <c r="A91" t="s">
        <v>2292</v>
      </c>
      <c r="D91" t="s">
        <v>2293</v>
      </c>
    </row>
    <row r="92" spans="1:4" x14ac:dyDescent="0.25">
      <c r="A92" t="s">
        <v>2294</v>
      </c>
      <c r="D92" t="s">
        <v>2295</v>
      </c>
    </row>
    <row r="93" spans="1:4" x14ac:dyDescent="0.25">
      <c r="A93" t="s">
        <v>2296</v>
      </c>
      <c r="D93" t="s">
        <v>2297</v>
      </c>
    </row>
    <row r="94" spans="1:4" x14ac:dyDescent="0.25">
      <c r="A94" t="s">
        <v>2298</v>
      </c>
      <c r="D94" t="s">
        <v>2299</v>
      </c>
    </row>
    <row r="95" spans="1:4" x14ac:dyDescent="0.25">
      <c r="A95" t="s">
        <v>2300</v>
      </c>
      <c r="D95" t="s">
        <v>2301</v>
      </c>
    </row>
    <row r="96" spans="1:4" x14ac:dyDescent="0.25">
      <c r="A96" t="s">
        <v>2302</v>
      </c>
      <c r="D96" t="s">
        <v>2303</v>
      </c>
    </row>
    <row r="97" spans="1:4" x14ac:dyDescent="0.25">
      <c r="A97" t="s">
        <v>2304</v>
      </c>
      <c r="D97" t="s">
        <v>2305</v>
      </c>
    </row>
    <row r="98" spans="1:4" x14ac:dyDescent="0.25">
      <c r="A98" t="s">
        <v>2306</v>
      </c>
    </row>
    <row r="99" spans="1:4" x14ac:dyDescent="0.25">
      <c r="A99" t="s">
        <v>2307</v>
      </c>
    </row>
    <row r="100" spans="1:4" x14ac:dyDescent="0.25">
      <c r="A100" t="s">
        <v>2308</v>
      </c>
    </row>
    <row r="101" spans="1:4" x14ac:dyDescent="0.25">
      <c r="A101" t="s">
        <v>2309</v>
      </c>
    </row>
    <row r="102" spans="1:4" x14ac:dyDescent="0.25">
      <c r="A102" t="s">
        <v>2310</v>
      </c>
    </row>
    <row r="103" spans="1:4" x14ac:dyDescent="0.25">
      <c r="A103" t="s">
        <v>2119</v>
      </c>
    </row>
    <row r="104" spans="1:4" x14ac:dyDescent="0.25">
      <c r="A104" t="s">
        <v>2123</v>
      </c>
    </row>
    <row r="105" spans="1:4" x14ac:dyDescent="0.25">
      <c r="A105" t="s">
        <v>2311</v>
      </c>
    </row>
    <row r="106" spans="1:4" x14ac:dyDescent="0.25">
      <c r="A106" t="s">
        <v>2312</v>
      </c>
    </row>
    <row r="107" spans="1:4" x14ac:dyDescent="0.25">
      <c r="A107" t="s">
        <v>2313</v>
      </c>
    </row>
    <row r="108" spans="1:4" x14ac:dyDescent="0.25">
      <c r="A108" t="s">
        <v>2314</v>
      </c>
    </row>
    <row r="109" spans="1:4" x14ac:dyDescent="0.25">
      <c r="A109" t="s">
        <v>2315</v>
      </c>
    </row>
    <row r="110" spans="1:4" x14ac:dyDescent="0.25">
      <c r="A110" t="s">
        <v>2316</v>
      </c>
    </row>
    <row r="111" spans="1:4" x14ac:dyDescent="0.25">
      <c r="A111" t="s">
        <v>2317</v>
      </c>
    </row>
    <row r="112" spans="1:4" x14ac:dyDescent="0.25">
      <c r="A112" t="s">
        <v>2318</v>
      </c>
    </row>
    <row r="113" spans="1:1" x14ac:dyDescent="0.25">
      <c r="A113" t="s">
        <v>2319</v>
      </c>
    </row>
    <row r="114" spans="1:1" x14ac:dyDescent="0.25">
      <c r="A114" t="s">
        <v>2320</v>
      </c>
    </row>
    <row r="115" spans="1:1" x14ac:dyDescent="0.25">
      <c r="A115" t="s">
        <v>2321</v>
      </c>
    </row>
    <row r="116" spans="1:1" x14ac:dyDescent="0.25">
      <c r="A116" t="s">
        <v>2322</v>
      </c>
    </row>
    <row r="117" spans="1:1" x14ac:dyDescent="0.25">
      <c r="A117" t="s">
        <v>2323</v>
      </c>
    </row>
    <row r="118" spans="1:1" x14ac:dyDescent="0.25">
      <c r="A118" t="s">
        <v>2324</v>
      </c>
    </row>
    <row r="119" spans="1:1" x14ac:dyDescent="0.25">
      <c r="A119" t="s">
        <v>2325</v>
      </c>
    </row>
    <row r="120" spans="1:1" x14ac:dyDescent="0.25">
      <c r="A120" t="s">
        <v>2326</v>
      </c>
    </row>
    <row r="121" spans="1:1" x14ac:dyDescent="0.25">
      <c r="A121" t="s">
        <v>2327</v>
      </c>
    </row>
    <row r="122" spans="1:1" x14ac:dyDescent="0.25">
      <c r="A122" t="s">
        <v>2328</v>
      </c>
    </row>
    <row r="123" spans="1:1" x14ac:dyDescent="0.25">
      <c r="A123" t="s">
        <v>2329</v>
      </c>
    </row>
    <row r="124" spans="1:1" x14ac:dyDescent="0.25">
      <c r="A124" t="s">
        <v>2330</v>
      </c>
    </row>
    <row r="125" spans="1:1" x14ac:dyDescent="0.25">
      <c r="A125" t="s">
        <v>2331</v>
      </c>
    </row>
    <row r="126" spans="1:1" x14ac:dyDescent="0.25">
      <c r="A126" t="s">
        <v>2127</v>
      </c>
    </row>
    <row r="127" spans="1:1" x14ac:dyDescent="0.25">
      <c r="A127" t="s">
        <v>2131</v>
      </c>
    </row>
    <row r="128" spans="1:1" x14ac:dyDescent="0.25">
      <c r="A128" t="s">
        <v>2332</v>
      </c>
    </row>
    <row r="129" spans="1:1" x14ac:dyDescent="0.25">
      <c r="A129" t="s">
        <v>2333</v>
      </c>
    </row>
    <row r="130" spans="1:1" x14ac:dyDescent="0.25">
      <c r="A130" t="s">
        <v>2334</v>
      </c>
    </row>
    <row r="131" spans="1:1" x14ac:dyDescent="0.25">
      <c r="A131" t="s">
        <v>2335</v>
      </c>
    </row>
    <row r="132" spans="1:1" x14ac:dyDescent="0.25">
      <c r="A132" t="s">
        <v>2336</v>
      </c>
    </row>
    <row r="133" spans="1:1" x14ac:dyDescent="0.25">
      <c r="A133" t="s">
        <v>2337</v>
      </c>
    </row>
    <row r="134" spans="1:1" x14ac:dyDescent="0.25">
      <c r="A134" t="s">
        <v>2338</v>
      </c>
    </row>
    <row r="135" spans="1:1" x14ac:dyDescent="0.25">
      <c r="A135" t="s">
        <v>2339</v>
      </c>
    </row>
    <row r="136" spans="1:1" x14ac:dyDescent="0.25">
      <c r="A136" t="s">
        <v>2340</v>
      </c>
    </row>
    <row r="137" spans="1:1" x14ac:dyDescent="0.25">
      <c r="A137" t="s">
        <v>2341</v>
      </c>
    </row>
    <row r="138" spans="1:1" x14ac:dyDescent="0.25">
      <c r="A138" t="s">
        <v>2342</v>
      </c>
    </row>
    <row r="139" spans="1:1" x14ac:dyDescent="0.25">
      <c r="A139" t="s">
        <v>2343</v>
      </c>
    </row>
    <row r="140" spans="1:1" x14ac:dyDescent="0.25">
      <c r="A140" t="s">
        <v>2344</v>
      </c>
    </row>
    <row r="141" spans="1:1" x14ac:dyDescent="0.25">
      <c r="A141" t="s">
        <v>2345</v>
      </c>
    </row>
    <row r="142" spans="1:1" x14ac:dyDescent="0.25">
      <c r="A142" t="s">
        <v>2346</v>
      </c>
    </row>
    <row r="143" spans="1:1" x14ac:dyDescent="0.25">
      <c r="A143" t="s">
        <v>2347</v>
      </c>
    </row>
    <row r="144" spans="1:1" x14ac:dyDescent="0.25">
      <c r="A144" t="s">
        <v>2348</v>
      </c>
    </row>
    <row r="145" spans="1:1" x14ac:dyDescent="0.25">
      <c r="A145" t="s">
        <v>2135</v>
      </c>
    </row>
    <row r="146" spans="1:1" x14ac:dyDescent="0.25">
      <c r="A146" t="s">
        <v>2349</v>
      </c>
    </row>
    <row r="147" spans="1:1" x14ac:dyDescent="0.25">
      <c r="A147" t="s">
        <v>2350</v>
      </c>
    </row>
    <row r="148" spans="1:1" x14ac:dyDescent="0.25">
      <c r="A148" t="s">
        <v>2351</v>
      </c>
    </row>
    <row r="149" spans="1:1" x14ac:dyDescent="0.25">
      <c r="A149" t="s">
        <v>2352</v>
      </c>
    </row>
    <row r="150" spans="1:1" x14ac:dyDescent="0.25">
      <c r="A150" t="s">
        <v>2139</v>
      </c>
    </row>
    <row r="151" spans="1:1" x14ac:dyDescent="0.25">
      <c r="A151" t="s">
        <v>2143</v>
      </c>
    </row>
    <row r="152" spans="1:1" x14ac:dyDescent="0.25">
      <c r="A152" t="s">
        <v>2353</v>
      </c>
    </row>
    <row r="153" spans="1:1" x14ac:dyDescent="0.25">
      <c r="A153" t="s">
        <v>2354</v>
      </c>
    </row>
    <row r="154" spans="1:1" x14ac:dyDescent="0.25">
      <c r="A154" t="s">
        <v>2355</v>
      </c>
    </row>
    <row r="155" spans="1:1" x14ac:dyDescent="0.25">
      <c r="A155" t="s">
        <v>2356</v>
      </c>
    </row>
    <row r="156" spans="1:1" x14ac:dyDescent="0.25">
      <c r="A156" t="s">
        <v>2357</v>
      </c>
    </row>
    <row r="157" spans="1:1" x14ac:dyDescent="0.25">
      <c r="A157" t="s">
        <v>2358</v>
      </c>
    </row>
    <row r="158" spans="1:1" x14ac:dyDescent="0.25">
      <c r="A158" t="s">
        <v>2359</v>
      </c>
    </row>
    <row r="159" spans="1:1" x14ac:dyDescent="0.25">
      <c r="A159" t="s">
        <v>2360</v>
      </c>
    </row>
    <row r="160" spans="1:1" x14ac:dyDescent="0.25">
      <c r="A160" t="s">
        <v>2361</v>
      </c>
    </row>
    <row r="161" spans="1:1" x14ac:dyDescent="0.25">
      <c r="A161" t="s">
        <v>2362</v>
      </c>
    </row>
    <row r="162" spans="1:1" x14ac:dyDescent="0.25">
      <c r="A162" t="s">
        <v>2363</v>
      </c>
    </row>
    <row r="163" spans="1:1" x14ac:dyDescent="0.25">
      <c r="A163" t="s">
        <v>2364</v>
      </c>
    </row>
    <row r="164" spans="1:1" x14ac:dyDescent="0.25">
      <c r="A164" t="s">
        <v>2365</v>
      </c>
    </row>
    <row r="165" spans="1:1" x14ac:dyDescent="0.25">
      <c r="A165" t="s">
        <v>2366</v>
      </c>
    </row>
    <row r="166" spans="1:1" x14ac:dyDescent="0.25">
      <c r="A166" t="s">
        <v>2367</v>
      </c>
    </row>
    <row r="167" spans="1:1" x14ac:dyDescent="0.25">
      <c r="A167" t="s">
        <v>2368</v>
      </c>
    </row>
    <row r="168" spans="1:1" x14ac:dyDescent="0.25">
      <c r="A168" t="s">
        <v>2369</v>
      </c>
    </row>
    <row r="169" spans="1:1" x14ac:dyDescent="0.25">
      <c r="A169" t="s">
        <v>2370</v>
      </c>
    </row>
    <row r="170" spans="1:1" x14ac:dyDescent="0.25">
      <c r="A170" t="s">
        <v>2371</v>
      </c>
    </row>
    <row r="171" spans="1:1" x14ac:dyDescent="0.25">
      <c r="A171" t="s">
        <v>2372</v>
      </c>
    </row>
    <row r="172" spans="1:1" x14ac:dyDescent="0.25">
      <c r="A172" t="s">
        <v>2373</v>
      </c>
    </row>
    <row r="173" spans="1:1" x14ac:dyDescent="0.25">
      <c r="A173" t="s">
        <v>2374</v>
      </c>
    </row>
    <row r="174" spans="1:1" x14ac:dyDescent="0.25">
      <c r="A174" t="s">
        <v>2375</v>
      </c>
    </row>
    <row r="175" spans="1:1" x14ac:dyDescent="0.25">
      <c r="A175" t="s">
        <v>2376</v>
      </c>
    </row>
    <row r="176" spans="1:1" x14ac:dyDescent="0.25">
      <c r="A176" t="s">
        <v>2377</v>
      </c>
    </row>
    <row r="177" spans="1:1" x14ac:dyDescent="0.25">
      <c r="A177" t="s">
        <v>2378</v>
      </c>
    </row>
    <row r="178" spans="1:1" x14ac:dyDescent="0.25">
      <c r="A178" t="s">
        <v>2379</v>
      </c>
    </row>
    <row r="179" spans="1:1" x14ac:dyDescent="0.25">
      <c r="A179" t="s">
        <v>2380</v>
      </c>
    </row>
    <row r="180" spans="1:1" x14ac:dyDescent="0.25">
      <c r="A180" t="s">
        <v>2381</v>
      </c>
    </row>
    <row r="181" spans="1:1" x14ac:dyDescent="0.25">
      <c r="A181" t="s">
        <v>2382</v>
      </c>
    </row>
    <row r="182" spans="1:1" x14ac:dyDescent="0.25">
      <c r="A182" t="s">
        <v>2383</v>
      </c>
    </row>
    <row r="183" spans="1:1" x14ac:dyDescent="0.25">
      <c r="A183" t="s">
        <v>2147</v>
      </c>
    </row>
    <row r="184" spans="1:1" x14ac:dyDescent="0.25">
      <c r="A184" t="s">
        <v>2151</v>
      </c>
    </row>
    <row r="185" spans="1:1" x14ac:dyDescent="0.25">
      <c r="A185" t="s">
        <v>2384</v>
      </c>
    </row>
    <row r="186" spans="1:1" x14ac:dyDescent="0.25">
      <c r="A186" t="s">
        <v>2385</v>
      </c>
    </row>
    <row r="187" spans="1:1" x14ac:dyDescent="0.25">
      <c r="A187" t="s">
        <v>2386</v>
      </c>
    </row>
    <row r="188" spans="1:1" x14ac:dyDescent="0.25">
      <c r="A188" t="s">
        <v>2387</v>
      </c>
    </row>
    <row r="189" spans="1:1" x14ac:dyDescent="0.25">
      <c r="A189" t="s">
        <v>2388</v>
      </c>
    </row>
    <row r="190" spans="1:1" x14ac:dyDescent="0.25">
      <c r="A190" t="s">
        <v>2389</v>
      </c>
    </row>
    <row r="191" spans="1:1" x14ac:dyDescent="0.25">
      <c r="A191" t="s">
        <v>2155</v>
      </c>
    </row>
    <row r="192" spans="1:1" x14ac:dyDescent="0.25">
      <c r="A192" t="s">
        <v>2390</v>
      </c>
    </row>
    <row r="193" spans="1:1" x14ac:dyDescent="0.25">
      <c r="A193" t="s">
        <v>2391</v>
      </c>
    </row>
    <row r="194" spans="1:1" x14ac:dyDescent="0.25">
      <c r="A194" t="s">
        <v>2392</v>
      </c>
    </row>
    <row r="195" spans="1:1" x14ac:dyDescent="0.25">
      <c r="A195" t="s">
        <v>2393</v>
      </c>
    </row>
    <row r="196" spans="1:1" x14ac:dyDescent="0.25">
      <c r="A196" t="s">
        <v>2394</v>
      </c>
    </row>
    <row r="197" spans="1:1" x14ac:dyDescent="0.25">
      <c r="A197" t="s">
        <v>2395</v>
      </c>
    </row>
    <row r="198" spans="1:1" x14ac:dyDescent="0.25">
      <c r="A198" t="s">
        <v>2396</v>
      </c>
    </row>
    <row r="199" spans="1:1" x14ac:dyDescent="0.25">
      <c r="A199" t="s">
        <v>2397</v>
      </c>
    </row>
    <row r="200" spans="1:1" x14ac:dyDescent="0.25">
      <c r="A200" t="s">
        <v>2398</v>
      </c>
    </row>
    <row r="201" spans="1:1" x14ac:dyDescent="0.25">
      <c r="A201" t="s">
        <v>2399</v>
      </c>
    </row>
    <row r="202" spans="1:1" x14ac:dyDescent="0.25">
      <c r="A202" t="s">
        <v>2400</v>
      </c>
    </row>
    <row r="203" spans="1:1" x14ac:dyDescent="0.25">
      <c r="A203" t="s">
        <v>2401</v>
      </c>
    </row>
    <row r="204" spans="1:1" x14ac:dyDescent="0.25">
      <c r="A204" t="s">
        <v>2402</v>
      </c>
    </row>
    <row r="205" spans="1:1" x14ac:dyDescent="0.25">
      <c r="A205" t="s">
        <v>2403</v>
      </c>
    </row>
    <row r="206" spans="1:1" x14ac:dyDescent="0.25">
      <c r="A206" t="s">
        <v>2404</v>
      </c>
    </row>
    <row r="207" spans="1:1" x14ac:dyDescent="0.25">
      <c r="A207" t="s">
        <v>2405</v>
      </c>
    </row>
    <row r="208" spans="1:1" x14ac:dyDescent="0.25">
      <c r="A208" t="s">
        <v>2406</v>
      </c>
    </row>
    <row r="209" spans="1:1" x14ac:dyDescent="0.25">
      <c r="A209" t="s">
        <v>2407</v>
      </c>
    </row>
    <row r="210" spans="1:1" x14ac:dyDescent="0.25">
      <c r="A210" t="s">
        <v>2408</v>
      </c>
    </row>
    <row r="211" spans="1:1" x14ac:dyDescent="0.25">
      <c r="A211" t="s">
        <v>2409</v>
      </c>
    </row>
    <row r="212" spans="1:1" x14ac:dyDescent="0.25">
      <c r="A212" t="s">
        <v>2410</v>
      </c>
    </row>
    <row r="213" spans="1:1" x14ac:dyDescent="0.25">
      <c r="A213" t="s">
        <v>2411</v>
      </c>
    </row>
    <row r="214" spans="1:1" x14ac:dyDescent="0.25">
      <c r="A214" t="s">
        <v>2412</v>
      </c>
    </row>
    <row r="215" spans="1:1" x14ac:dyDescent="0.25">
      <c r="A215" t="s">
        <v>2413</v>
      </c>
    </row>
    <row r="216" spans="1:1" x14ac:dyDescent="0.25">
      <c r="A216" t="s">
        <v>2414</v>
      </c>
    </row>
    <row r="217" spans="1:1" x14ac:dyDescent="0.25">
      <c r="A217" t="s">
        <v>2415</v>
      </c>
    </row>
    <row r="218" spans="1:1" x14ac:dyDescent="0.25">
      <c r="A218" t="s">
        <v>2416</v>
      </c>
    </row>
    <row r="219" spans="1:1" x14ac:dyDescent="0.25">
      <c r="A219" t="s">
        <v>2417</v>
      </c>
    </row>
    <row r="220" spans="1:1" x14ac:dyDescent="0.25">
      <c r="A220" t="s">
        <v>2418</v>
      </c>
    </row>
    <row r="221" spans="1:1" x14ac:dyDescent="0.25">
      <c r="A221" t="s">
        <v>2419</v>
      </c>
    </row>
    <row r="222" spans="1:1" x14ac:dyDescent="0.25">
      <c r="A222" t="s">
        <v>2420</v>
      </c>
    </row>
    <row r="223" spans="1:1" x14ac:dyDescent="0.25">
      <c r="A223" t="s">
        <v>2421</v>
      </c>
    </row>
    <row r="224" spans="1:1" x14ac:dyDescent="0.25">
      <c r="A224" t="s">
        <v>2422</v>
      </c>
    </row>
    <row r="225" spans="1:1" x14ac:dyDescent="0.25">
      <c r="A225" t="s">
        <v>2423</v>
      </c>
    </row>
    <row r="226" spans="1:1" x14ac:dyDescent="0.25">
      <c r="A226" t="s">
        <v>2159</v>
      </c>
    </row>
    <row r="227" spans="1:1" x14ac:dyDescent="0.25">
      <c r="A227" t="s">
        <v>2424</v>
      </c>
    </row>
    <row r="228" spans="1:1" x14ac:dyDescent="0.25">
      <c r="A228" t="s">
        <v>2425</v>
      </c>
    </row>
    <row r="229" spans="1:1" x14ac:dyDescent="0.25">
      <c r="A229" t="s">
        <v>2426</v>
      </c>
    </row>
    <row r="230" spans="1:1" x14ac:dyDescent="0.25">
      <c r="A230" t="s">
        <v>2427</v>
      </c>
    </row>
    <row r="231" spans="1:1" x14ac:dyDescent="0.25">
      <c r="A231" t="s">
        <v>2428</v>
      </c>
    </row>
    <row r="232" spans="1:1" x14ac:dyDescent="0.25">
      <c r="A232" t="s">
        <v>2429</v>
      </c>
    </row>
    <row r="233" spans="1:1" x14ac:dyDescent="0.25">
      <c r="A233" t="s">
        <v>2430</v>
      </c>
    </row>
    <row r="234" spans="1:1" x14ac:dyDescent="0.25">
      <c r="A234" t="s">
        <v>2163</v>
      </c>
    </row>
    <row r="235" spans="1:1" x14ac:dyDescent="0.25">
      <c r="A235" t="s">
        <v>2431</v>
      </c>
    </row>
    <row r="236" spans="1:1" x14ac:dyDescent="0.25">
      <c r="A236" t="s">
        <v>2432</v>
      </c>
    </row>
    <row r="237" spans="1:1" x14ac:dyDescent="0.25">
      <c r="A237" t="s">
        <v>2433</v>
      </c>
    </row>
    <row r="238" spans="1:1" x14ac:dyDescent="0.25">
      <c r="A238" t="s">
        <v>2434</v>
      </c>
    </row>
    <row r="239" spans="1:1" x14ac:dyDescent="0.25">
      <c r="A239" t="s">
        <v>2435</v>
      </c>
    </row>
    <row r="240" spans="1:1" x14ac:dyDescent="0.25">
      <c r="A240" t="s">
        <v>2436</v>
      </c>
    </row>
    <row r="241" spans="1:1" x14ac:dyDescent="0.25">
      <c r="A241" t="s">
        <v>2437</v>
      </c>
    </row>
    <row r="242" spans="1:1" x14ac:dyDescent="0.25">
      <c r="A242" t="s">
        <v>2438</v>
      </c>
    </row>
    <row r="243" spans="1:1" x14ac:dyDescent="0.25">
      <c r="A243" t="s">
        <v>2439</v>
      </c>
    </row>
    <row r="244" spans="1:1" x14ac:dyDescent="0.25">
      <c r="A244" t="s">
        <v>2440</v>
      </c>
    </row>
    <row r="245" spans="1:1" x14ac:dyDescent="0.25">
      <c r="A245" t="s">
        <v>2441</v>
      </c>
    </row>
    <row r="246" spans="1:1" x14ac:dyDescent="0.25">
      <c r="A246" t="s">
        <v>2442</v>
      </c>
    </row>
    <row r="247" spans="1:1" x14ac:dyDescent="0.25">
      <c r="A247" t="s">
        <v>2443</v>
      </c>
    </row>
    <row r="248" spans="1:1" x14ac:dyDescent="0.25">
      <c r="A248" t="s">
        <v>2444</v>
      </c>
    </row>
    <row r="249" spans="1:1" x14ac:dyDescent="0.25">
      <c r="A249" t="s">
        <v>2445</v>
      </c>
    </row>
    <row r="250" spans="1:1" x14ac:dyDescent="0.25">
      <c r="A250" t="s">
        <v>2446</v>
      </c>
    </row>
    <row r="251" spans="1:1" x14ac:dyDescent="0.25">
      <c r="A251" t="s">
        <v>2447</v>
      </c>
    </row>
    <row r="252" spans="1:1" x14ac:dyDescent="0.25">
      <c r="A252" t="s">
        <v>2448</v>
      </c>
    </row>
    <row r="253" spans="1:1" x14ac:dyDescent="0.25">
      <c r="A253" t="s">
        <v>2449</v>
      </c>
    </row>
    <row r="254" spans="1:1" x14ac:dyDescent="0.25">
      <c r="A254" t="s">
        <v>2167</v>
      </c>
    </row>
    <row r="255" spans="1:1" x14ac:dyDescent="0.25">
      <c r="A255" t="s">
        <v>2171</v>
      </c>
    </row>
    <row r="256" spans="1:1" x14ac:dyDescent="0.25">
      <c r="A256" t="s">
        <v>2175</v>
      </c>
    </row>
    <row r="257" spans="1:1" x14ac:dyDescent="0.25">
      <c r="A257" t="s">
        <v>2179</v>
      </c>
    </row>
    <row r="258" spans="1:1" x14ac:dyDescent="0.25">
      <c r="A258" t="s">
        <v>2183</v>
      </c>
    </row>
    <row r="259" spans="1:1" x14ac:dyDescent="0.25">
      <c r="A259" t="s">
        <v>2450</v>
      </c>
    </row>
    <row r="260" spans="1:1" x14ac:dyDescent="0.25">
      <c r="A260" t="s">
        <v>2107</v>
      </c>
    </row>
    <row r="261" spans="1:1" x14ac:dyDescent="0.25">
      <c r="A261" t="s">
        <v>2451</v>
      </c>
    </row>
    <row r="262" spans="1:1" x14ac:dyDescent="0.25">
      <c r="A262" t="s">
        <v>2452</v>
      </c>
    </row>
    <row r="263" spans="1:1" x14ac:dyDescent="0.25">
      <c r="A263" t="s">
        <v>2453</v>
      </c>
    </row>
    <row r="264" spans="1:1" x14ac:dyDescent="0.25">
      <c r="A264" t="s">
        <v>2454</v>
      </c>
    </row>
    <row r="265" spans="1:1" x14ac:dyDescent="0.25">
      <c r="A265" t="s">
        <v>2455</v>
      </c>
    </row>
    <row r="266" spans="1:1" x14ac:dyDescent="0.25">
      <c r="A266" t="s">
        <v>2456</v>
      </c>
    </row>
    <row r="267" spans="1:1" x14ac:dyDescent="0.25">
      <c r="A267" t="s">
        <v>2457</v>
      </c>
    </row>
    <row r="268" spans="1:1" x14ac:dyDescent="0.25">
      <c r="A268" t="s">
        <v>2458</v>
      </c>
    </row>
    <row r="269" spans="1:1" x14ac:dyDescent="0.25">
      <c r="A269" t="s">
        <v>2459</v>
      </c>
    </row>
    <row r="270" spans="1:1" x14ac:dyDescent="0.25">
      <c r="A270" t="s">
        <v>2460</v>
      </c>
    </row>
    <row r="271" spans="1:1" x14ac:dyDescent="0.25">
      <c r="A271" t="s">
        <v>2461</v>
      </c>
    </row>
    <row r="272" spans="1:1" x14ac:dyDescent="0.25">
      <c r="A272" t="s">
        <v>2462</v>
      </c>
    </row>
    <row r="273" spans="1:1" x14ac:dyDescent="0.25">
      <c r="A273" t="s">
        <v>2463</v>
      </c>
    </row>
    <row r="274" spans="1:1" x14ac:dyDescent="0.25">
      <c r="A274" t="s">
        <v>2464</v>
      </c>
    </row>
    <row r="275" spans="1:1" x14ac:dyDescent="0.25">
      <c r="A275" t="s">
        <v>2187</v>
      </c>
    </row>
    <row r="276" spans="1:1" x14ac:dyDescent="0.25">
      <c r="A276" t="s">
        <v>2465</v>
      </c>
    </row>
    <row r="277" spans="1:1" x14ac:dyDescent="0.25">
      <c r="A277" t="s">
        <v>2466</v>
      </c>
    </row>
    <row r="278" spans="1:1" x14ac:dyDescent="0.25">
      <c r="A278" t="s">
        <v>2191</v>
      </c>
    </row>
    <row r="279" spans="1:1" x14ac:dyDescent="0.25">
      <c r="A279" t="s">
        <v>2467</v>
      </c>
    </row>
    <row r="280" spans="1:1" x14ac:dyDescent="0.25">
      <c r="A280" t="s">
        <v>2468</v>
      </c>
    </row>
    <row r="281" spans="1:1" x14ac:dyDescent="0.25">
      <c r="A281" t="s">
        <v>2195</v>
      </c>
    </row>
    <row r="282" spans="1:1" x14ac:dyDescent="0.25">
      <c r="A282" t="s">
        <v>2469</v>
      </c>
    </row>
    <row r="283" spans="1:1" x14ac:dyDescent="0.25">
      <c r="A283" t="s">
        <v>2470</v>
      </c>
    </row>
    <row r="284" spans="1:1" x14ac:dyDescent="0.25">
      <c r="A284" t="s">
        <v>2471</v>
      </c>
    </row>
    <row r="285" spans="1:1" x14ac:dyDescent="0.25">
      <c r="A285" t="s">
        <v>2472</v>
      </c>
    </row>
    <row r="286" spans="1:1" x14ac:dyDescent="0.25">
      <c r="A286" t="s">
        <v>2473</v>
      </c>
    </row>
    <row r="287" spans="1:1" x14ac:dyDescent="0.25">
      <c r="A287" t="s">
        <v>2474</v>
      </c>
    </row>
    <row r="288" spans="1:1" x14ac:dyDescent="0.25">
      <c r="A288" t="s">
        <v>2475</v>
      </c>
    </row>
    <row r="289" spans="1:1" x14ac:dyDescent="0.25">
      <c r="A289" t="s">
        <v>2476</v>
      </c>
    </row>
    <row r="290" spans="1:1" x14ac:dyDescent="0.25">
      <c r="A290" t="s">
        <v>2477</v>
      </c>
    </row>
    <row r="291" spans="1:1" x14ac:dyDescent="0.25">
      <c r="A291" t="s">
        <v>2478</v>
      </c>
    </row>
    <row r="292" spans="1:1" x14ac:dyDescent="0.25">
      <c r="A292" t="s">
        <v>2479</v>
      </c>
    </row>
    <row r="293" spans="1:1" x14ac:dyDescent="0.25">
      <c r="A293" t="s">
        <v>2480</v>
      </c>
    </row>
    <row r="294" spans="1:1" x14ac:dyDescent="0.25">
      <c r="A294" t="s">
        <v>2481</v>
      </c>
    </row>
    <row r="295" spans="1:1" x14ac:dyDescent="0.25">
      <c r="A295" t="s">
        <v>2482</v>
      </c>
    </row>
    <row r="296" spans="1:1" x14ac:dyDescent="0.25">
      <c r="A296" t="s">
        <v>2483</v>
      </c>
    </row>
    <row r="297" spans="1:1" x14ac:dyDescent="0.25">
      <c r="A297" t="s">
        <v>2484</v>
      </c>
    </row>
    <row r="298" spans="1:1" x14ac:dyDescent="0.25">
      <c r="A298" t="s">
        <v>2485</v>
      </c>
    </row>
    <row r="299" spans="1:1" x14ac:dyDescent="0.25">
      <c r="A299" t="s">
        <v>2486</v>
      </c>
    </row>
    <row r="300" spans="1:1" x14ac:dyDescent="0.25">
      <c r="A300" t="s">
        <v>2487</v>
      </c>
    </row>
    <row r="301" spans="1:1" x14ac:dyDescent="0.25">
      <c r="A301" t="s">
        <v>2488</v>
      </c>
    </row>
    <row r="302" spans="1:1" x14ac:dyDescent="0.25">
      <c r="A302" t="s">
        <v>2489</v>
      </c>
    </row>
    <row r="303" spans="1:1" x14ac:dyDescent="0.25">
      <c r="A303" t="s">
        <v>2490</v>
      </c>
    </row>
    <row r="304" spans="1:1" x14ac:dyDescent="0.25">
      <c r="A304" t="s">
        <v>2491</v>
      </c>
    </row>
    <row r="305" spans="1:1" x14ac:dyDescent="0.25">
      <c r="A305" t="s">
        <v>2492</v>
      </c>
    </row>
    <row r="306" spans="1:1" x14ac:dyDescent="0.25">
      <c r="A306" t="s">
        <v>2493</v>
      </c>
    </row>
    <row r="307" spans="1:1" x14ac:dyDescent="0.25">
      <c r="A307" t="s">
        <v>2494</v>
      </c>
    </row>
    <row r="308" spans="1:1" x14ac:dyDescent="0.25">
      <c r="A308" t="s">
        <v>2495</v>
      </c>
    </row>
    <row r="309" spans="1:1" x14ac:dyDescent="0.25">
      <c r="A309" t="s">
        <v>2496</v>
      </c>
    </row>
    <row r="310" spans="1:1" x14ac:dyDescent="0.25">
      <c r="A310" t="s">
        <v>2497</v>
      </c>
    </row>
    <row r="311" spans="1:1" x14ac:dyDescent="0.25">
      <c r="A311" t="s">
        <v>2498</v>
      </c>
    </row>
    <row r="312" spans="1:1" x14ac:dyDescent="0.25">
      <c r="A312" t="s">
        <v>2499</v>
      </c>
    </row>
    <row r="313" spans="1:1" x14ac:dyDescent="0.25">
      <c r="A313" t="s">
        <v>2500</v>
      </c>
    </row>
    <row r="314" spans="1:1" x14ac:dyDescent="0.25">
      <c r="A314" t="s">
        <v>2501</v>
      </c>
    </row>
    <row r="315" spans="1:1" x14ac:dyDescent="0.25">
      <c r="A315" t="s">
        <v>2502</v>
      </c>
    </row>
    <row r="316" spans="1:1" x14ac:dyDescent="0.25">
      <c r="A316" t="s">
        <v>2503</v>
      </c>
    </row>
    <row r="317" spans="1:1" x14ac:dyDescent="0.25">
      <c r="A317" t="s">
        <v>2504</v>
      </c>
    </row>
    <row r="318" spans="1:1" x14ac:dyDescent="0.25">
      <c r="A318" t="s">
        <v>2505</v>
      </c>
    </row>
    <row r="319" spans="1:1" x14ac:dyDescent="0.25">
      <c r="A319" t="s">
        <v>2506</v>
      </c>
    </row>
    <row r="320" spans="1:1" x14ac:dyDescent="0.25">
      <c r="A320" t="s">
        <v>2507</v>
      </c>
    </row>
    <row r="321" spans="1:1" x14ac:dyDescent="0.25">
      <c r="A321" t="s">
        <v>2508</v>
      </c>
    </row>
    <row r="322" spans="1:1" x14ac:dyDescent="0.25">
      <c r="A322" t="s">
        <v>2509</v>
      </c>
    </row>
    <row r="323" spans="1:1" x14ac:dyDescent="0.25">
      <c r="A323" t="s">
        <v>2510</v>
      </c>
    </row>
    <row r="324" spans="1:1" x14ac:dyDescent="0.25">
      <c r="A324" t="s">
        <v>2511</v>
      </c>
    </row>
    <row r="325" spans="1:1" x14ac:dyDescent="0.25">
      <c r="A325" t="s">
        <v>2512</v>
      </c>
    </row>
    <row r="326" spans="1:1" x14ac:dyDescent="0.25">
      <c r="A326" t="s">
        <v>2513</v>
      </c>
    </row>
    <row r="327" spans="1:1" x14ac:dyDescent="0.25">
      <c r="A327" t="s">
        <v>2514</v>
      </c>
    </row>
    <row r="328" spans="1:1" x14ac:dyDescent="0.25">
      <c r="A328" t="s">
        <v>2515</v>
      </c>
    </row>
    <row r="329" spans="1:1" x14ac:dyDescent="0.25">
      <c r="A329" t="s">
        <v>2516</v>
      </c>
    </row>
    <row r="330" spans="1:1" x14ac:dyDescent="0.25">
      <c r="A330" t="s">
        <v>2517</v>
      </c>
    </row>
    <row r="331" spans="1:1" x14ac:dyDescent="0.25">
      <c r="A331" t="s">
        <v>2518</v>
      </c>
    </row>
    <row r="332" spans="1:1" x14ac:dyDescent="0.25">
      <c r="A332" t="s">
        <v>2519</v>
      </c>
    </row>
    <row r="333" spans="1:1" x14ac:dyDescent="0.25">
      <c r="A333" t="s">
        <v>2520</v>
      </c>
    </row>
    <row r="334" spans="1:1" x14ac:dyDescent="0.25">
      <c r="A334" t="s">
        <v>2521</v>
      </c>
    </row>
    <row r="335" spans="1:1" x14ac:dyDescent="0.25">
      <c r="A335" t="s">
        <v>2522</v>
      </c>
    </row>
    <row r="336" spans="1:1" x14ac:dyDescent="0.25">
      <c r="A336" t="s">
        <v>2523</v>
      </c>
    </row>
    <row r="337" spans="1:1" x14ac:dyDescent="0.25">
      <c r="A337" t="s">
        <v>2524</v>
      </c>
    </row>
    <row r="338" spans="1:1" x14ac:dyDescent="0.25">
      <c r="A338" t="s">
        <v>2525</v>
      </c>
    </row>
    <row r="339" spans="1:1" x14ac:dyDescent="0.25">
      <c r="A339" t="s">
        <v>2526</v>
      </c>
    </row>
    <row r="340" spans="1:1" x14ac:dyDescent="0.25">
      <c r="A340" t="s">
        <v>2527</v>
      </c>
    </row>
    <row r="341" spans="1:1" x14ac:dyDescent="0.25">
      <c r="A341" t="s">
        <v>2528</v>
      </c>
    </row>
    <row r="342" spans="1:1" x14ac:dyDescent="0.25">
      <c r="A342" t="s">
        <v>2529</v>
      </c>
    </row>
    <row r="343" spans="1:1" x14ac:dyDescent="0.25">
      <c r="A343" t="s">
        <v>2530</v>
      </c>
    </row>
    <row r="344" spans="1:1" x14ac:dyDescent="0.25">
      <c r="A344" t="s">
        <v>2531</v>
      </c>
    </row>
    <row r="345" spans="1:1" x14ac:dyDescent="0.25">
      <c r="A345" t="s">
        <v>2532</v>
      </c>
    </row>
    <row r="346" spans="1:1" x14ac:dyDescent="0.25">
      <c r="A346" t="s">
        <v>2533</v>
      </c>
    </row>
    <row r="347" spans="1:1" x14ac:dyDescent="0.25">
      <c r="A347" t="s">
        <v>2534</v>
      </c>
    </row>
    <row r="348" spans="1:1" x14ac:dyDescent="0.25">
      <c r="A348" t="s">
        <v>2535</v>
      </c>
    </row>
    <row r="349" spans="1:1" x14ac:dyDescent="0.25">
      <c r="A349" t="s">
        <v>2536</v>
      </c>
    </row>
    <row r="350" spans="1:1" x14ac:dyDescent="0.25">
      <c r="A350" t="s">
        <v>2537</v>
      </c>
    </row>
    <row r="351" spans="1:1" x14ac:dyDescent="0.25">
      <c r="A351" t="s">
        <v>2538</v>
      </c>
    </row>
    <row r="352" spans="1:1" x14ac:dyDescent="0.25">
      <c r="A352" t="s">
        <v>2539</v>
      </c>
    </row>
    <row r="353" spans="1:1" x14ac:dyDescent="0.25">
      <c r="A353" t="s">
        <v>2540</v>
      </c>
    </row>
    <row r="354" spans="1:1" x14ac:dyDescent="0.25">
      <c r="A354" t="s">
        <v>2541</v>
      </c>
    </row>
    <row r="355" spans="1:1" x14ac:dyDescent="0.25">
      <c r="A355" t="s">
        <v>2542</v>
      </c>
    </row>
    <row r="356" spans="1:1" x14ac:dyDescent="0.25">
      <c r="A356" t="s">
        <v>2543</v>
      </c>
    </row>
    <row r="357" spans="1:1" x14ac:dyDescent="0.25">
      <c r="A357" t="s">
        <v>2544</v>
      </c>
    </row>
    <row r="358" spans="1:1" x14ac:dyDescent="0.25">
      <c r="A358" t="s">
        <v>2545</v>
      </c>
    </row>
    <row r="359" spans="1:1" x14ac:dyDescent="0.25">
      <c r="A359" t="s">
        <v>2546</v>
      </c>
    </row>
    <row r="360" spans="1:1" x14ac:dyDescent="0.25">
      <c r="A360" t="s">
        <v>2547</v>
      </c>
    </row>
    <row r="361" spans="1:1" x14ac:dyDescent="0.25">
      <c r="A361" t="s">
        <v>2548</v>
      </c>
    </row>
    <row r="362" spans="1:1" x14ac:dyDescent="0.25">
      <c r="A362" t="s">
        <v>2549</v>
      </c>
    </row>
    <row r="363" spans="1:1" x14ac:dyDescent="0.25">
      <c r="A363" t="s">
        <v>2550</v>
      </c>
    </row>
    <row r="364" spans="1:1" x14ac:dyDescent="0.25">
      <c r="A364" t="s">
        <v>2551</v>
      </c>
    </row>
    <row r="365" spans="1:1" x14ac:dyDescent="0.25">
      <c r="A365" t="s">
        <v>2552</v>
      </c>
    </row>
    <row r="366" spans="1:1" x14ac:dyDescent="0.25">
      <c r="A366" t="s">
        <v>2553</v>
      </c>
    </row>
    <row r="367" spans="1:1" x14ac:dyDescent="0.25">
      <c r="A367" t="s">
        <v>2554</v>
      </c>
    </row>
    <row r="368" spans="1:1" x14ac:dyDescent="0.25">
      <c r="A368" t="s">
        <v>2555</v>
      </c>
    </row>
    <row r="369" spans="1:1" x14ac:dyDescent="0.25">
      <c r="A369" t="s">
        <v>2556</v>
      </c>
    </row>
    <row r="370" spans="1:1" x14ac:dyDescent="0.25">
      <c r="A370" t="s">
        <v>2557</v>
      </c>
    </row>
    <row r="371" spans="1:1" x14ac:dyDescent="0.25">
      <c r="A371" t="s">
        <v>2558</v>
      </c>
    </row>
    <row r="372" spans="1:1" x14ac:dyDescent="0.25">
      <c r="A372" t="s">
        <v>2559</v>
      </c>
    </row>
    <row r="373" spans="1:1" x14ac:dyDescent="0.25">
      <c r="A373" t="s">
        <v>2560</v>
      </c>
    </row>
    <row r="374" spans="1:1" x14ac:dyDescent="0.25">
      <c r="A374" t="s">
        <v>2561</v>
      </c>
    </row>
    <row r="375" spans="1:1" x14ac:dyDescent="0.25">
      <c r="A375" t="s">
        <v>2562</v>
      </c>
    </row>
  </sheetData>
  <mergeCells count="5">
    <mergeCell ref="A24:C24"/>
    <mergeCell ref="D24:F24"/>
    <mergeCell ref="A23:H23"/>
    <mergeCell ref="I23:L23"/>
    <mergeCell ref="I24:L24"/>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3"/>
  <sheetViews>
    <sheetView zoomScale="90" zoomScaleNormal="90" workbookViewId="0">
      <selection activeCell="E27" sqref="E27"/>
    </sheetView>
  </sheetViews>
  <sheetFormatPr defaultRowHeight="15" x14ac:dyDescent="0.25"/>
  <cols>
    <col min="1" max="1" width="15.85546875" customWidth="1"/>
    <col min="2" max="2" width="16.85546875" style="22" customWidth="1"/>
    <col min="3" max="3" width="48.7109375" customWidth="1"/>
    <col min="4" max="4" width="23.42578125" customWidth="1"/>
    <col min="5" max="5" width="18.85546875" customWidth="1"/>
    <col min="6" max="6" width="21" customWidth="1"/>
    <col min="7" max="7" width="17.140625" customWidth="1"/>
    <col min="8" max="9" width="14.28515625" customWidth="1"/>
    <col min="10" max="10" width="13.140625" customWidth="1"/>
    <col min="11" max="11" width="12.42578125" customWidth="1"/>
    <col min="12" max="12" width="16.28515625" customWidth="1"/>
    <col min="13" max="13" width="17" customWidth="1"/>
    <col min="14" max="14" width="15.140625" customWidth="1"/>
    <col min="15" max="15" width="16.85546875" customWidth="1"/>
    <col min="16" max="17" width="16" customWidth="1"/>
    <col min="18" max="18" width="15.28515625" customWidth="1"/>
    <col min="19" max="19" width="17.7109375" customWidth="1"/>
    <col min="20" max="20" width="16.28515625" customWidth="1"/>
    <col min="21" max="21" width="17.85546875" customWidth="1"/>
    <col min="22" max="22" width="15.28515625" customWidth="1"/>
    <col min="23" max="24" width="16.7109375" customWidth="1"/>
    <col min="25" max="25" width="14.28515625" customWidth="1"/>
    <col min="26" max="27" width="11.28515625" customWidth="1"/>
    <col min="28" max="28" width="11.42578125" customWidth="1"/>
    <col min="29" max="30" width="11.7109375" customWidth="1"/>
    <col min="31" max="31" width="12.28515625" customWidth="1"/>
    <col min="32" max="32" width="11.42578125" customWidth="1"/>
    <col min="33" max="33" width="11.5703125" customWidth="1"/>
    <col min="34" max="34" width="13.28515625" customWidth="1"/>
    <col min="35" max="35" width="12.140625" customWidth="1"/>
    <col min="36" max="36" width="11.42578125" customWidth="1"/>
    <col min="37" max="38" width="12.28515625" customWidth="1"/>
    <col min="39" max="39" width="11.7109375" customWidth="1"/>
    <col min="40" max="40" width="12" customWidth="1"/>
    <col min="41" max="41" width="11.42578125" customWidth="1"/>
    <col min="42" max="42" width="13.42578125" customWidth="1"/>
    <col min="43" max="43" width="13.7109375" customWidth="1"/>
    <col min="44" max="44" width="12.140625" customWidth="1"/>
    <col min="45" max="45" width="12.42578125" customWidth="1"/>
    <col min="46" max="46" width="12.140625" customWidth="1"/>
    <col min="47" max="47" width="11.140625" customWidth="1"/>
    <col min="48" max="48" width="11.85546875" customWidth="1"/>
    <col min="49" max="49" width="11.42578125" customWidth="1"/>
    <col min="50" max="50" width="12.42578125" customWidth="1"/>
    <col min="51" max="51" width="11.42578125" customWidth="1"/>
  </cols>
  <sheetData>
    <row r="1" spans="1:51" x14ac:dyDescent="0.25">
      <c r="A1" s="75" t="s">
        <v>2693</v>
      </c>
      <c r="B1" s="27"/>
      <c r="C1" s="36"/>
      <c r="D1" s="36"/>
      <c r="E1" s="36"/>
      <c r="F1" s="36"/>
      <c r="G1" s="36"/>
      <c r="H1" s="36"/>
      <c r="I1" s="36"/>
      <c r="J1" s="36"/>
      <c r="K1" s="36"/>
    </row>
    <row r="2" spans="1:51" ht="17.25" x14ac:dyDescent="0.25">
      <c r="A2" s="37"/>
      <c r="B2" s="38"/>
      <c r="C2" s="37"/>
      <c r="D2" s="37"/>
      <c r="E2" s="37"/>
      <c r="F2" s="196" t="s">
        <v>1082</v>
      </c>
      <c r="G2" s="196"/>
      <c r="H2" s="196"/>
      <c r="I2" s="196" t="s">
        <v>1051</v>
      </c>
      <c r="J2" s="196"/>
      <c r="K2" s="196"/>
      <c r="L2" s="193" t="s">
        <v>1081</v>
      </c>
      <c r="M2" s="193"/>
      <c r="N2" s="193"/>
      <c r="O2" s="52"/>
      <c r="P2" s="52"/>
      <c r="Q2" s="52"/>
      <c r="R2" s="52"/>
      <c r="S2" s="52"/>
      <c r="T2" s="52"/>
      <c r="U2" s="52"/>
      <c r="V2" s="52"/>
      <c r="W2" s="52"/>
      <c r="X2" s="52"/>
      <c r="Y2" s="52"/>
      <c r="Z2" s="52"/>
      <c r="AA2" s="52"/>
      <c r="AB2" s="52"/>
      <c r="AC2" s="52"/>
      <c r="AD2" s="52"/>
      <c r="AE2" s="52"/>
      <c r="AF2" s="54"/>
      <c r="AG2" s="54"/>
      <c r="AH2" s="54"/>
      <c r="AI2" s="54"/>
      <c r="AJ2" s="54"/>
      <c r="AK2" s="54"/>
      <c r="AL2" s="54"/>
      <c r="AM2" s="52"/>
      <c r="AN2" s="52"/>
      <c r="AO2" s="52"/>
      <c r="AP2" s="52"/>
      <c r="AQ2" s="52"/>
      <c r="AR2" s="52"/>
      <c r="AS2" s="52"/>
      <c r="AT2" s="52"/>
      <c r="AU2" s="52"/>
      <c r="AV2" s="52"/>
      <c r="AW2" s="52"/>
      <c r="AX2" s="52"/>
      <c r="AY2" s="52"/>
    </row>
    <row r="3" spans="1:51" ht="21" customHeight="1" x14ac:dyDescent="0.25">
      <c r="A3" s="197" t="s">
        <v>1056</v>
      </c>
      <c r="B3" s="197" t="s">
        <v>1044</v>
      </c>
      <c r="C3" s="197" t="s">
        <v>1045</v>
      </c>
      <c r="D3" s="197" t="s">
        <v>1055</v>
      </c>
      <c r="E3" s="197"/>
      <c r="F3" s="39" t="s">
        <v>1041</v>
      </c>
      <c r="G3" s="197" t="s">
        <v>1042</v>
      </c>
      <c r="H3" s="197"/>
      <c r="I3" s="39" t="s">
        <v>1041</v>
      </c>
      <c r="J3" s="197" t="s">
        <v>1042</v>
      </c>
      <c r="K3" s="197"/>
      <c r="L3" s="194" t="s">
        <v>53</v>
      </c>
      <c r="M3" s="194"/>
      <c r="N3" s="194"/>
      <c r="O3" s="194"/>
      <c r="P3" s="189" t="s">
        <v>56</v>
      </c>
      <c r="Q3" s="189"/>
      <c r="R3" s="189"/>
      <c r="S3" s="189"/>
      <c r="T3" s="189" t="s">
        <v>57</v>
      </c>
      <c r="U3" s="189"/>
      <c r="V3" s="189"/>
      <c r="W3" s="189"/>
      <c r="X3" s="189" t="s">
        <v>58</v>
      </c>
      <c r="Y3" s="189"/>
      <c r="Z3" s="189"/>
      <c r="AA3" s="189"/>
      <c r="AB3" s="189" t="s">
        <v>59</v>
      </c>
      <c r="AC3" s="189"/>
      <c r="AD3" s="189"/>
      <c r="AE3" s="189"/>
      <c r="AF3" s="189" t="s">
        <v>60</v>
      </c>
      <c r="AG3" s="189"/>
      <c r="AH3" s="189"/>
      <c r="AI3" s="189"/>
      <c r="AJ3" s="189" t="s">
        <v>1043</v>
      </c>
      <c r="AK3" s="189"/>
      <c r="AL3" s="189"/>
      <c r="AM3" s="189"/>
      <c r="AN3" s="189" t="s">
        <v>1046</v>
      </c>
      <c r="AO3" s="189"/>
      <c r="AP3" s="189"/>
      <c r="AQ3" s="189"/>
      <c r="AR3" s="189" t="s">
        <v>1047</v>
      </c>
      <c r="AS3" s="189"/>
      <c r="AT3" s="189"/>
      <c r="AU3" s="189"/>
      <c r="AV3" s="192" t="s">
        <v>1048</v>
      </c>
      <c r="AW3" s="192"/>
      <c r="AX3" s="192"/>
      <c r="AY3" s="192"/>
    </row>
    <row r="4" spans="1:51" ht="38.25" x14ac:dyDescent="0.25">
      <c r="A4" s="198"/>
      <c r="B4" s="198"/>
      <c r="C4" s="198"/>
      <c r="D4" s="40" t="s">
        <v>51</v>
      </c>
      <c r="E4" s="41" t="s">
        <v>52</v>
      </c>
      <c r="F4" s="42" t="s">
        <v>1067</v>
      </c>
      <c r="G4" s="42" t="s">
        <v>1067</v>
      </c>
      <c r="H4" s="42" t="s">
        <v>38</v>
      </c>
      <c r="I4" s="42" t="s">
        <v>1067</v>
      </c>
      <c r="J4" s="42" t="s">
        <v>1067</v>
      </c>
      <c r="K4" s="42" t="s">
        <v>38</v>
      </c>
      <c r="L4" s="73" t="s">
        <v>1077</v>
      </c>
      <c r="M4" s="73" t="s">
        <v>1078</v>
      </c>
      <c r="N4" s="73" t="s">
        <v>1079</v>
      </c>
      <c r="O4" s="73" t="s">
        <v>1080</v>
      </c>
      <c r="P4" s="73" t="s">
        <v>1077</v>
      </c>
      <c r="Q4" s="73" t="s">
        <v>1078</v>
      </c>
      <c r="R4" s="73" t="s">
        <v>1079</v>
      </c>
      <c r="S4" s="73" t="s">
        <v>1080</v>
      </c>
      <c r="T4" s="73" t="s">
        <v>1077</v>
      </c>
      <c r="U4" s="73" t="s">
        <v>1078</v>
      </c>
      <c r="V4" s="73" t="s">
        <v>1079</v>
      </c>
      <c r="W4" s="73" t="s">
        <v>1080</v>
      </c>
      <c r="X4" s="73" t="s">
        <v>1077</v>
      </c>
      <c r="Y4" s="73" t="s">
        <v>1078</v>
      </c>
      <c r="Z4" s="73" t="s">
        <v>1079</v>
      </c>
      <c r="AA4" s="73" t="s">
        <v>1080</v>
      </c>
      <c r="AB4" s="73" t="s">
        <v>1077</v>
      </c>
      <c r="AC4" s="73" t="s">
        <v>1078</v>
      </c>
      <c r="AD4" s="73" t="s">
        <v>1079</v>
      </c>
      <c r="AE4" s="73" t="s">
        <v>1080</v>
      </c>
      <c r="AF4" s="73" t="s">
        <v>1077</v>
      </c>
      <c r="AG4" s="73" t="s">
        <v>1078</v>
      </c>
      <c r="AH4" s="73" t="s">
        <v>1079</v>
      </c>
      <c r="AI4" s="73" t="s">
        <v>1080</v>
      </c>
      <c r="AJ4" s="73" t="s">
        <v>1077</v>
      </c>
      <c r="AK4" s="73" t="s">
        <v>1078</v>
      </c>
      <c r="AL4" s="73" t="s">
        <v>1079</v>
      </c>
      <c r="AM4" s="73" t="s">
        <v>1080</v>
      </c>
      <c r="AN4" s="73" t="s">
        <v>1077</v>
      </c>
      <c r="AO4" s="73" t="s">
        <v>1078</v>
      </c>
      <c r="AP4" s="73" t="s">
        <v>1079</v>
      </c>
      <c r="AQ4" s="73" t="s">
        <v>1080</v>
      </c>
      <c r="AR4" s="73" t="s">
        <v>1077</v>
      </c>
      <c r="AS4" s="73" t="s">
        <v>1078</v>
      </c>
      <c r="AT4" s="73" t="s">
        <v>1079</v>
      </c>
      <c r="AU4" s="73" t="s">
        <v>1080</v>
      </c>
      <c r="AV4" s="74" t="s">
        <v>1077</v>
      </c>
      <c r="AW4" s="74" t="s">
        <v>1078</v>
      </c>
      <c r="AX4" s="74" t="s">
        <v>1079</v>
      </c>
      <c r="AY4" s="74" t="s">
        <v>1080</v>
      </c>
    </row>
    <row r="5" spans="1:51" x14ac:dyDescent="0.25">
      <c r="A5" s="48" t="s">
        <v>53</v>
      </c>
      <c r="B5" s="48" t="s">
        <v>44</v>
      </c>
      <c r="C5" s="48" t="s">
        <v>1068</v>
      </c>
      <c r="D5" s="48" t="s">
        <v>55</v>
      </c>
      <c r="E5" s="48" t="s">
        <v>55</v>
      </c>
      <c r="F5" s="49">
        <v>8.7914742057196904E-2</v>
      </c>
      <c r="G5" s="48">
        <v>7.7574047954865999E-2</v>
      </c>
      <c r="H5" s="48">
        <v>3.4848410076011603E-2</v>
      </c>
      <c r="I5" s="48" t="s">
        <v>1049</v>
      </c>
      <c r="J5" s="48" t="s">
        <v>1049</v>
      </c>
      <c r="K5" s="48" t="s">
        <v>1049</v>
      </c>
      <c r="L5" s="66" t="s">
        <v>1083</v>
      </c>
      <c r="M5" s="66" t="s">
        <v>1084</v>
      </c>
      <c r="N5" s="67">
        <v>-5.2207334306331197E-5</v>
      </c>
      <c r="O5" s="67">
        <v>5.2207334306331197E-5</v>
      </c>
      <c r="P5" s="66" t="s">
        <v>1083</v>
      </c>
      <c r="Q5" s="66" t="s">
        <v>1084</v>
      </c>
      <c r="R5" s="66">
        <v>-5.9377519767167498E-3</v>
      </c>
      <c r="S5" s="66">
        <v>5.9377519767167498E-3</v>
      </c>
      <c r="T5" s="66" t="s">
        <v>1085</v>
      </c>
      <c r="U5" s="66" t="s">
        <v>1086</v>
      </c>
      <c r="V5" s="66">
        <v>-2.0206870533684199E-2</v>
      </c>
      <c r="W5" s="66">
        <v>2.0206870533684199E-2</v>
      </c>
      <c r="X5" s="66" t="s">
        <v>1083</v>
      </c>
      <c r="Y5" s="66" t="s">
        <v>1084</v>
      </c>
      <c r="Z5" s="66">
        <v>-5.93775197614832E-3</v>
      </c>
      <c r="AA5" s="66">
        <v>5.93775197614832E-3</v>
      </c>
      <c r="AB5" s="66" t="s">
        <v>1083</v>
      </c>
      <c r="AC5" s="66" t="s">
        <v>1084</v>
      </c>
      <c r="AD5" s="66">
        <v>3.4754337094227601E-2</v>
      </c>
      <c r="AE5" s="66">
        <v>-3.4754337094227601E-2</v>
      </c>
      <c r="AF5" s="66" t="s">
        <v>1083</v>
      </c>
      <c r="AG5" s="66" t="s">
        <v>1084</v>
      </c>
      <c r="AH5" s="66">
        <v>-1.84121115278231E-2</v>
      </c>
      <c r="AI5" s="66">
        <v>1.84121115278231E-2</v>
      </c>
      <c r="AJ5" s="66" t="s">
        <v>1083</v>
      </c>
      <c r="AK5" s="66" t="s">
        <v>1084</v>
      </c>
      <c r="AL5" s="66">
        <v>3.4754337094341302E-2</v>
      </c>
      <c r="AM5" s="66">
        <v>-3.4754337094341302E-2</v>
      </c>
      <c r="AN5" s="66" t="s">
        <v>1083</v>
      </c>
      <c r="AO5" s="66" t="s">
        <v>1084</v>
      </c>
      <c r="AP5" s="66">
        <v>-5.9377519763756902E-3</v>
      </c>
      <c r="AQ5" s="66">
        <v>5.9377519763756902E-3</v>
      </c>
      <c r="AR5" s="66" t="s">
        <v>1083</v>
      </c>
      <c r="AS5" s="66" t="s">
        <v>1084</v>
      </c>
      <c r="AT5" s="66">
        <v>3.4754337094341302E-2</v>
      </c>
      <c r="AU5" s="66">
        <v>-3.4754337094341302E-2</v>
      </c>
      <c r="AV5" s="66" t="s">
        <v>1083</v>
      </c>
      <c r="AW5" s="66" t="s">
        <v>1084</v>
      </c>
      <c r="AX5" s="66">
        <v>2.3197510578256701E-2</v>
      </c>
      <c r="AY5" s="66">
        <v>-2.3197510578256701E-2</v>
      </c>
    </row>
    <row r="6" spans="1:51" x14ac:dyDescent="0.25">
      <c r="A6" s="48" t="s">
        <v>56</v>
      </c>
      <c r="B6" s="48" t="s">
        <v>46</v>
      </c>
      <c r="C6" s="48" t="s">
        <v>1069</v>
      </c>
      <c r="D6" s="48" t="s">
        <v>54</v>
      </c>
      <c r="E6" s="48" t="s">
        <v>55</v>
      </c>
      <c r="F6" s="48">
        <v>0</v>
      </c>
      <c r="G6" s="48">
        <v>7.7574047954865999E-2</v>
      </c>
      <c r="H6" s="48">
        <v>3.4848410075838603E-2</v>
      </c>
      <c r="I6" s="48" t="s">
        <v>1050</v>
      </c>
      <c r="J6" s="48" t="s">
        <v>1049</v>
      </c>
      <c r="K6" s="48" t="s">
        <v>1049</v>
      </c>
      <c r="L6" s="66" t="s">
        <v>1085</v>
      </c>
      <c r="M6" s="66" t="s">
        <v>1086</v>
      </c>
      <c r="N6" s="66">
        <v>0.18499928772837401</v>
      </c>
      <c r="O6" s="66">
        <v>-0.18499928772837401</v>
      </c>
      <c r="P6" s="66" t="s">
        <v>1087</v>
      </c>
      <c r="Q6" s="66" t="s">
        <v>1088</v>
      </c>
      <c r="R6" s="66">
        <v>-8.1020378885341398E-3</v>
      </c>
      <c r="S6" s="66">
        <v>8.1020378885341398E-3</v>
      </c>
      <c r="T6" s="66" t="s">
        <v>1089</v>
      </c>
      <c r="U6" s="66" t="s">
        <v>1090</v>
      </c>
      <c r="V6" s="66">
        <v>-463.87542070483101</v>
      </c>
      <c r="W6" s="66">
        <v>465.86542070483102</v>
      </c>
      <c r="X6" s="66" t="s">
        <v>1087</v>
      </c>
      <c r="Y6" s="66" t="s">
        <v>1088</v>
      </c>
      <c r="Z6" s="66">
        <v>-8.1020378885341398E-3</v>
      </c>
      <c r="AA6" s="66">
        <v>8.1020378885341398E-3</v>
      </c>
      <c r="AB6" s="66" t="s">
        <v>1085</v>
      </c>
      <c r="AC6" s="66" t="s">
        <v>1086</v>
      </c>
      <c r="AD6" s="66">
        <v>1.8699612129807999E-2</v>
      </c>
      <c r="AE6" s="66">
        <v>-1.8699612129807999E-2</v>
      </c>
      <c r="AF6" s="66" t="s">
        <v>1085</v>
      </c>
      <c r="AG6" s="66" t="s">
        <v>1086</v>
      </c>
      <c r="AH6" s="66">
        <v>-2.0206870533570499E-2</v>
      </c>
      <c r="AI6" s="66">
        <v>2.0206870533570499E-2</v>
      </c>
      <c r="AJ6" s="66" t="s">
        <v>1085</v>
      </c>
      <c r="AK6" s="66" t="s">
        <v>1086</v>
      </c>
      <c r="AL6" s="66">
        <v>1.8699612129807999E-2</v>
      </c>
      <c r="AM6" s="66">
        <v>-1.8699612129807999E-2</v>
      </c>
      <c r="AN6" s="66" t="s">
        <v>1087</v>
      </c>
      <c r="AO6" s="66" t="s">
        <v>1088</v>
      </c>
      <c r="AP6" s="66">
        <v>-8.1020378886478301E-3</v>
      </c>
      <c r="AQ6" s="66">
        <v>8.1020378886478301E-3</v>
      </c>
      <c r="AR6" s="66" t="s">
        <v>1085</v>
      </c>
      <c r="AS6" s="66" t="s">
        <v>1086</v>
      </c>
      <c r="AT6" s="66">
        <v>1.8699612129807999E-2</v>
      </c>
      <c r="AU6" s="66">
        <v>-1.8699612129807999E-2</v>
      </c>
      <c r="AV6" s="66" t="s">
        <v>1085</v>
      </c>
      <c r="AW6" s="66" t="s">
        <v>1086</v>
      </c>
      <c r="AX6" s="66">
        <v>1.8699612129807999E-2</v>
      </c>
      <c r="AY6" s="66">
        <v>-1.8699612129807999E-2</v>
      </c>
    </row>
    <row r="7" spans="1:51" x14ac:dyDescent="0.25">
      <c r="A7" s="48" t="s">
        <v>57</v>
      </c>
      <c r="B7" s="48" t="s">
        <v>49</v>
      </c>
      <c r="C7" s="48" t="s">
        <v>1070</v>
      </c>
      <c r="D7" s="48" t="s">
        <v>54</v>
      </c>
      <c r="E7" s="48" t="s">
        <v>55</v>
      </c>
      <c r="F7" s="48">
        <v>0</v>
      </c>
      <c r="G7" s="48">
        <v>0</v>
      </c>
      <c r="H7" s="48">
        <v>0.108059887891548</v>
      </c>
      <c r="I7" s="48" t="s">
        <v>1050</v>
      </c>
      <c r="J7" s="48" t="s">
        <v>1052</v>
      </c>
      <c r="K7" s="48" t="s">
        <v>1049</v>
      </c>
      <c r="L7" s="66" t="s">
        <v>1089</v>
      </c>
      <c r="M7" s="66" t="s">
        <v>1090</v>
      </c>
      <c r="N7" s="66">
        <v>-465.00084795048201</v>
      </c>
      <c r="O7" s="66">
        <v>466.99084795048202</v>
      </c>
      <c r="P7" s="66" t="s">
        <v>1085</v>
      </c>
      <c r="Q7" s="66" t="s">
        <v>1086</v>
      </c>
      <c r="R7" s="66">
        <v>-6.5165467450469796E-3</v>
      </c>
      <c r="S7" s="66">
        <v>6.5165467450469796E-3</v>
      </c>
      <c r="T7" s="66" t="s">
        <v>1091</v>
      </c>
      <c r="U7" s="66" t="s">
        <v>1092</v>
      </c>
      <c r="V7" s="66">
        <v>1.5791909268614301E-2</v>
      </c>
      <c r="W7" s="66">
        <v>-1.5791909268614301E-2</v>
      </c>
      <c r="X7" s="66" t="s">
        <v>1085</v>
      </c>
      <c r="Y7" s="66" t="s">
        <v>1086</v>
      </c>
      <c r="Z7" s="66">
        <v>-6.5165467450469796E-3</v>
      </c>
      <c r="AA7" s="66">
        <v>6.5165467450469796E-3</v>
      </c>
      <c r="AB7" s="66" t="s">
        <v>1089</v>
      </c>
      <c r="AC7" s="66" t="s">
        <v>1090</v>
      </c>
      <c r="AD7" s="66">
        <v>-194.77943332712599</v>
      </c>
      <c r="AE7" s="66">
        <v>196.76943332712599</v>
      </c>
      <c r="AF7" s="66" t="s">
        <v>1089</v>
      </c>
      <c r="AG7" s="66" t="s">
        <v>1090</v>
      </c>
      <c r="AH7" s="66">
        <v>-359.703652221266</v>
      </c>
      <c r="AI7" s="66">
        <v>361.69365222126601</v>
      </c>
      <c r="AJ7" s="66" t="s">
        <v>1089</v>
      </c>
      <c r="AK7" s="66" t="s">
        <v>1090</v>
      </c>
      <c r="AL7" s="66">
        <v>-302.34817501153702</v>
      </c>
      <c r="AM7" s="66">
        <v>304.33817501153698</v>
      </c>
      <c r="AN7" s="66" t="s">
        <v>1085</v>
      </c>
      <c r="AO7" s="66" t="s">
        <v>1086</v>
      </c>
      <c r="AP7" s="66">
        <v>-6.5165467450469796E-3</v>
      </c>
      <c r="AQ7" s="66">
        <v>6.5165467450469796E-3</v>
      </c>
      <c r="AR7" s="66" t="s">
        <v>1089</v>
      </c>
      <c r="AS7" s="66" t="s">
        <v>1090</v>
      </c>
      <c r="AT7" s="66">
        <v>-302.34817501153702</v>
      </c>
      <c r="AU7" s="66">
        <v>304.33817501153698</v>
      </c>
      <c r="AV7" s="66" t="s">
        <v>1089</v>
      </c>
      <c r="AW7" s="66" t="s">
        <v>1090</v>
      </c>
      <c r="AX7" s="66">
        <v>-466.27547071786302</v>
      </c>
      <c r="AY7" s="66">
        <v>468.26547071786302</v>
      </c>
    </row>
    <row r="8" spans="1:51" x14ac:dyDescent="0.25">
      <c r="A8" s="48" t="s">
        <v>58</v>
      </c>
      <c r="B8" s="48" t="s">
        <v>48</v>
      </c>
      <c r="C8" s="48" t="s">
        <v>1071</v>
      </c>
      <c r="D8" s="48" t="s">
        <v>54</v>
      </c>
      <c r="E8" s="48" t="s">
        <v>55</v>
      </c>
      <c r="F8" s="48">
        <v>0</v>
      </c>
      <c r="G8" s="48">
        <v>7.7574047954865999E-2</v>
      </c>
      <c r="H8" s="48">
        <v>3.48484100758258E-2</v>
      </c>
      <c r="I8" s="48" t="s">
        <v>1050</v>
      </c>
      <c r="J8" s="48" t="s">
        <v>1049</v>
      </c>
      <c r="K8" s="48" t="s">
        <v>1049</v>
      </c>
      <c r="L8" s="66" t="s">
        <v>1093</v>
      </c>
      <c r="M8" s="66" t="s">
        <v>1094</v>
      </c>
      <c r="N8" s="67">
        <v>1.9393512502574599E-6</v>
      </c>
      <c r="O8" s="67">
        <v>1.7831928289524499E-7</v>
      </c>
      <c r="P8" s="66" t="s">
        <v>1089</v>
      </c>
      <c r="Q8" s="66" t="s">
        <v>1090</v>
      </c>
      <c r="R8" s="66">
        <v>-368.76431204214998</v>
      </c>
      <c r="S8" s="66">
        <v>370.75431204214999</v>
      </c>
      <c r="T8" s="66" t="s">
        <v>1095</v>
      </c>
      <c r="U8" s="66" t="s">
        <v>1096</v>
      </c>
      <c r="V8" s="66">
        <v>-3.2798518709569202E-3</v>
      </c>
      <c r="W8" s="66">
        <v>3.2798518709569202E-3</v>
      </c>
      <c r="X8" s="66" t="s">
        <v>1089</v>
      </c>
      <c r="Y8" s="66" t="s">
        <v>1090</v>
      </c>
      <c r="Z8" s="66">
        <v>-331.98017517050499</v>
      </c>
      <c r="AA8" s="66">
        <v>333.970175170505</v>
      </c>
      <c r="AB8" s="66" t="s">
        <v>1093</v>
      </c>
      <c r="AC8" s="66" t="s">
        <v>1094</v>
      </c>
      <c r="AD8" s="67">
        <v>1.9393512502574599E-6</v>
      </c>
      <c r="AE8" s="67">
        <v>1.7831928289524499E-7</v>
      </c>
      <c r="AF8" s="66" t="s">
        <v>1091</v>
      </c>
      <c r="AG8" s="66" t="s">
        <v>1092</v>
      </c>
      <c r="AH8" s="66">
        <v>1.5791909268614301E-2</v>
      </c>
      <c r="AI8" s="66">
        <v>-1.5791909268614301E-2</v>
      </c>
      <c r="AJ8" s="66" t="s">
        <v>1093</v>
      </c>
      <c r="AK8" s="66" t="s">
        <v>1094</v>
      </c>
      <c r="AL8" s="67">
        <v>1.9393512502574599E-6</v>
      </c>
      <c r="AM8" s="67">
        <v>1.7831928289524499E-7</v>
      </c>
      <c r="AN8" s="66" t="s">
        <v>1089</v>
      </c>
      <c r="AO8" s="66" t="s">
        <v>1090</v>
      </c>
      <c r="AP8" s="66">
        <v>-435.49217557093999</v>
      </c>
      <c r="AQ8" s="66">
        <v>437.48217557094</v>
      </c>
      <c r="AR8" s="66" t="s">
        <v>1093</v>
      </c>
      <c r="AS8" s="66" t="s">
        <v>1094</v>
      </c>
      <c r="AT8" s="67">
        <v>1.9393512502574599E-6</v>
      </c>
      <c r="AU8" s="67">
        <v>1.7831928289524499E-7</v>
      </c>
      <c r="AV8" s="66" t="s">
        <v>1093</v>
      </c>
      <c r="AW8" s="66" t="s">
        <v>1094</v>
      </c>
      <c r="AX8" s="67">
        <v>1.9393512502574599E-6</v>
      </c>
      <c r="AY8" s="67">
        <v>1.7831928289524499E-7</v>
      </c>
    </row>
    <row r="9" spans="1:51" x14ac:dyDescent="0.25">
      <c r="A9" s="48" t="s">
        <v>59</v>
      </c>
      <c r="B9" s="48" t="s">
        <v>47</v>
      </c>
      <c r="C9" s="48" t="s">
        <v>1070</v>
      </c>
      <c r="D9" s="48" t="s">
        <v>54</v>
      </c>
      <c r="E9" s="48" t="s">
        <v>55</v>
      </c>
      <c r="F9" s="48">
        <v>0</v>
      </c>
      <c r="G9" s="48">
        <v>7.7574047954865999E-2</v>
      </c>
      <c r="H9" s="48">
        <v>3.4848410075993E-2</v>
      </c>
      <c r="I9" s="48" t="s">
        <v>1050</v>
      </c>
      <c r="J9" s="48" t="s">
        <v>1049</v>
      </c>
      <c r="K9" s="48" t="s">
        <v>1049</v>
      </c>
      <c r="L9" s="66" t="s">
        <v>1091</v>
      </c>
      <c r="M9" s="66" t="s">
        <v>1092</v>
      </c>
      <c r="N9" s="66">
        <v>2.14473921162153E-2</v>
      </c>
      <c r="O9" s="66">
        <v>-2.14473921162153E-2</v>
      </c>
      <c r="P9" s="66" t="s">
        <v>1093</v>
      </c>
      <c r="Q9" s="66" t="s">
        <v>1094</v>
      </c>
      <c r="R9" s="67">
        <v>1.9393512502574599E-6</v>
      </c>
      <c r="S9" s="67">
        <v>1.7831928289524499E-7</v>
      </c>
      <c r="T9" s="66" t="s">
        <v>1097</v>
      </c>
      <c r="U9" s="66" t="s">
        <v>1098</v>
      </c>
      <c r="V9" s="66">
        <v>-0.124229472112347</v>
      </c>
      <c r="W9" s="66">
        <v>0.124229472112347</v>
      </c>
      <c r="X9" s="66" t="s">
        <v>1093</v>
      </c>
      <c r="Y9" s="66" t="s">
        <v>1094</v>
      </c>
      <c r="Z9" s="67">
        <v>1.9393512502574599E-6</v>
      </c>
      <c r="AA9" s="67">
        <v>1.7831928289524499E-7</v>
      </c>
      <c r="AB9" s="66" t="s">
        <v>1091</v>
      </c>
      <c r="AC9" s="66" t="s">
        <v>1092</v>
      </c>
      <c r="AD9" s="66">
        <v>-0.285728104587747</v>
      </c>
      <c r="AE9" s="66">
        <v>0.285728104587747</v>
      </c>
      <c r="AF9" s="66" t="s">
        <v>1099</v>
      </c>
      <c r="AG9" s="66" t="s">
        <v>1100</v>
      </c>
      <c r="AH9" s="66">
        <v>-98.838690893064694</v>
      </c>
      <c r="AI9" s="66">
        <v>1.7310956309302101E-4</v>
      </c>
      <c r="AJ9" s="66" t="s">
        <v>1091</v>
      </c>
      <c r="AK9" s="66" t="s">
        <v>1092</v>
      </c>
      <c r="AL9" s="66">
        <v>5.0927586620446198E-3</v>
      </c>
      <c r="AM9" s="66">
        <v>-5.0927586620446198E-3</v>
      </c>
      <c r="AN9" s="66" t="s">
        <v>1093</v>
      </c>
      <c r="AO9" s="66" t="s">
        <v>1094</v>
      </c>
      <c r="AP9" s="67">
        <v>1.9393512502574599E-6</v>
      </c>
      <c r="AQ9" s="67">
        <v>1.7831928289524499E-7</v>
      </c>
      <c r="AR9" s="66" t="s">
        <v>1091</v>
      </c>
      <c r="AS9" s="66" t="s">
        <v>1092</v>
      </c>
      <c r="AT9" s="66">
        <v>5.0927586620446198E-3</v>
      </c>
      <c r="AU9" s="66">
        <v>-5.0927586620446198E-3</v>
      </c>
      <c r="AV9" s="66" t="s">
        <v>1091</v>
      </c>
      <c r="AW9" s="66" t="s">
        <v>1092</v>
      </c>
      <c r="AX9" s="66">
        <v>-0.22232110881702699</v>
      </c>
      <c r="AY9" s="66">
        <v>0.22232110881702699</v>
      </c>
    </row>
    <row r="10" spans="1:51" x14ac:dyDescent="0.25">
      <c r="A10" s="48" t="s">
        <v>60</v>
      </c>
      <c r="B10" s="48" t="s">
        <v>43</v>
      </c>
      <c r="C10" s="48" t="s">
        <v>1072</v>
      </c>
      <c r="D10" s="48" t="s">
        <v>55</v>
      </c>
      <c r="E10" s="48" t="s">
        <v>55</v>
      </c>
      <c r="F10" s="48">
        <v>8.7914742057196904E-2</v>
      </c>
      <c r="G10" s="48">
        <v>0</v>
      </c>
      <c r="H10" s="48">
        <v>0.10805988789096101</v>
      </c>
      <c r="I10" s="48" t="s">
        <v>1049</v>
      </c>
      <c r="J10" s="48" t="s">
        <v>1052</v>
      </c>
      <c r="K10" s="48" t="s">
        <v>1049</v>
      </c>
      <c r="L10" s="66" t="s">
        <v>1099</v>
      </c>
      <c r="M10" s="66" t="s">
        <v>1100</v>
      </c>
      <c r="N10" s="66">
        <v>6.0569816639599605E-4</v>
      </c>
      <c r="O10" s="67">
        <v>5.5826386301305299E-5</v>
      </c>
      <c r="P10" s="66" t="s">
        <v>1091</v>
      </c>
      <c r="Q10" s="66" t="s">
        <v>1092</v>
      </c>
      <c r="R10" s="66">
        <v>-2.0168705560589602</v>
      </c>
      <c r="S10" s="66">
        <v>2.0168705560589602</v>
      </c>
      <c r="T10" s="66" t="s">
        <v>1101</v>
      </c>
      <c r="U10" s="66" t="s">
        <v>1102</v>
      </c>
      <c r="V10" s="66">
        <v>57.670142585490602</v>
      </c>
      <c r="W10" s="66">
        <v>-57.670142585490503</v>
      </c>
      <c r="X10" s="66" t="s">
        <v>1091</v>
      </c>
      <c r="Y10" s="66" t="s">
        <v>1092</v>
      </c>
      <c r="Z10" s="66">
        <v>5.0927586620446198E-3</v>
      </c>
      <c r="AA10" s="66">
        <v>-5.0927586620446198E-3</v>
      </c>
      <c r="AB10" s="66" t="s">
        <v>1095</v>
      </c>
      <c r="AC10" s="66" t="s">
        <v>1096</v>
      </c>
      <c r="AD10" s="66">
        <v>-3.6069796025913099E-2</v>
      </c>
      <c r="AE10" s="66">
        <v>3.6069796025913099E-2</v>
      </c>
      <c r="AF10" s="66" t="s">
        <v>1095</v>
      </c>
      <c r="AG10" s="66" t="s">
        <v>1096</v>
      </c>
      <c r="AH10" s="66">
        <v>1.51322596565251E-2</v>
      </c>
      <c r="AI10" s="66">
        <v>-1.51322596565251E-2</v>
      </c>
      <c r="AJ10" s="66" t="s">
        <v>1103</v>
      </c>
      <c r="AK10" s="66" t="s">
        <v>1104</v>
      </c>
      <c r="AL10" s="66">
        <v>10.7299109244295</v>
      </c>
      <c r="AM10" s="66">
        <v>-10.7299109244295</v>
      </c>
      <c r="AN10" s="66" t="s">
        <v>1091</v>
      </c>
      <c r="AO10" s="66" t="s">
        <v>1092</v>
      </c>
      <c r="AP10" s="66">
        <v>4.6382784526456398</v>
      </c>
      <c r="AQ10" s="66">
        <v>-4.6382784526456398</v>
      </c>
      <c r="AR10" s="66" t="s">
        <v>1103</v>
      </c>
      <c r="AS10" s="66" t="s">
        <v>1104</v>
      </c>
      <c r="AT10" s="66">
        <v>10.7299109244295</v>
      </c>
      <c r="AU10" s="66">
        <v>-10.7299109244295</v>
      </c>
      <c r="AV10" s="66" t="s">
        <v>1099</v>
      </c>
      <c r="AW10" s="66" t="s">
        <v>1100</v>
      </c>
      <c r="AX10" s="66">
        <v>6.0569816639599605E-4</v>
      </c>
      <c r="AY10" s="67">
        <v>5.5826386301305299E-5</v>
      </c>
    </row>
    <row r="11" spans="1:51" x14ac:dyDescent="0.25">
      <c r="A11" s="48" t="s">
        <v>1043</v>
      </c>
      <c r="B11" s="48" t="s">
        <v>50</v>
      </c>
      <c r="C11" s="48" t="s">
        <v>1073</v>
      </c>
      <c r="D11" s="48" t="s">
        <v>55</v>
      </c>
      <c r="E11" s="48" t="s">
        <v>55</v>
      </c>
      <c r="F11" s="48">
        <v>0</v>
      </c>
      <c r="G11" s="48">
        <v>0</v>
      </c>
      <c r="H11" s="48">
        <v>0</v>
      </c>
      <c r="I11" s="48" t="s">
        <v>1052</v>
      </c>
      <c r="J11" s="48" t="s">
        <v>1052</v>
      </c>
      <c r="K11" s="48" t="s">
        <v>1052</v>
      </c>
      <c r="L11" s="66" t="s">
        <v>1095</v>
      </c>
      <c r="M11" s="66" t="s">
        <v>1096</v>
      </c>
      <c r="N11" s="66">
        <v>-1.05725935293322E-3</v>
      </c>
      <c r="O11" s="66">
        <v>1.05725935293322E-3</v>
      </c>
      <c r="P11" s="66" t="s">
        <v>1095</v>
      </c>
      <c r="Q11" s="66" t="s">
        <v>1096</v>
      </c>
      <c r="R11" s="66">
        <v>4.8282852891361498E-3</v>
      </c>
      <c r="S11" s="66">
        <v>-4.8282852891361498E-3</v>
      </c>
      <c r="T11" s="66" t="s">
        <v>1105</v>
      </c>
      <c r="U11" s="66" t="s">
        <v>1106</v>
      </c>
      <c r="V11" s="66">
        <v>-1.63288152907978</v>
      </c>
      <c r="W11" s="66">
        <v>1.40296048786581</v>
      </c>
      <c r="X11" s="66" t="s">
        <v>1099</v>
      </c>
      <c r="Y11" s="66" t="s">
        <v>1100</v>
      </c>
      <c r="Z11" s="66">
        <v>6.0569816639599605E-4</v>
      </c>
      <c r="AA11" s="67">
        <v>5.5826386301305299E-5</v>
      </c>
      <c r="AB11" s="66" t="s">
        <v>1097</v>
      </c>
      <c r="AC11" s="66" t="s">
        <v>1098</v>
      </c>
      <c r="AD11" s="66">
        <v>6.3406995768673396E-2</v>
      </c>
      <c r="AE11" s="66">
        <v>-6.3406995768673396E-2</v>
      </c>
      <c r="AF11" s="66" t="s">
        <v>1097</v>
      </c>
      <c r="AG11" s="66" t="s">
        <v>1098</v>
      </c>
      <c r="AH11" s="66">
        <v>-1.99999999999818E-2</v>
      </c>
      <c r="AI11" s="66">
        <v>1.99999999999818E-2</v>
      </c>
      <c r="AJ11" s="66" t="s">
        <v>1099</v>
      </c>
      <c r="AK11" s="66" t="s">
        <v>1100</v>
      </c>
      <c r="AL11" s="66">
        <v>6.0569816639599605E-4</v>
      </c>
      <c r="AM11" s="67">
        <v>5.5826386301305299E-5</v>
      </c>
      <c r="AN11" s="66" t="s">
        <v>1103</v>
      </c>
      <c r="AO11" s="66" t="s">
        <v>1104</v>
      </c>
      <c r="AP11" s="66">
        <v>19.922508645636999</v>
      </c>
      <c r="AQ11" s="66">
        <v>-19.922508645636999</v>
      </c>
      <c r="AR11" s="66" t="s">
        <v>1099</v>
      </c>
      <c r="AS11" s="66" t="s">
        <v>1100</v>
      </c>
      <c r="AT11" s="66">
        <v>6.0569816639599605E-4</v>
      </c>
      <c r="AU11" s="67">
        <v>5.5826386301305299E-5</v>
      </c>
      <c r="AV11" s="66" t="s">
        <v>1095</v>
      </c>
      <c r="AW11" s="66" t="s">
        <v>1096</v>
      </c>
      <c r="AX11" s="66">
        <v>-2.4306977264700401E-2</v>
      </c>
      <c r="AY11" s="66">
        <v>2.4306977264700401E-2</v>
      </c>
    </row>
    <row r="12" spans="1:51" x14ac:dyDescent="0.25">
      <c r="A12" s="48" t="s">
        <v>1046</v>
      </c>
      <c r="B12" s="48" t="s">
        <v>45</v>
      </c>
      <c r="C12" s="48" t="s">
        <v>1074</v>
      </c>
      <c r="D12" s="48" t="s">
        <v>55</v>
      </c>
      <c r="E12" s="48" t="s">
        <v>55</v>
      </c>
      <c r="F12" s="48">
        <v>9.9390595483446198E-3</v>
      </c>
      <c r="G12" s="48">
        <v>7.7574047954865999E-2</v>
      </c>
      <c r="H12" s="48">
        <v>3.48484100760173E-2</v>
      </c>
      <c r="I12" s="48" t="s">
        <v>1049</v>
      </c>
      <c r="J12" s="48" t="s">
        <v>1049</v>
      </c>
      <c r="K12" s="48" t="s">
        <v>1049</v>
      </c>
      <c r="L12" s="66" t="s">
        <v>1097</v>
      </c>
      <c r="M12" s="66" t="s">
        <v>1098</v>
      </c>
      <c r="N12" s="66">
        <v>6.3406995768673396E-2</v>
      </c>
      <c r="O12" s="66">
        <v>-6.3406995768673396E-2</v>
      </c>
      <c r="P12" s="66" t="s">
        <v>1097</v>
      </c>
      <c r="Q12" s="66" t="s">
        <v>1098</v>
      </c>
      <c r="R12" s="66">
        <v>1.8026514851295601</v>
      </c>
      <c r="S12" s="66">
        <v>-1.8026514851295601</v>
      </c>
      <c r="T12" s="66" t="s">
        <v>1107</v>
      </c>
      <c r="U12" s="66" t="s">
        <v>1108</v>
      </c>
      <c r="V12" s="66">
        <v>407.47351643524098</v>
      </c>
      <c r="W12" s="66">
        <v>-406.33216040388601</v>
      </c>
      <c r="X12" s="66" t="s">
        <v>1095</v>
      </c>
      <c r="Y12" s="66" t="s">
        <v>1096</v>
      </c>
      <c r="Z12" s="66">
        <v>4.6381171080156502E-4</v>
      </c>
      <c r="AA12" s="66">
        <v>-4.6381171080156502E-4</v>
      </c>
      <c r="AB12" s="66" t="s">
        <v>1109</v>
      </c>
      <c r="AC12" s="66" t="s">
        <v>1110</v>
      </c>
      <c r="AD12" s="67">
        <v>-5.1897038133574797E-5</v>
      </c>
      <c r="AE12" s="67">
        <v>5.1897038133574797E-5</v>
      </c>
      <c r="AF12" s="66" t="s">
        <v>1101</v>
      </c>
      <c r="AG12" s="66" t="s">
        <v>1102</v>
      </c>
      <c r="AH12" s="66">
        <v>248.27446120635801</v>
      </c>
      <c r="AI12" s="66">
        <v>-248.27446120635801</v>
      </c>
      <c r="AJ12" s="66" t="s">
        <v>1095</v>
      </c>
      <c r="AK12" s="66" t="s">
        <v>1096</v>
      </c>
      <c r="AL12" s="66">
        <v>-3.5863803781467099E-2</v>
      </c>
      <c r="AM12" s="66">
        <v>3.5863803781467099E-2</v>
      </c>
      <c r="AN12" s="66" t="s">
        <v>1095</v>
      </c>
      <c r="AO12" s="66" t="s">
        <v>1096</v>
      </c>
      <c r="AP12" s="66">
        <v>4.8282852891361498E-3</v>
      </c>
      <c r="AQ12" s="66">
        <v>-4.8282852891361498E-3</v>
      </c>
      <c r="AR12" s="66" t="s">
        <v>1095</v>
      </c>
      <c r="AS12" s="66" t="s">
        <v>1096</v>
      </c>
      <c r="AT12" s="66">
        <v>-3.5863803781467099E-2</v>
      </c>
      <c r="AU12" s="66">
        <v>3.5863803781467099E-2</v>
      </c>
      <c r="AV12" s="66" t="s">
        <v>1109</v>
      </c>
      <c r="AW12" s="66" t="s">
        <v>1110</v>
      </c>
      <c r="AX12" s="67">
        <v>-5.1897038133574797E-5</v>
      </c>
      <c r="AY12" s="67">
        <v>5.1897038133574797E-5</v>
      </c>
    </row>
    <row r="13" spans="1:51" x14ac:dyDescent="0.25">
      <c r="A13" s="48" t="s">
        <v>1047</v>
      </c>
      <c r="B13" s="48" t="s">
        <v>41</v>
      </c>
      <c r="C13" s="48" t="s">
        <v>1075</v>
      </c>
      <c r="D13" s="48" t="s">
        <v>54</v>
      </c>
      <c r="E13" s="48" t="s">
        <v>1054</v>
      </c>
      <c r="F13" s="48">
        <v>0</v>
      </c>
      <c r="G13" s="48">
        <v>0</v>
      </c>
      <c r="H13" s="48">
        <v>0</v>
      </c>
      <c r="I13" s="48" t="s">
        <v>1050</v>
      </c>
      <c r="J13" s="48" t="s">
        <v>1050</v>
      </c>
      <c r="K13" s="48" t="s">
        <v>1052</v>
      </c>
      <c r="L13" s="66" t="s">
        <v>1109</v>
      </c>
      <c r="M13" s="66" t="s">
        <v>1110</v>
      </c>
      <c r="N13" s="67">
        <v>-5.1897038133574797E-5</v>
      </c>
      <c r="O13" s="67">
        <v>5.1897038133574797E-5</v>
      </c>
      <c r="P13" s="66" t="s">
        <v>1109</v>
      </c>
      <c r="Q13" s="66" t="s">
        <v>1110</v>
      </c>
      <c r="R13" s="67">
        <v>-5.1897038133574797E-5</v>
      </c>
      <c r="S13" s="67">
        <v>5.1897038133574797E-5</v>
      </c>
      <c r="T13" s="66" t="s">
        <v>1111</v>
      </c>
      <c r="U13" s="66" t="s">
        <v>1112</v>
      </c>
      <c r="V13" s="66">
        <v>233.467702720208</v>
      </c>
      <c r="W13" s="66">
        <v>-237.928572643584</v>
      </c>
      <c r="X13" s="66" t="s">
        <v>1097</v>
      </c>
      <c r="Y13" s="66" t="s">
        <v>1098</v>
      </c>
      <c r="Z13" s="66">
        <v>-3.1960927864702199E-2</v>
      </c>
      <c r="AA13" s="66">
        <v>3.1960927864702199E-2</v>
      </c>
      <c r="AB13" s="66" t="s">
        <v>1101</v>
      </c>
      <c r="AC13" s="66" t="s">
        <v>1102</v>
      </c>
      <c r="AD13" s="66">
        <v>197.29239087296801</v>
      </c>
      <c r="AE13" s="66">
        <v>-197.29239087296801</v>
      </c>
      <c r="AF13" s="66" t="s">
        <v>1105</v>
      </c>
      <c r="AG13" s="66" t="s">
        <v>1106</v>
      </c>
      <c r="AH13" s="66">
        <v>-51.350865484021099</v>
      </c>
      <c r="AI13" s="66">
        <v>1.6916224584853099</v>
      </c>
      <c r="AJ13" s="66" t="s">
        <v>1097</v>
      </c>
      <c r="AK13" s="66" t="s">
        <v>1098</v>
      </c>
      <c r="AL13" s="66">
        <v>6.3406995768559696E-2</v>
      </c>
      <c r="AM13" s="66">
        <v>-6.3406995768559696E-2</v>
      </c>
      <c r="AN13" s="66" t="s">
        <v>1097</v>
      </c>
      <c r="AO13" s="66" t="s">
        <v>1098</v>
      </c>
      <c r="AP13" s="66">
        <v>1.81148231468205</v>
      </c>
      <c r="AQ13" s="66">
        <v>-1.81148231468205</v>
      </c>
      <c r="AR13" s="66" t="s">
        <v>1097</v>
      </c>
      <c r="AS13" s="66" t="s">
        <v>1098</v>
      </c>
      <c r="AT13" s="66">
        <v>6.3406995768559696E-2</v>
      </c>
      <c r="AU13" s="66">
        <v>-6.3406995768559696E-2</v>
      </c>
      <c r="AV13" s="66" t="s">
        <v>1101</v>
      </c>
      <c r="AW13" s="66" t="s">
        <v>1102</v>
      </c>
      <c r="AX13" s="66">
        <v>57.052607652160802</v>
      </c>
      <c r="AY13" s="66">
        <v>-57.052607652160802</v>
      </c>
    </row>
    <row r="14" spans="1:51" x14ac:dyDescent="0.25">
      <c r="A14" s="50" t="s">
        <v>1048</v>
      </c>
      <c r="B14" s="50" t="s">
        <v>42</v>
      </c>
      <c r="C14" s="50" t="s">
        <v>1070</v>
      </c>
      <c r="D14" s="50" t="s">
        <v>54</v>
      </c>
      <c r="E14" s="50" t="s">
        <v>55</v>
      </c>
      <c r="F14" s="51">
        <v>0</v>
      </c>
      <c r="G14" s="50">
        <v>7.7574047954865999E-2</v>
      </c>
      <c r="H14" s="50">
        <v>3.4848410076284399E-2</v>
      </c>
      <c r="I14" s="50" t="s">
        <v>1050</v>
      </c>
      <c r="J14" s="50" t="s">
        <v>1049</v>
      </c>
      <c r="K14" s="50" t="s">
        <v>1053</v>
      </c>
      <c r="L14" s="66" t="s">
        <v>1101</v>
      </c>
      <c r="M14" s="66" t="s">
        <v>1102</v>
      </c>
      <c r="N14" s="66">
        <v>56.948765323046899</v>
      </c>
      <c r="O14" s="66">
        <v>-56.948765323046899</v>
      </c>
      <c r="P14" s="66" t="s">
        <v>1101</v>
      </c>
      <c r="Q14" s="66" t="s">
        <v>1102</v>
      </c>
      <c r="R14" s="66">
        <v>374.55583348956498</v>
      </c>
      <c r="S14" s="66">
        <v>-374.55583348956401</v>
      </c>
      <c r="T14" s="66" t="s">
        <v>1113</v>
      </c>
      <c r="U14" s="66" t="s">
        <v>1114</v>
      </c>
      <c r="V14" s="66">
        <v>53.968396144426599</v>
      </c>
      <c r="W14" s="66">
        <v>-53.968396144426698</v>
      </c>
      <c r="X14" s="66" t="s">
        <v>1109</v>
      </c>
      <c r="Y14" s="66" t="s">
        <v>1110</v>
      </c>
      <c r="Z14" s="66">
        <v>-4.4163706164681597E-3</v>
      </c>
      <c r="AA14" s="66">
        <v>4.4163706164681597E-3</v>
      </c>
      <c r="AB14" s="66" t="s">
        <v>1105</v>
      </c>
      <c r="AC14" s="66" t="s">
        <v>1106</v>
      </c>
      <c r="AD14" s="66">
        <v>-293.90956287480702</v>
      </c>
      <c r="AE14" s="66">
        <v>293.19669332916601</v>
      </c>
      <c r="AF14" s="66" t="s">
        <v>1107</v>
      </c>
      <c r="AG14" s="66" t="s">
        <v>1108</v>
      </c>
      <c r="AH14" s="66">
        <v>211.62959608486801</v>
      </c>
      <c r="AI14" s="66">
        <v>-111.629596084868</v>
      </c>
      <c r="AJ14" s="66" t="s">
        <v>1109</v>
      </c>
      <c r="AK14" s="66" t="s">
        <v>1110</v>
      </c>
      <c r="AL14" s="67">
        <v>-5.1897038133574797E-5</v>
      </c>
      <c r="AM14" s="67">
        <v>5.1897038133574797E-5</v>
      </c>
      <c r="AN14" s="66" t="s">
        <v>1109</v>
      </c>
      <c r="AO14" s="66" t="s">
        <v>1110</v>
      </c>
      <c r="AP14" s="67">
        <v>-5.1897038133574797E-5</v>
      </c>
      <c r="AQ14" s="67">
        <v>5.1897038133574797E-5</v>
      </c>
      <c r="AR14" s="66" t="s">
        <v>1109</v>
      </c>
      <c r="AS14" s="66" t="s">
        <v>1110</v>
      </c>
      <c r="AT14" s="67">
        <v>-5.1897038133574797E-5</v>
      </c>
      <c r="AU14" s="67">
        <v>5.1897038133574797E-5</v>
      </c>
      <c r="AV14" s="66" t="s">
        <v>1105</v>
      </c>
      <c r="AW14" s="66" t="s">
        <v>1106</v>
      </c>
      <c r="AX14" s="66">
        <v>-2.7799033828387099E-2</v>
      </c>
      <c r="AY14" s="66">
        <v>-0.68715437593777995</v>
      </c>
    </row>
    <row r="15" spans="1:51" x14ac:dyDescent="0.25">
      <c r="A15" s="27"/>
      <c r="B15" s="27"/>
      <c r="C15" s="27"/>
      <c r="D15" s="27"/>
      <c r="E15" s="27"/>
      <c r="F15" s="27"/>
      <c r="G15" s="27"/>
      <c r="H15" s="34" t="s">
        <v>1057</v>
      </c>
      <c r="I15" s="30">
        <f>COUNTIF(I5:I14,"TP")</f>
        <v>3</v>
      </c>
      <c r="J15" s="30">
        <f>COUNTIF(J5:J14,"TP")</f>
        <v>6</v>
      </c>
      <c r="K15" s="30">
        <f>COUNTIF(K5:K14,"TP")</f>
        <v>7</v>
      </c>
      <c r="L15" s="66" t="s">
        <v>1105</v>
      </c>
      <c r="M15" s="66" t="s">
        <v>1106</v>
      </c>
      <c r="N15" s="66">
        <v>0.167035950326067</v>
      </c>
      <c r="O15" s="66">
        <v>-0.88210264688245799</v>
      </c>
      <c r="P15" s="66" t="s">
        <v>1105</v>
      </c>
      <c r="Q15" s="66" t="s">
        <v>1106</v>
      </c>
      <c r="R15" s="66">
        <v>-120.66748198847201</v>
      </c>
      <c r="S15" s="66">
        <v>119.954612442826</v>
      </c>
      <c r="T15" s="66" t="s">
        <v>1115</v>
      </c>
      <c r="U15" s="66" t="s">
        <v>1116</v>
      </c>
      <c r="V15" s="66">
        <v>-2.2787161465180401</v>
      </c>
      <c r="W15" s="66">
        <v>2.2787161465180401</v>
      </c>
      <c r="X15" s="66" t="s">
        <v>1101</v>
      </c>
      <c r="Y15" s="66" t="s">
        <v>1102</v>
      </c>
      <c r="Z15" s="66">
        <v>334.07690581224102</v>
      </c>
      <c r="AA15" s="66">
        <v>-334.07690581224199</v>
      </c>
      <c r="AB15" s="66" t="s">
        <v>1107</v>
      </c>
      <c r="AC15" s="66" t="s">
        <v>1108</v>
      </c>
      <c r="AD15" s="66">
        <v>-1.0150955125004699</v>
      </c>
      <c r="AE15" s="66">
        <v>1.9899999958530501</v>
      </c>
      <c r="AF15" s="66" t="s">
        <v>1117</v>
      </c>
      <c r="AG15" s="66" t="s">
        <v>1118</v>
      </c>
      <c r="AH15" s="66">
        <v>-3.1293581621753198E-2</v>
      </c>
      <c r="AI15" s="66">
        <v>3.1293581621753198E-2</v>
      </c>
      <c r="AJ15" s="66" t="s">
        <v>1101</v>
      </c>
      <c r="AK15" s="66" t="s">
        <v>1102</v>
      </c>
      <c r="AL15" s="66">
        <v>1.34085494013652</v>
      </c>
      <c r="AM15" s="66">
        <v>-1.34085494013652</v>
      </c>
      <c r="AN15" s="66" t="s">
        <v>1105</v>
      </c>
      <c r="AO15" s="66" t="s">
        <v>1106</v>
      </c>
      <c r="AP15" s="66">
        <v>-9.0655353554548093</v>
      </c>
      <c r="AQ15" s="66">
        <v>8.3504554990894402</v>
      </c>
      <c r="AR15" s="66" t="s">
        <v>1101</v>
      </c>
      <c r="AS15" s="66" t="s">
        <v>1102</v>
      </c>
      <c r="AT15" s="66">
        <v>1.34085494013652</v>
      </c>
      <c r="AU15" s="66">
        <v>-1.34085494013652</v>
      </c>
      <c r="AV15" s="66" t="s">
        <v>1107</v>
      </c>
      <c r="AW15" s="66" t="s">
        <v>1108</v>
      </c>
      <c r="AX15" s="66">
        <v>409.13982237694</v>
      </c>
      <c r="AY15" s="66">
        <v>-408.16075016533199</v>
      </c>
    </row>
    <row r="16" spans="1:51" x14ac:dyDescent="0.25">
      <c r="A16" s="27"/>
      <c r="B16" s="27"/>
      <c r="C16" s="27"/>
      <c r="D16" s="27"/>
      <c r="E16" s="27"/>
      <c r="F16" s="27"/>
      <c r="G16" s="27"/>
      <c r="H16" s="34" t="s">
        <v>1058</v>
      </c>
      <c r="I16" s="30">
        <f>COUNTIF(I5:I14,"TN")</f>
        <v>6</v>
      </c>
      <c r="J16" s="30">
        <f>COUNTIF(J5:J14,"TN")</f>
        <v>1</v>
      </c>
      <c r="K16" s="30">
        <f>COUNTIF(K5:K14,"TN")</f>
        <v>0</v>
      </c>
      <c r="L16" s="66" t="s">
        <v>1107</v>
      </c>
      <c r="M16" s="66" t="s">
        <v>1108</v>
      </c>
      <c r="N16" s="66">
        <v>408.00058234034299</v>
      </c>
      <c r="O16" s="66">
        <v>-407.021283555156</v>
      </c>
      <c r="P16" s="66" t="s">
        <v>1107</v>
      </c>
      <c r="Q16" s="66" t="s">
        <v>1108</v>
      </c>
      <c r="R16" s="66">
        <v>-1.01509545859062</v>
      </c>
      <c r="S16" s="66">
        <v>1.98999994194253</v>
      </c>
      <c r="T16" s="66" t="s">
        <v>1119</v>
      </c>
      <c r="U16" s="66" t="s">
        <v>1120</v>
      </c>
      <c r="V16" s="66">
        <v>466.93540544041701</v>
      </c>
      <c r="W16" s="66">
        <v>-466.93540544041701</v>
      </c>
      <c r="X16" s="66" t="s">
        <v>1105</v>
      </c>
      <c r="Y16" s="66" t="s">
        <v>1106</v>
      </c>
      <c r="Z16" s="66">
        <v>-2.9248029450869799</v>
      </c>
      <c r="AA16" s="66">
        <v>2.19692184199732</v>
      </c>
      <c r="AB16" s="66" t="s">
        <v>1117</v>
      </c>
      <c r="AC16" s="66" t="s">
        <v>1118</v>
      </c>
      <c r="AD16" s="66">
        <v>2.25375105783314E-2</v>
      </c>
      <c r="AE16" s="66">
        <v>-2.25375105783314E-2</v>
      </c>
      <c r="AF16" s="66" t="s">
        <v>1121</v>
      </c>
      <c r="AG16" s="66" t="s">
        <v>1122</v>
      </c>
      <c r="AH16" s="66">
        <v>0.154070192939116</v>
      </c>
      <c r="AI16" s="66">
        <v>0.71682137874358898</v>
      </c>
      <c r="AJ16" s="66" t="s">
        <v>1105</v>
      </c>
      <c r="AK16" s="66" t="s">
        <v>1106</v>
      </c>
      <c r="AL16" s="66">
        <v>7.5551765295042497</v>
      </c>
      <c r="AM16" s="66">
        <v>-8.2863666374147407</v>
      </c>
      <c r="AN16" s="66" t="s">
        <v>1107</v>
      </c>
      <c r="AO16" s="66" t="s">
        <v>1108</v>
      </c>
      <c r="AP16" s="66">
        <v>397.35795719532001</v>
      </c>
      <c r="AQ16" s="66">
        <v>-396.378632090515</v>
      </c>
      <c r="AR16" s="66" t="s">
        <v>1105</v>
      </c>
      <c r="AS16" s="66" t="s">
        <v>1106</v>
      </c>
      <c r="AT16" s="66">
        <v>7.5551765295042497</v>
      </c>
      <c r="AU16" s="66">
        <v>-8.2863666374147407</v>
      </c>
      <c r="AV16" s="66" t="s">
        <v>1117</v>
      </c>
      <c r="AW16" s="66" t="s">
        <v>1118</v>
      </c>
      <c r="AX16" s="66">
        <v>2.25375105783314E-2</v>
      </c>
      <c r="AY16" s="66">
        <v>-2.25375105783314E-2</v>
      </c>
    </row>
    <row r="17" spans="1:51" x14ac:dyDescent="0.25">
      <c r="A17" s="55"/>
      <c r="B17" s="56"/>
      <c r="C17" s="57"/>
      <c r="D17" s="46"/>
      <c r="E17" s="44"/>
      <c r="F17" s="36"/>
      <c r="G17" s="36"/>
      <c r="H17" s="34" t="s">
        <v>1059</v>
      </c>
      <c r="I17" s="30">
        <f>COUNTIF(I5:I14,"FP")</f>
        <v>0</v>
      </c>
      <c r="J17" s="30">
        <f>COUNTIF(J5:J14,"FP")</f>
        <v>0</v>
      </c>
      <c r="K17" s="30">
        <f>COUNTIF(K5:K14,"FP")</f>
        <v>1</v>
      </c>
      <c r="L17" s="66" t="s">
        <v>1117</v>
      </c>
      <c r="M17" s="66" t="s">
        <v>1118</v>
      </c>
      <c r="N17" s="66">
        <v>2.25375105783314E-2</v>
      </c>
      <c r="O17" s="66">
        <v>-2.25375105783314E-2</v>
      </c>
      <c r="P17" s="66" t="s">
        <v>1117</v>
      </c>
      <c r="Q17" s="66" t="s">
        <v>1118</v>
      </c>
      <c r="R17" s="66">
        <v>2.25375105783314E-2</v>
      </c>
      <c r="S17" s="66">
        <v>-2.25375105783314E-2</v>
      </c>
      <c r="T17" s="66" t="s">
        <v>1123</v>
      </c>
      <c r="U17" s="66" t="s">
        <v>1124</v>
      </c>
      <c r="V17" s="66">
        <v>1.57246778801198</v>
      </c>
      <c r="W17" s="66">
        <v>-1.57246778801198</v>
      </c>
      <c r="X17" s="66" t="s">
        <v>1107</v>
      </c>
      <c r="Y17" s="66" t="s">
        <v>1108</v>
      </c>
      <c r="Z17" s="66">
        <v>-0.98507234369844798</v>
      </c>
      <c r="AA17" s="66">
        <v>1.98999994194253</v>
      </c>
      <c r="AB17" s="66" t="s">
        <v>1125</v>
      </c>
      <c r="AC17" s="66" t="s">
        <v>1126</v>
      </c>
      <c r="AD17" s="66">
        <v>1.51419111424502E-2</v>
      </c>
      <c r="AE17" s="67">
        <v>5.3910525821265798E-8</v>
      </c>
      <c r="AF17" s="66" t="s">
        <v>1111</v>
      </c>
      <c r="AG17" s="66" t="s">
        <v>1112</v>
      </c>
      <c r="AH17" s="66">
        <v>206.0958676182</v>
      </c>
      <c r="AI17" s="66">
        <v>-185.84207654941801</v>
      </c>
      <c r="AJ17" s="66" t="s">
        <v>1107</v>
      </c>
      <c r="AK17" s="66" t="s">
        <v>1108</v>
      </c>
      <c r="AL17" s="66">
        <v>281.00546471288499</v>
      </c>
      <c r="AM17" s="66">
        <v>-279.99391910499799</v>
      </c>
      <c r="AN17" s="66" t="s">
        <v>1117</v>
      </c>
      <c r="AO17" s="66" t="s">
        <v>1118</v>
      </c>
      <c r="AP17" s="66">
        <v>2.25375105783314E-2</v>
      </c>
      <c r="AQ17" s="66">
        <v>-2.25375105783314E-2</v>
      </c>
      <c r="AR17" s="66" t="s">
        <v>1107</v>
      </c>
      <c r="AS17" s="66" t="s">
        <v>1108</v>
      </c>
      <c r="AT17" s="66">
        <v>281.00546471288499</v>
      </c>
      <c r="AU17" s="66">
        <v>-279.99391910499799</v>
      </c>
      <c r="AV17" s="66" t="s">
        <v>1125</v>
      </c>
      <c r="AW17" s="66" t="s">
        <v>1126</v>
      </c>
      <c r="AX17" s="66">
        <v>1.51419111424502E-2</v>
      </c>
      <c r="AY17" s="67">
        <v>5.3910525821265798E-8</v>
      </c>
    </row>
    <row r="18" spans="1:51" ht="16.5" customHeight="1" x14ac:dyDescent="0.25">
      <c r="A18" s="57"/>
      <c r="B18" s="56"/>
      <c r="C18" s="57"/>
      <c r="D18" s="46"/>
      <c r="E18" s="44"/>
      <c r="F18" s="27"/>
      <c r="G18" s="45"/>
      <c r="H18" s="35" t="s">
        <v>1060</v>
      </c>
      <c r="I18" s="31">
        <f>COUNTIF(I7:I14,"FN")</f>
        <v>1</v>
      </c>
      <c r="J18" s="31">
        <f>COUNTIF(J5:J14,"FN")</f>
        <v>3</v>
      </c>
      <c r="K18" s="31">
        <f>COUNTIF(K5:K14,"FN")</f>
        <v>2</v>
      </c>
      <c r="L18" s="66" t="s">
        <v>1125</v>
      </c>
      <c r="M18" s="66" t="s">
        <v>1126</v>
      </c>
      <c r="N18" s="66">
        <v>1.51419111424502E-2</v>
      </c>
      <c r="O18" s="67">
        <v>5.3910525821265798E-8</v>
      </c>
      <c r="P18" s="66" t="s">
        <v>1125</v>
      </c>
      <c r="Q18" s="66" t="s">
        <v>1126</v>
      </c>
      <c r="R18" s="66">
        <v>1.51419111424502E-2</v>
      </c>
      <c r="S18" s="67">
        <v>5.3910525821265798E-8</v>
      </c>
      <c r="T18" s="66"/>
      <c r="U18" s="66"/>
      <c r="V18" s="66"/>
      <c r="W18" s="66"/>
      <c r="X18" s="66" t="s">
        <v>1117</v>
      </c>
      <c r="Y18" s="66" t="s">
        <v>1118</v>
      </c>
      <c r="Z18" s="66">
        <v>2.25375105783314E-2</v>
      </c>
      <c r="AA18" s="66">
        <v>-2.25375105783314E-2</v>
      </c>
      <c r="AB18" s="66" t="s">
        <v>1127</v>
      </c>
      <c r="AC18" s="66" t="s">
        <v>1128</v>
      </c>
      <c r="AD18" s="66">
        <v>6.7295486599050502E-4</v>
      </c>
      <c r="AE18" s="66">
        <v>3.9069493448096198E-4</v>
      </c>
      <c r="AF18" s="66" t="s">
        <v>1129</v>
      </c>
      <c r="AG18" s="66" t="s">
        <v>1130</v>
      </c>
      <c r="AH18" s="66">
        <v>-2.0008005760701102E-2</v>
      </c>
      <c r="AI18" s="66">
        <v>2.0008005760701102E-2</v>
      </c>
      <c r="AJ18" s="66" t="s">
        <v>1117</v>
      </c>
      <c r="AK18" s="66" t="s">
        <v>1118</v>
      </c>
      <c r="AL18" s="66">
        <v>-1.00919183462338E-2</v>
      </c>
      <c r="AM18" s="66">
        <v>1.00919183462338E-2</v>
      </c>
      <c r="AN18" s="66" t="s">
        <v>1125</v>
      </c>
      <c r="AO18" s="66" t="s">
        <v>1126</v>
      </c>
      <c r="AP18" s="66">
        <v>1.51419111424502E-2</v>
      </c>
      <c r="AQ18" s="67">
        <v>5.3910525821265798E-8</v>
      </c>
      <c r="AR18" s="66" t="s">
        <v>1117</v>
      </c>
      <c r="AS18" s="66" t="s">
        <v>1118</v>
      </c>
      <c r="AT18" s="66">
        <v>-1.00919183462338E-2</v>
      </c>
      <c r="AU18" s="66">
        <v>1.00919183462338E-2</v>
      </c>
      <c r="AV18" s="66" t="s">
        <v>1127</v>
      </c>
      <c r="AW18" s="66" t="s">
        <v>1128</v>
      </c>
      <c r="AX18" s="66">
        <v>6.7295486599050502E-4</v>
      </c>
      <c r="AY18" s="66">
        <v>3.9069493402621398E-4</v>
      </c>
    </row>
    <row r="19" spans="1:51" x14ac:dyDescent="0.25">
      <c r="A19" s="57"/>
      <c r="B19" s="56"/>
      <c r="C19" s="57"/>
      <c r="D19" s="46"/>
      <c r="E19" s="44"/>
      <c r="F19" s="27"/>
      <c r="G19" s="45"/>
      <c r="H19" s="34" t="s">
        <v>1061</v>
      </c>
      <c r="I19" s="32">
        <f>(I15+I16)/(I15+I16+I17+I18)</f>
        <v>0.9</v>
      </c>
      <c r="J19" s="32">
        <f>(J15+J16)/(J15+J16+J17+J18)</f>
        <v>0.7</v>
      </c>
      <c r="K19" s="32">
        <f>(K15+K16)/(K15+K16+K17+K18)</f>
        <v>0.7</v>
      </c>
      <c r="L19" s="66" t="s">
        <v>1127</v>
      </c>
      <c r="M19" s="66" t="s">
        <v>1128</v>
      </c>
      <c r="N19" s="66">
        <v>6.7295486599050502E-4</v>
      </c>
      <c r="O19" s="66">
        <v>3.9069493448096198E-4</v>
      </c>
      <c r="P19" s="66" t="s">
        <v>1127</v>
      </c>
      <c r="Q19" s="66" t="s">
        <v>1128</v>
      </c>
      <c r="R19" s="66">
        <v>6.7295486599050502E-4</v>
      </c>
      <c r="S19" s="66">
        <v>3.9069493448096198E-4</v>
      </c>
      <c r="T19" s="66"/>
      <c r="U19" s="66"/>
      <c r="V19" s="66"/>
      <c r="W19" s="66"/>
      <c r="X19" s="66" t="s">
        <v>1125</v>
      </c>
      <c r="Y19" s="66" t="s">
        <v>1126</v>
      </c>
      <c r="Z19" s="66">
        <v>1.51419111424502E-2</v>
      </c>
      <c r="AA19" s="67">
        <v>5.3910525821265798E-8</v>
      </c>
      <c r="AB19" s="66" t="s">
        <v>1121</v>
      </c>
      <c r="AC19" s="66" t="s">
        <v>1122</v>
      </c>
      <c r="AD19" s="66">
        <v>0.34017144569816099</v>
      </c>
      <c r="AE19" s="66">
        <v>0.77854744131423104</v>
      </c>
      <c r="AF19" s="66" t="s">
        <v>1113</v>
      </c>
      <c r="AG19" s="66" t="s">
        <v>1114</v>
      </c>
      <c r="AH19" s="66">
        <v>243.63477726521899</v>
      </c>
      <c r="AI19" s="66">
        <v>-243.63477726521899</v>
      </c>
      <c r="AJ19" s="66" t="s">
        <v>1125</v>
      </c>
      <c r="AK19" s="66" t="s">
        <v>1126</v>
      </c>
      <c r="AL19" s="66">
        <v>1.51419111424502E-2</v>
      </c>
      <c r="AM19" s="67">
        <v>5.3910525821265798E-8</v>
      </c>
      <c r="AN19" s="66" t="s">
        <v>1127</v>
      </c>
      <c r="AO19" s="66" t="s">
        <v>1128</v>
      </c>
      <c r="AP19" s="66">
        <v>6.7295486599050502E-4</v>
      </c>
      <c r="AQ19" s="66">
        <v>3.9069493448096198E-4</v>
      </c>
      <c r="AR19" s="66" t="s">
        <v>1125</v>
      </c>
      <c r="AS19" s="66" t="s">
        <v>1126</v>
      </c>
      <c r="AT19" s="66">
        <v>1.51419111424502E-2</v>
      </c>
      <c r="AU19" s="67">
        <v>5.3910525821265798E-8</v>
      </c>
      <c r="AV19" s="66" t="s">
        <v>1121</v>
      </c>
      <c r="AW19" s="66" t="s">
        <v>1122</v>
      </c>
      <c r="AX19" s="66">
        <v>-1.0656888716730499</v>
      </c>
      <c r="AY19" s="66">
        <v>2.1844077586858899</v>
      </c>
    </row>
    <row r="20" spans="1:51" x14ac:dyDescent="0.25">
      <c r="A20" s="57"/>
      <c r="B20" s="56"/>
      <c r="C20" s="57"/>
      <c r="D20" s="46"/>
      <c r="E20" s="44"/>
      <c r="F20" s="27"/>
      <c r="G20" s="47"/>
      <c r="H20" s="34" t="s">
        <v>1062</v>
      </c>
      <c r="I20" s="32">
        <f>I15/(I15+I18)</f>
        <v>0.75</v>
      </c>
      <c r="J20" s="32">
        <f>J15/(J15+J18)</f>
        <v>0.66666666666666663</v>
      </c>
      <c r="K20" s="32">
        <f>K15/(K15+K18)</f>
        <v>0.77777777777777779</v>
      </c>
      <c r="L20" s="66" t="s">
        <v>1121</v>
      </c>
      <c r="M20" s="66" t="s">
        <v>1122</v>
      </c>
      <c r="N20" s="66">
        <v>-1.3972225767253099</v>
      </c>
      <c r="O20" s="68">
        <v>2.5159414637374802</v>
      </c>
      <c r="P20" s="68" t="s">
        <v>1121</v>
      </c>
      <c r="Q20" s="66" t="s">
        <v>1122</v>
      </c>
      <c r="R20" s="66">
        <v>0.48540736621419001</v>
      </c>
      <c r="S20" s="66">
        <v>0.63331152079956599</v>
      </c>
      <c r="T20" s="69"/>
      <c r="U20" s="69"/>
      <c r="V20" s="69"/>
      <c r="W20" s="66"/>
      <c r="X20" s="66" t="s">
        <v>1131</v>
      </c>
      <c r="Y20" s="66" t="s">
        <v>1132</v>
      </c>
      <c r="Z20" s="66">
        <v>-1.8338253743309E-2</v>
      </c>
      <c r="AA20" s="66">
        <v>1.8338253743309E-2</v>
      </c>
      <c r="AB20" s="66" t="s">
        <v>1111</v>
      </c>
      <c r="AC20" s="66" t="s">
        <v>1112</v>
      </c>
      <c r="AD20" s="66">
        <v>244.135852738392</v>
      </c>
      <c r="AE20" s="66">
        <v>-248.47411443821599</v>
      </c>
      <c r="AF20" s="66" t="s">
        <v>1115</v>
      </c>
      <c r="AG20" s="66" t="s">
        <v>1116</v>
      </c>
      <c r="AH20" s="66">
        <v>-1.52276209486342</v>
      </c>
      <c r="AI20" s="66">
        <v>1.52276209486342</v>
      </c>
      <c r="AJ20" s="66" t="s">
        <v>1127</v>
      </c>
      <c r="AK20" s="66" t="s">
        <v>1128</v>
      </c>
      <c r="AL20" s="66">
        <v>6.7295486599050502E-4</v>
      </c>
      <c r="AM20" s="66">
        <v>3.9069493448096198E-4</v>
      </c>
      <c r="AN20" s="66" t="s">
        <v>1121</v>
      </c>
      <c r="AO20" s="66" t="s">
        <v>1122</v>
      </c>
      <c r="AP20" s="66">
        <v>-1.1365799170537201</v>
      </c>
      <c r="AQ20" s="66">
        <v>2.2552988040657702</v>
      </c>
      <c r="AR20" s="66" t="s">
        <v>1127</v>
      </c>
      <c r="AS20" s="66" t="s">
        <v>1128</v>
      </c>
      <c r="AT20" s="66">
        <v>6.7295486599050502E-4</v>
      </c>
      <c r="AU20" s="66">
        <v>3.9069493448096198E-4</v>
      </c>
      <c r="AV20" s="66" t="s">
        <v>1111</v>
      </c>
      <c r="AW20" s="66" t="s">
        <v>1112</v>
      </c>
      <c r="AX20" s="66">
        <v>233.665822908823</v>
      </c>
      <c r="AY20" s="66">
        <v>-238.00304267658001</v>
      </c>
    </row>
    <row r="21" spans="1:51" x14ac:dyDescent="0.25">
      <c r="A21" s="57"/>
      <c r="B21" s="56"/>
      <c r="C21" s="57"/>
      <c r="D21" s="46"/>
      <c r="E21" s="44"/>
      <c r="F21" s="27"/>
      <c r="G21" s="47"/>
      <c r="H21" s="34" t="s">
        <v>1063</v>
      </c>
      <c r="I21" s="32">
        <f>I16/(I16+I17)</f>
        <v>1</v>
      </c>
      <c r="J21" s="32">
        <f>J16/(J16+J17)</f>
        <v>1</v>
      </c>
      <c r="K21" s="32">
        <v>1</v>
      </c>
      <c r="L21" s="66" t="s">
        <v>1111</v>
      </c>
      <c r="M21" s="66" t="s">
        <v>1112</v>
      </c>
      <c r="N21" s="66">
        <v>233.09851595057799</v>
      </c>
      <c r="O21" s="66">
        <v>-237.43567907494401</v>
      </c>
      <c r="P21" s="66" t="s">
        <v>1111</v>
      </c>
      <c r="Q21" s="66" t="s">
        <v>1112</v>
      </c>
      <c r="R21" s="66">
        <v>243.420847421064</v>
      </c>
      <c r="S21" s="66">
        <v>-247.759109120885</v>
      </c>
      <c r="T21" s="69"/>
      <c r="U21" s="69"/>
      <c r="V21" s="69"/>
      <c r="W21" s="66"/>
      <c r="X21" s="66" t="s">
        <v>1127</v>
      </c>
      <c r="Y21" s="66" t="s">
        <v>1128</v>
      </c>
      <c r="Z21" s="66">
        <v>6.7295486599050502E-4</v>
      </c>
      <c r="AA21" s="66">
        <v>3.9069493459464898E-4</v>
      </c>
      <c r="AB21" s="66" t="s">
        <v>1129</v>
      </c>
      <c r="AC21" s="66" t="s">
        <v>1130</v>
      </c>
      <c r="AD21" s="66">
        <v>1.43717559943752E-2</v>
      </c>
      <c r="AE21" s="66">
        <v>-1.43717559943752E-2</v>
      </c>
      <c r="AF21" s="66" t="s">
        <v>1119</v>
      </c>
      <c r="AG21" s="66" t="s">
        <v>1120</v>
      </c>
      <c r="AH21" s="66">
        <v>362.77238978986702</v>
      </c>
      <c r="AI21" s="66">
        <v>-362.77238978986702</v>
      </c>
      <c r="AJ21" s="66" t="s">
        <v>1121</v>
      </c>
      <c r="AK21" s="66" t="s">
        <v>1122</v>
      </c>
      <c r="AL21" s="66">
        <v>0.42804844913814599</v>
      </c>
      <c r="AM21" s="66">
        <v>0.69067043787481497</v>
      </c>
      <c r="AN21" s="66" t="s">
        <v>1111</v>
      </c>
      <c r="AO21" s="66" t="s">
        <v>1112</v>
      </c>
      <c r="AP21" s="66">
        <v>234.41812612495301</v>
      </c>
      <c r="AQ21" s="66">
        <v>-238.75528266941399</v>
      </c>
      <c r="AR21" s="66" t="s">
        <v>1121</v>
      </c>
      <c r="AS21" s="66" t="s">
        <v>1122</v>
      </c>
      <c r="AT21" s="66">
        <v>0.42804844913814599</v>
      </c>
      <c r="AU21" s="66">
        <v>0.69067043787481497</v>
      </c>
      <c r="AV21" s="66" t="s">
        <v>1129</v>
      </c>
      <c r="AW21" s="66" t="s">
        <v>1130</v>
      </c>
      <c r="AX21" s="66">
        <v>1.43717559943752E-2</v>
      </c>
      <c r="AY21" s="66">
        <v>-1.43717559943752E-2</v>
      </c>
    </row>
    <row r="22" spans="1:51" x14ac:dyDescent="0.25">
      <c r="A22" s="57"/>
      <c r="B22" s="56"/>
      <c r="C22" s="57"/>
      <c r="D22" s="46"/>
      <c r="E22" s="44"/>
      <c r="F22" s="27"/>
      <c r="G22" s="45"/>
      <c r="H22" s="34" t="s">
        <v>1064</v>
      </c>
      <c r="I22" s="32">
        <f t="shared" ref="I22:K23" si="0">I15/(I15+I17)</f>
        <v>1</v>
      </c>
      <c r="J22" s="32">
        <f t="shared" si="0"/>
        <v>1</v>
      </c>
      <c r="K22" s="32">
        <f t="shared" si="0"/>
        <v>0.875</v>
      </c>
      <c r="L22" s="66" t="s">
        <v>1129</v>
      </c>
      <c r="M22" s="66" t="s">
        <v>1130</v>
      </c>
      <c r="N22" s="66">
        <v>1.43717559943752E-2</v>
      </c>
      <c r="O22" s="66">
        <v>-1.43717559943752E-2</v>
      </c>
      <c r="P22" s="66" t="s">
        <v>1129</v>
      </c>
      <c r="Q22" s="66" t="s">
        <v>1130</v>
      </c>
      <c r="R22" s="66">
        <v>1.43717559943752E-2</v>
      </c>
      <c r="S22" s="66">
        <v>-1.43717559943752E-2</v>
      </c>
      <c r="T22" s="70"/>
      <c r="U22" s="70"/>
      <c r="V22" s="70"/>
      <c r="W22" s="66"/>
      <c r="X22" s="66" t="s">
        <v>1111</v>
      </c>
      <c r="Y22" s="66" t="s">
        <v>1112</v>
      </c>
      <c r="Z22" s="66">
        <v>167.236223299649</v>
      </c>
      <c r="AA22" s="66">
        <v>-171.56697922075</v>
      </c>
      <c r="AB22" s="66" t="s">
        <v>1133</v>
      </c>
      <c r="AC22" s="66" t="s">
        <v>1134</v>
      </c>
      <c r="AD22" s="66">
        <v>7.4830331452403698E-2</v>
      </c>
      <c r="AE22" s="66">
        <v>1.4869863796207E-2</v>
      </c>
      <c r="AF22" s="66" t="s">
        <v>1123</v>
      </c>
      <c r="AG22" s="66" t="s">
        <v>1124</v>
      </c>
      <c r="AH22" s="66">
        <v>1.572467788013</v>
      </c>
      <c r="AI22" s="66">
        <v>-1.572467788013</v>
      </c>
      <c r="AJ22" s="66" t="s">
        <v>1111</v>
      </c>
      <c r="AK22" s="66" t="s">
        <v>1112</v>
      </c>
      <c r="AL22" s="66">
        <v>152.497563105582</v>
      </c>
      <c r="AM22" s="66">
        <v>-156.82666452427199</v>
      </c>
      <c r="AN22" s="66" t="s">
        <v>1129</v>
      </c>
      <c r="AO22" s="66" t="s">
        <v>1130</v>
      </c>
      <c r="AP22" s="66">
        <v>1.43717559943752E-2</v>
      </c>
      <c r="AQ22" s="66">
        <v>-1.43717559943752E-2</v>
      </c>
      <c r="AR22" s="66" t="s">
        <v>1111</v>
      </c>
      <c r="AS22" s="66" t="s">
        <v>1112</v>
      </c>
      <c r="AT22" s="66">
        <v>152.497563105582</v>
      </c>
      <c r="AU22" s="66">
        <v>-156.82666452427199</v>
      </c>
      <c r="AV22" s="66" t="s">
        <v>1133</v>
      </c>
      <c r="AW22" s="66" t="s">
        <v>1134</v>
      </c>
      <c r="AX22" s="66">
        <v>7.4830331453313206E-2</v>
      </c>
      <c r="AY22" s="66">
        <v>1.4869863795866E-2</v>
      </c>
    </row>
    <row r="23" spans="1:51" x14ac:dyDescent="0.25">
      <c r="A23" s="57"/>
      <c r="B23" s="56"/>
      <c r="C23" s="57"/>
      <c r="D23" s="46"/>
      <c r="E23" s="44"/>
      <c r="F23" s="27"/>
      <c r="G23" s="47"/>
      <c r="H23" s="34" t="s">
        <v>1065</v>
      </c>
      <c r="I23" s="32">
        <f t="shared" si="0"/>
        <v>0.8571428571428571</v>
      </c>
      <c r="J23" s="32">
        <f t="shared" si="0"/>
        <v>0.25</v>
      </c>
      <c r="K23" s="32">
        <v>1</v>
      </c>
      <c r="L23" s="66" t="s">
        <v>1133</v>
      </c>
      <c r="M23" s="66" t="s">
        <v>1134</v>
      </c>
      <c r="N23" s="66">
        <v>7.4830331451721604E-2</v>
      </c>
      <c r="O23" s="66">
        <v>1.48698637964344E-2</v>
      </c>
      <c r="P23" s="66" t="s">
        <v>1133</v>
      </c>
      <c r="Q23" s="66" t="s">
        <v>1134</v>
      </c>
      <c r="R23" s="66">
        <v>7.4830331452062596E-2</v>
      </c>
      <c r="S23" s="66">
        <v>1.4869863796548101E-2</v>
      </c>
      <c r="T23" s="69"/>
      <c r="U23" s="69"/>
      <c r="V23" s="69"/>
      <c r="W23" s="66"/>
      <c r="X23" s="66" t="s">
        <v>1129</v>
      </c>
      <c r="Y23" s="66" t="s">
        <v>1130</v>
      </c>
      <c r="Z23" s="66">
        <v>-6.4524145190034696E-3</v>
      </c>
      <c r="AA23" s="66">
        <v>6.4524145190034696E-3</v>
      </c>
      <c r="AB23" s="66" t="s">
        <v>1113</v>
      </c>
      <c r="AC23" s="66" t="s">
        <v>1114</v>
      </c>
      <c r="AD23" s="66">
        <v>-98.2652476628557</v>
      </c>
      <c r="AE23" s="66">
        <v>98.2652476628557</v>
      </c>
      <c r="AF23" s="66"/>
      <c r="AG23" s="66"/>
      <c r="AH23" s="66"/>
      <c r="AI23" s="66"/>
      <c r="AJ23" s="66" t="s">
        <v>1129</v>
      </c>
      <c r="AK23" s="66" t="s">
        <v>1130</v>
      </c>
      <c r="AL23" s="66">
        <v>1.43717559943752E-2</v>
      </c>
      <c r="AM23" s="66">
        <v>-1.43717559943752E-2</v>
      </c>
      <c r="AN23" s="66" t="s">
        <v>1133</v>
      </c>
      <c r="AO23" s="66" t="s">
        <v>1134</v>
      </c>
      <c r="AP23" s="66">
        <v>-19.8476783141849</v>
      </c>
      <c r="AQ23" s="66">
        <v>19.937378509433302</v>
      </c>
      <c r="AR23" s="66" t="s">
        <v>1129</v>
      </c>
      <c r="AS23" s="66" t="s">
        <v>1130</v>
      </c>
      <c r="AT23" s="66">
        <v>1.43717559943752E-2</v>
      </c>
      <c r="AU23" s="66">
        <v>-1.43717559943752E-2</v>
      </c>
      <c r="AV23" s="66" t="s">
        <v>1113</v>
      </c>
      <c r="AW23" s="66" t="s">
        <v>1114</v>
      </c>
      <c r="AX23" s="66">
        <v>55.661545251744698</v>
      </c>
      <c r="AY23" s="66">
        <v>-55.661545251744698</v>
      </c>
    </row>
    <row r="24" spans="1:51" ht="18.75" customHeight="1" x14ac:dyDescent="0.25">
      <c r="A24" s="57"/>
      <c r="B24" s="56"/>
      <c r="C24" s="57"/>
      <c r="D24" s="46"/>
      <c r="E24" s="44"/>
      <c r="F24" s="43"/>
      <c r="G24" s="199" t="s">
        <v>1066</v>
      </c>
      <c r="H24" s="199"/>
      <c r="I24" s="33">
        <v>0.5</v>
      </c>
      <c r="J24" s="33">
        <f>((J15*J16)-(J17*J18))/SQRT((J15+J17)*(J15+J18)*(J16+J17)*(J16+J18))</f>
        <v>0.40824829046386302</v>
      </c>
      <c r="K24" s="33">
        <v>1</v>
      </c>
      <c r="L24" s="66" t="s">
        <v>1113</v>
      </c>
      <c r="M24" s="66" t="s">
        <v>1114</v>
      </c>
      <c r="N24" s="66">
        <v>55.4345554878755</v>
      </c>
      <c r="O24" s="66">
        <v>-55.4345554878755</v>
      </c>
      <c r="P24" s="66" t="s">
        <v>1113</v>
      </c>
      <c r="Q24" s="66" t="s">
        <v>1114</v>
      </c>
      <c r="R24" s="66">
        <v>247.647933601397</v>
      </c>
      <c r="S24" s="66">
        <v>-247.647933601397</v>
      </c>
      <c r="T24" s="69"/>
      <c r="U24" s="69"/>
      <c r="V24" s="69"/>
      <c r="W24" s="66"/>
      <c r="X24" s="66" t="s">
        <v>1133</v>
      </c>
      <c r="Y24" s="66" t="s">
        <v>1134</v>
      </c>
      <c r="Z24" s="66">
        <v>7.4830331453540594E-2</v>
      </c>
      <c r="AA24" s="66">
        <v>1.4869863795070199E-2</v>
      </c>
      <c r="AB24" s="66" t="s">
        <v>1115</v>
      </c>
      <c r="AC24" s="66" t="s">
        <v>1116</v>
      </c>
      <c r="AD24" s="66">
        <v>-1.42886828157862</v>
      </c>
      <c r="AE24" s="66">
        <v>1.42886828157862</v>
      </c>
      <c r="AF24" s="66"/>
      <c r="AG24" s="66"/>
      <c r="AH24" s="66"/>
      <c r="AI24" s="66"/>
      <c r="AJ24" s="66" t="s">
        <v>1133</v>
      </c>
      <c r="AK24" s="66" t="s">
        <v>1134</v>
      </c>
      <c r="AL24" s="66">
        <v>-10.655080592977701</v>
      </c>
      <c r="AM24" s="66">
        <v>10.744780788225899</v>
      </c>
      <c r="AN24" s="66" t="s">
        <v>1113</v>
      </c>
      <c r="AO24" s="66" t="s">
        <v>1114</v>
      </c>
      <c r="AP24" s="66">
        <v>-32.349002860190197</v>
      </c>
      <c r="AQ24" s="66">
        <v>32.349002860190197</v>
      </c>
      <c r="AR24" s="66" t="s">
        <v>1133</v>
      </c>
      <c r="AS24" s="66" t="s">
        <v>1134</v>
      </c>
      <c r="AT24" s="66">
        <v>-10.655080592977701</v>
      </c>
      <c r="AU24" s="66">
        <v>10.744780788225899</v>
      </c>
      <c r="AV24" s="66" t="s">
        <v>1115</v>
      </c>
      <c r="AW24" s="66" t="s">
        <v>1116</v>
      </c>
      <c r="AX24" s="66">
        <v>-1.4285874048182501</v>
      </c>
      <c r="AY24" s="66">
        <v>1.4285874048182501</v>
      </c>
    </row>
    <row r="25" spans="1:51" x14ac:dyDescent="0.25">
      <c r="A25" s="5"/>
      <c r="B25" s="58"/>
      <c r="C25" s="5"/>
      <c r="D25" s="59"/>
      <c r="E25" s="9"/>
      <c r="F25" s="28"/>
      <c r="G25" s="23"/>
      <c r="H25" s="34" t="s">
        <v>1076</v>
      </c>
      <c r="I25" s="53"/>
      <c r="J25" s="33">
        <f>I16/(I15+J15)</f>
        <v>0.66666666666666663</v>
      </c>
      <c r="K25" s="52"/>
      <c r="L25" s="66" t="s">
        <v>1115</v>
      </c>
      <c r="M25" s="66" t="s">
        <v>1116</v>
      </c>
      <c r="N25" s="66">
        <v>-1.40092814529999</v>
      </c>
      <c r="O25" s="66">
        <v>1.40092814529999</v>
      </c>
      <c r="P25" s="66" t="s">
        <v>1115</v>
      </c>
      <c r="Q25" s="66" t="s">
        <v>1116</v>
      </c>
      <c r="R25" s="66">
        <v>-1.38280077350589</v>
      </c>
      <c r="S25" s="66">
        <v>1.38280077350589</v>
      </c>
      <c r="T25" s="70"/>
      <c r="U25" s="70"/>
      <c r="V25" s="70"/>
      <c r="W25" s="66"/>
      <c r="X25" s="66" t="s">
        <v>1113</v>
      </c>
      <c r="Y25" s="66" t="s">
        <v>1114</v>
      </c>
      <c r="Z25" s="66">
        <v>331.092333952319</v>
      </c>
      <c r="AA25" s="66">
        <v>-331.092333952319</v>
      </c>
      <c r="AB25" s="66" t="s">
        <v>1135</v>
      </c>
      <c r="AC25" s="66" t="s">
        <v>1136</v>
      </c>
      <c r="AD25" s="66">
        <v>1.9564950634730901E-2</v>
      </c>
      <c r="AE25" s="66">
        <v>5.4270336656827602E-3</v>
      </c>
      <c r="AF25" s="66"/>
      <c r="AG25" s="66"/>
      <c r="AH25" s="66"/>
      <c r="AI25" s="66"/>
      <c r="AJ25" s="66" t="s">
        <v>1113</v>
      </c>
      <c r="AK25" s="66" t="s">
        <v>1114</v>
      </c>
      <c r="AL25" s="66">
        <v>-3.1994983887889301</v>
      </c>
      <c r="AM25" s="66">
        <v>3.1994983887889301</v>
      </c>
      <c r="AN25" s="66" t="s">
        <v>1115</v>
      </c>
      <c r="AO25" s="66" t="s">
        <v>1116</v>
      </c>
      <c r="AP25" s="66">
        <v>0.14219222387362199</v>
      </c>
      <c r="AQ25" s="66">
        <v>-0.14219222387362199</v>
      </c>
      <c r="AR25" s="66" t="s">
        <v>1113</v>
      </c>
      <c r="AS25" s="66" t="s">
        <v>1114</v>
      </c>
      <c r="AT25" s="66">
        <v>-3.1994983887889301</v>
      </c>
      <c r="AU25" s="66">
        <v>3.1994983887889301</v>
      </c>
      <c r="AV25" s="66" t="s">
        <v>1135</v>
      </c>
      <c r="AW25" s="66" t="s">
        <v>1136</v>
      </c>
      <c r="AX25" s="66">
        <v>1.9564950634730901E-2</v>
      </c>
      <c r="AY25" s="66">
        <v>5.4270336656827602E-3</v>
      </c>
    </row>
    <row r="26" spans="1:51" x14ac:dyDescent="0.25">
      <c r="A26" s="5"/>
      <c r="B26" s="58"/>
      <c r="C26" s="5"/>
      <c r="D26" s="59"/>
      <c r="E26" s="9"/>
      <c r="F26" s="28"/>
      <c r="G26" s="23"/>
      <c r="H26" s="23"/>
      <c r="I26" s="23"/>
      <c r="L26" s="66" t="s">
        <v>1135</v>
      </c>
      <c r="M26" s="66" t="s">
        <v>1136</v>
      </c>
      <c r="N26" s="66">
        <v>1.9564950634730901E-2</v>
      </c>
      <c r="O26" s="66">
        <v>5.4270336656827602E-3</v>
      </c>
      <c r="P26" s="66" t="s">
        <v>1135</v>
      </c>
      <c r="Q26" s="66" t="s">
        <v>1136</v>
      </c>
      <c r="R26" s="66">
        <v>1.9564950634730901E-2</v>
      </c>
      <c r="S26" s="66">
        <v>5.4270336656827602E-3</v>
      </c>
      <c r="T26" s="69"/>
      <c r="U26" s="69"/>
      <c r="V26" s="69"/>
      <c r="W26" s="66"/>
      <c r="X26" s="66" t="s">
        <v>1115</v>
      </c>
      <c r="Y26" s="66" t="s">
        <v>1116</v>
      </c>
      <c r="Z26" s="66">
        <v>-2.09228240967821</v>
      </c>
      <c r="AA26" s="66">
        <v>2.09228240967821</v>
      </c>
      <c r="AB26" s="66" t="s">
        <v>1119</v>
      </c>
      <c r="AC26" s="66" t="s">
        <v>1120</v>
      </c>
      <c r="AD26" s="66">
        <v>197.30468133489501</v>
      </c>
      <c r="AE26" s="66">
        <v>-197.30468133489501</v>
      </c>
      <c r="AF26" s="66"/>
      <c r="AG26" s="66"/>
      <c r="AH26" s="66"/>
      <c r="AI26" s="66"/>
      <c r="AJ26" s="66" t="s">
        <v>1115</v>
      </c>
      <c r="AK26" s="66" t="s">
        <v>1116</v>
      </c>
      <c r="AL26" s="66">
        <v>-1.4075148024112401</v>
      </c>
      <c r="AM26" s="66">
        <v>1.4075148024112401</v>
      </c>
      <c r="AN26" s="66" t="s">
        <v>1135</v>
      </c>
      <c r="AO26" s="66" t="s">
        <v>1136</v>
      </c>
      <c r="AP26" s="66">
        <v>1.9564950634730901E-2</v>
      </c>
      <c r="AQ26" s="66">
        <v>5.4270336656827602E-3</v>
      </c>
      <c r="AR26" s="66" t="s">
        <v>1115</v>
      </c>
      <c r="AS26" s="66" t="s">
        <v>1116</v>
      </c>
      <c r="AT26" s="66">
        <v>-1.4075148024112401</v>
      </c>
      <c r="AU26" s="66">
        <v>1.4075148024112401</v>
      </c>
      <c r="AV26" s="66" t="s">
        <v>1119</v>
      </c>
      <c r="AW26" s="66" t="s">
        <v>1120</v>
      </c>
      <c r="AX26" s="66">
        <v>467.30589821538899</v>
      </c>
      <c r="AY26" s="66">
        <v>-467.30589821538899</v>
      </c>
    </row>
    <row r="27" spans="1:51" x14ac:dyDescent="0.25">
      <c r="A27" s="5"/>
      <c r="B27" s="58"/>
      <c r="C27" s="5"/>
      <c r="D27" s="59"/>
      <c r="E27" s="9"/>
      <c r="F27" s="28"/>
      <c r="G27" s="24"/>
      <c r="H27" s="24"/>
      <c r="I27" s="24"/>
      <c r="L27" s="66" t="s">
        <v>1119</v>
      </c>
      <c r="M27" s="66" t="s">
        <v>1120</v>
      </c>
      <c r="N27" s="66">
        <v>466.17128429889999</v>
      </c>
      <c r="O27" s="66">
        <v>-466.17128429889999</v>
      </c>
      <c r="P27" s="66" t="s">
        <v>1119</v>
      </c>
      <c r="Q27" s="66" t="s">
        <v>1120</v>
      </c>
      <c r="R27" s="66">
        <v>372.83422199947302</v>
      </c>
      <c r="S27" s="66">
        <v>-372.83422199947302</v>
      </c>
      <c r="T27" s="69"/>
      <c r="U27" s="69"/>
      <c r="V27" s="69"/>
      <c r="W27" s="66"/>
      <c r="X27" s="66" t="s">
        <v>1135</v>
      </c>
      <c r="Y27" s="66" t="s">
        <v>1136</v>
      </c>
      <c r="Z27" s="66">
        <v>1.9564950634730901E-2</v>
      </c>
      <c r="AA27" s="66">
        <v>5.4270336656827602E-3</v>
      </c>
      <c r="AB27" s="66" t="s">
        <v>1123</v>
      </c>
      <c r="AC27" s="66" t="s">
        <v>1124</v>
      </c>
      <c r="AD27" s="66">
        <v>1.5472527174036901</v>
      </c>
      <c r="AE27" s="66">
        <v>-1.5472527174036901</v>
      </c>
      <c r="AF27" s="66"/>
      <c r="AG27" s="66"/>
      <c r="AH27" s="66"/>
      <c r="AI27" s="66"/>
      <c r="AJ27" s="66" t="s">
        <v>1135</v>
      </c>
      <c r="AK27" s="66" t="s">
        <v>1136</v>
      </c>
      <c r="AL27" s="66">
        <v>1.9564950634730901E-2</v>
      </c>
      <c r="AM27" s="66">
        <v>5.4270336656827602E-3</v>
      </c>
      <c r="AN27" s="66" t="s">
        <v>1119</v>
      </c>
      <c r="AO27" s="66" t="s">
        <v>1120</v>
      </c>
      <c r="AP27" s="66">
        <v>441.70695738354402</v>
      </c>
      <c r="AQ27" s="66">
        <v>-441.70695738354402</v>
      </c>
      <c r="AR27" s="66" t="s">
        <v>1135</v>
      </c>
      <c r="AS27" s="66" t="s">
        <v>1136</v>
      </c>
      <c r="AT27" s="66">
        <v>1.9564950634730901E-2</v>
      </c>
      <c r="AU27" s="66">
        <v>5.4270336656827602E-3</v>
      </c>
      <c r="AV27" s="66" t="s">
        <v>1123</v>
      </c>
      <c r="AW27" s="66" t="s">
        <v>1124</v>
      </c>
      <c r="AX27" s="66">
        <v>3.07402328636431</v>
      </c>
      <c r="AY27" s="66">
        <v>-3.07402328636431</v>
      </c>
    </row>
    <row r="28" spans="1:51" x14ac:dyDescent="0.25">
      <c r="A28" s="5"/>
      <c r="B28" s="58"/>
      <c r="C28" s="5"/>
      <c r="D28" s="59"/>
      <c r="E28" s="9"/>
      <c r="F28" s="9"/>
      <c r="G28" s="23"/>
      <c r="H28" s="23"/>
      <c r="I28" s="23"/>
      <c r="L28" s="66" t="s">
        <v>1123</v>
      </c>
      <c r="M28" s="66" t="s">
        <v>1124</v>
      </c>
      <c r="N28" s="66">
        <v>3.0981399744931699</v>
      </c>
      <c r="O28" s="66">
        <v>-3.0981399744931699</v>
      </c>
      <c r="P28" s="66" t="s">
        <v>1137</v>
      </c>
      <c r="Q28" s="66" t="s">
        <v>1138</v>
      </c>
      <c r="R28" s="66">
        <v>-2.91737005549066E-2</v>
      </c>
      <c r="S28" s="66">
        <v>2.91737005549066E-2</v>
      </c>
      <c r="T28" s="69"/>
      <c r="U28" s="69"/>
      <c r="V28" s="69"/>
      <c r="W28" s="66"/>
      <c r="X28" s="66" t="s">
        <v>1119</v>
      </c>
      <c r="Y28" s="66" t="s">
        <v>1120</v>
      </c>
      <c r="Z28" s="66">
        <v>334.44231722445102</v>
      </c>
      <c r="AA28" s="66">
        <v>-334.44231722445102</v>
      </c>
      <c r="AB28" s="66" t="s">
        <v>1137</v>
      </c>
      <c r="AC28" s="66" t="s">
        <v>1138</v>
      </c>
      <c r="AD28" s="66">
        <v>6.7820585331446595E-2</v>
      </c>
      <c r="AE28" s="66">
        <v>-6.7820585331446595E-2</v>
      </c>
      <c r="AF28" s="66"/>
      <c r="AG28" s="66"/>
      <c r="AH28" s="66"/>
      <c r="AI28" s="66"/>
      <c r="AJ28" s="66" t="s">
        <v>1119</v>
      </c>
      <c r="AK28" s="66" t="s">
        <v>1120</v>
      </c>
      <c r="AL28" s="66">
        <v>304.96936130989502</v>
      </c>
      <c r="AM28" s="66">
        <v>-304.96936130989502</v>
      </c>
      <c r="AN28" s="66" t="s">
        <v>1123</v>
      </c>
      <c r="AO28" s="66" t="s">
        <v>1124</v>
      </c>
      <c r="AP28" s="66">
        <v>-8.8308295536307906E-3</v>
      </c>
      <c r="AQ28" s="66">
        <v>8.8308295536307906E-3</v>
      </c>
      <c r="AR28" s="66" t="s">
        <v>1119</v>
      </c>
      <c r="AS28" s="66" t="s">
        <v>1120</v>
      </c>
      <c r="AT28" s="66">
        <v>304.96936130989502</v>
      </c>
      <c r="AU28" s="66">
        <v>-304.96936130989502</v>
      </c>
      <c r="AV28" s="66" t="s">
        <v>1137</v>
      </c>
      <c r="AW28" s="66" t="s">
        <v>1138</v>
      </c>
      <c r="AX28" s="66">
        <v>6.7820585331446595E-2</v>
      </c>
      <c r="AY28" s="66">
        <v>-6.7820585331446595E-2</v>
      </c>
    </row>
    <row r="29" spans="1:51" x14ac:dyDescent="0.25">
      <c r="A29" s="5"/>
      <c r="B29" s="58"/>
      <c r="C29" s="5"/>
      <c r="D29" s="5"/>
      <c r="G29" s="23"/>
      <c r="H29" s="23"/>
      <c r="I29" s="23"/>
      <c r="L29" s="66" t="s">
        <v>1137</v>
      </c>
      <c r="M29" s="66" t="s">
        <v>1138</v>
      </c>
      <c r="N29" s="66">
        <v>6.7820585331446595E-2</v>
      </c>
      <c r="O29" s="66">
        <v>-6.7820585331446595E-2</v>
      </c>
      <c r="P29" s="66"/>
      <c r="Q29" s="66"/>
      <c r="R29" s="66"/>
      <c r="S29" s="66"/>
      <c r="T29" s="70"/>
      <c r="U29" s="70"/>
      <c r="V29" s="70"/>
      <c r="W29" s="66"/>
      <c r="X29" s="66" t="s">
        <v>1123</v>
      </c>
      <c r="Y29" s="66" t="s">
        <v>1124</v>
      </c>
      <c r="Z29" s="66">
        <v>1.83461241299324</v>
      </c>
      <c r="AA29" s="66">
        <v>-1.83461241299324</v>
      </c>
      <c r="AB29" s="66"/>
      <c r="AC29" s="66"/>
      <c r="AD29" s="66"/>
      <c r="AE29" s="66"/>
      <c r="AF29" s="66"/>
      <c r="AG29" s="66"/>
      <c r="AH29" s="66"/>
      <c r="AI29" s="66"/>
      <c r="AJ29" s="66" t="s">
        <v>1123</v>
      </c>
      <c r="AK29" s="66" t="s">
        <v>1124</v>
      </c>
      <c r="AL29" s="66">
        <v>1.56764594960737</v>
      </c>
      <c r="AM29" s="66">
        <v>-1.56764594960737</v>
      </c>
      <c r="AN29" s="66" t="s">
        <v>1137</v>
      </c>
      <c r="AO29" s="66" t="s">
        <v>1138</v>
      </c>
      <c r="AP29" s="66">
        <v>6.7820585331446595E-2</v>
      </c>
      <c r="AQ29" s="66">
        <v>-6.7820585331446595E-2</v>
      </c>
      <c r="AR29" s="66" t="s">
        <v>1123</v>
      </c>
      <c r="AS29" s="66" t="s">
        <v>1124</v>
      </c>
      <c r="AT29" s="66">
        <v>1.56764594960737</v>
      </c>
      <c r="AU29" s="66">
        <v>-1.56764594960737</v>
      </c>
      <c r="AV29" s="66"/>
      <c r="AW29" s="66"/>
      <c r="AX29" s="66"/>
      <c r="AY29" s="66"/>
    </row>
    <row r="30" spans="1:51" x14ac:dyDescent="0.25">
      <c r="A30" s="5"/>
      <c r="B30" s="58"/>
      <c r="C30" s="5"/>
      <c r="D30" s="5"/>
      <c r="G30" s="23"/>
      <c r="H30" s="23"/>
      <c r="I30" s="23"/>
      <c r="L30" s="71"/>
      <c r="M30" s="71"/>
      <c r="N30" s="71"/>
      <c r="O30" s="71"/>
      <c r="P30" s="71"/>
      <c r="Q30" s="71"/>
      <c r="R30" s="71"/>
      <c r="S30" s="71"/>
      <c r="T30" s="72"/>
      <c r="U30" s="72"/>
      <c r="V30" s="72"/>
      <c r="W30" s="71"/>
      <c r="X30" s="71" t="s">
        <v>1137</v>
      </c>
      <c r="Y30" s="71" t="s">
        <v>1138</v>
      </c>
      <c r="Z30" s="71">
        <v>8.6158839074869306E-2</v>
      </c>
      <c r="AA30" s="71">
        <v>-8.6158839074869306E-2</v>
      </c>
      <c r="AB30" s="71"/>
      <c r="AC30" s="71"/>
      <c r="AD30" s="71"/>
      <c r="AE30" s="71"/>
      <c r="AF30" s="71"/>
      <c r="AG30" s="71"/>
      <c r="AH30" s="71"/>
      <c r="AI30" s="71"/>
      <c r="AJ30" s="71" t="s">
        <v>1137</v>
      </c>
      <c r="AK30" s="71" t="s">
        <v>1138</v>
      </c>
      <c r="AL30" s="71">
        <v>-2.91737005549066E-2</v>
      </c>
      <c r="AM30" s="71">
        <v>2.91737005549066E-2</v>
      </c>
      <c r="AN30" s="71"/>
      <c r="AO30" s="71"/>
      <c r="AP30" s="71"/>
      <c r="AQ30" s="71"/>
      <c r="AR30" s="71" t="s">
        <v>1137</v>
      </c>
      <c r="AS30" s="71" t="s">
        <v>1138</v>
      </c>
      <c r="AT30" s="71">
        <v>-2.91737005549066E-2</v>
      </c>
      <c r="AU30" s="71">
        <v>2.91737005549066E-2</v>
      </c>
      <c r="AV30" s="71"/>
      <c r="AW30" s="71"/>
      <c r="AX30" s="71"/>
      <c r="AY30" s="71"/>
    </row>
    <row r="31" spans="1:51" x14ac:dyDescent="0.25">
      <c r="A31" s="5"/>
      <c r="B31" s="58"/>
      <c r="C31" s="5"/>
      <c r="D31" s="5"/>
      <c r="G31" s="23"/>
      <c r="H31" s="23"/>
      <c r="I31" s="23"/>
      <c r="O31" s="22"/>
      <c r="T31" s="23"/>
      <c r="U31" s="23"/>
      <c r="V31" s="23"/>
    </row>
    <row r="32" spans="1:51" x14ac:dyDescent="0.25">
      <c r="A32" s="5"/>
      <c r="B32" s="58"/>
      <c r="C32" s="5"/>
      <c r="D32" s="5"/>
      <c r="E32" s="5"/>
      <c r="F32" s="5"/>
      <c r="G32" s="5"/>
      <c r="O32" s="22"/>
      <c r="T32" s="23"/>
      <c r="U32" s="23"/>
      <c r="V32" s="23"/>
    </row>
    <row r="33" spans="1:22" ht="31.5" customHeight="1" x14ac:dyDescent="0.25">
      <c r="A33" s="58"/>
      <c r="B33" s="5"/>
      <c r="C33" s="195"/>
      <c r="D33" s="195"/>
      <c r="E33" s="5"/>
      <c r="F33" s="5"/>
      <c r="G33" s="5"/>
      <c r="N33">
        <f>(N28+V17+Z29+AD27+AH22+AL29+AQ28+AT29)/8</f>
        <v>1.5961329262104313</v>
      </c>
      <c r="O33" s="22"/>
      <c r="T33" s="23"/>
      <c r="U33" s="23"/>
      <c r="V33" s="23"/>
    </row>
    <row r="34" spans="1:22" ht="15.75" x14ac:dyDescent="0.25">
      <c r="A34" s="60"/>
      <c r="B34" s="61"/>
      <c r="C34" s="62"/>
      <c r="D34" s="62"/>
      <c r="E34" s="29"/>
      <c r="F34" s="29"/>
      <c r="G34" s="64"/>
      <c r="N34" s="25"/>
      <c r="O34" s="28"/>
    </row>
    <row r="35" spans="1:22" ht="15.75" customHeight="1" x14ac:dyDescent="0.25">
      <c r="A35" s="63"/>
      <c r="B35" s="56"/>
      <c r="C35" s="56"/>
      <c r="D35" s="56"/>
      <c r="E35" s="56"/>
      <c r="F35" s="56"/>
      <c r="G35" s="65"/>
      <c r="N35" s="26"/>
      <c r="O35" s="28"/>
      <c r="T35" s="28"/>
      <c r="U35" s="23"/>
      <c r="V35" s="23"/>
    </row>
    <row r="36" spans="1:22" x14ac:dyDescent="0.25">
      <c r="A36" s="63"/>
      <c r="B36" s="56"/>
      <c r="C36" s="56"/>
      <c r="D36" s="56"/>
      <c r="E36" s="56"/>
      <c r="F36" s="56"/>
      <c r="G36" s="65"/>
      <c r="N36" s="26"/>
      <c r="O36" s="28"/>
      <c r="T36" s="28"/>
      <c r="U36" s="23"/>
      <c r="V36" s="23"/>
    </row>
    <row r="37" spans="1:22" ht="15" customHeight="1" x14ac:dyDescent="0.25">
      <c r="A37" s="63"/>
      <c r="B37" s="56"/>
      <c r="C37" s="56"/>
      <c r="D37" s="56"/>
      <c r="E37" s="56"/>
      <c r="F37" s="56"/>
      <c r="G37" s="65"/>
      <c r="N37" s="26"/>
      <c r="O37" s="28"/>
      <c r="T37" s="28"/>
      <c r="U37" s="28"/>
      <c r="V37" s="23"/>
    </row>
    <row r="38" spans="1:22" ht="15.75" x14ac:dyDescent="0.25">
      <c r="B38"/>
      <c r="E38" s="139"/>
      <c r="F38" s="136"/>
      <c r="G38" s="139"/>
      <c r="H38" s="136"/>
      <c r="I38" s="136"/>
      <c r="J38" s="136"/>
      <c r="N38" s="26"/>
      <c r="O38" s="28"/>
      <c r="T38" s="28"/>
      <c r="U38" s="23"/>
      <c r="V38" s="23"/>
    </row>
    <row r="39" spans="1:22" ht="15.75" x14ac:dyDescent="0.25">
      <c r="B39"/>
      <c r="E39" s="139"/>
      <c r="F39" s="136"/>
      <c r="G39" s="136"/>
      <c r="H39" s="136"/>
      <c r="I39" s="139"/>
      <c r="J39" s="136"/>
      <c r="N39" s="26"/>
      <c r="O39" s="28"/>
      <c r="T39" s="28"/>
      <c r="U39" s="23"/>
      <c r="V39" s="23"/>
    </row>
    <row r="40" spans="1:22" ht="15.75" x14ac:dyDescent="0.25">
      <c r="B40"/>
      <c r="E40" s="139"/>
      <c r="F40" s="136"/>
      <c r="G40" s="139"/>
      <c r="H40" s="136"/>
      <c r="I40" s="136"/>
      <c r="J40" s="136"/>
      <c r="N40" s="26"/>
      <c r="O40" s="28"/>
      <c r="T40" s="28"/>
      <c r="U40" s="28"/>
      <c r="V40" s="28"/>
    </row>
    <row r="41" spans="1:22" ht="15.75" x14ac:dyDescent="0.25">
      <c r="B41"/>
      <c r="E41" s="139"/>
      <c r="F41" s="136"/>
      <c r="G41" s="139"/>
      <c r="H41" s="136"/>
      <c r="I41" s="136"/>
      <c r="J41" s="136"/>
    </row>
    <row r="42" spans="1:22" ht="15.75" x14ac:dyDescent="0.25">
      <c r="B42"/>
      <c r="E42" s="136"/>
      <c r="F42" s="136"/>
      <c r="G42" s="139"/>
      <c r="H42" s="136"/>
      <c r="I42" s="139"/>
      <c r="J42" s="136"/>
    </row>
    <row r="43" spans="1:22" ht="15.75" x14ac:dyDescent="0.25">
      <c r="B43"/>
      <c r="E43" s="139"/>
      <c r="F43" s="136"/>
      <c r="G43" s="136"/>
      <c r="H43" s="136"/>
      <c r="I43" s="136"/>
      <c r="J43" s="136"/>
    </row>
  </sheetData>
  <mergeCells count="21">
    <mergeCell ref="C33:D33"/>
    <mergeCell ref="I2:K2"/>
    <mergeCell ref="J3:K3"/>
    <mergeCell ref="D3:E3"/>
    <mergeCell ref="A3:A4"/>
    <mergeCell ref="B3:B4"/>
    <mergeCell ref="C3:C4"/>
    <mergeCell ref="G24:H24"/>
    <mergeCell ref="F2:H2"/>
    <mergeCell ref="G3:H3"/>
    <mergeCell ref="AV3:AY3"/>
    <mergeCell ref="AN3:AQ3"/>
    <mergeCell ref="AR3:AU3"/>
    <mergeCell ref="L2:N2"/>
    <mergeCell ref="L3:O3"/>
    <mergeCell ref="T3:W3"/>
    <mergeCell ref="X3:AA3"/>
    <mergeCell ref="AB3:AE3"/>
    <mergeCell ref="AF3:AI3"/>
    <mergeCell ref="AJ3:AM3"/>
    <mergeCell ref="P3:S3"/>
  </mergeCells>
  <conditionalFormatting sqref="F38 J38 H38 F40 J40 H40">
    <cfRule type="cellIs" dxfId="5" priority="7" operator="greaterThan">
      <formula>-3</formula>
    </cfRule>
  </conditionalFormatting>
  <conditionalFormatting sqref="F39">
    <cfRule type="cellIs" dxfId="4" priority="6" operator="greaterThan">
      <formula>-3</formula>
    </cfRule>
  </conditionalFormatting>
  <conditionalFormatting sqref="H39 J39">
    <cfRule type="cellIs" dxfId="3" priority="5" operator="greaterThan">
      <formula>-3</formula>
    </cfRule>
  </conditionalFormatting>
  <conditionalFormatting sqref="F41 J41 H41">
    <cfRule type="cellIs" dxfId="2" priority="3" operator="greaterThan">
      <formula>-3</formula>
    </cfRule>
  </conditionalFormatting>
  <conditionalFormatting sqref="F43 J43 H43">
    <cfRule type="cellIs" dxfId="1" priority="1" operator="greaterThan">
      <formula>-3</formula>
    </cfRule>
  </conditionalFormatting>
  <conditionalFormatting sqref="F42 J42 H42">
    <cfRule type="cellIs" dxfId="0" priority="2" operator="greaterThan">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 S1</vt:lpstr>
      <vt:lpstr>Table S2</vt:lpstr>
      <vt:lpstr>Table S3</vt:lpstr>
      <vt:lpstr>Table S4</vt:lpstr>
      <vt:lpstr>Table S5</vt:lpstr>
      <vt:lpstr>Table S6</vt:lpstr>
      <vt:lpstr>Table S7</vt:lpstr>
      <vt:lpstr>Table S8</vt:lpstr>
      <vt:lpstr>Table S9</vt:lpstr>
      <vt:lpstr>Table 1</vt:lpstr>
      <vt:lpstr>Sheet1</vt:lpstr>
      <vt:lpstr>Sheet2</vt:lpstr>
    </vt:vector>
  </TitlesOfParts>
  <Company>UCSD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Cristal</dc:creator>
  <cp:lastModifiedBy>CRISTAL zuñiga</cp:lastModifiedBy>
  <dcterms:created xsi:type="dcterms:W3CDTF">2017-12-05T21:48:00Z</dcterms:created>
  <dcterms:modified xsi:type="dcterms:W3CDTF">2020-05-29T05:42:11Z</dcterms:modified>
</cp:coreProperties>
</file>