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RISTANCHO\Desktop\projects\inventario_billar\"/>
    </mc:Choice>
  </mc:AlternateContent>
  <xr:revisionPtr revIDLastSave="0" documentId="13_ncr:8001_{4BB21369-C703-4B9D-8F17-CCCAA39C4C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ARIO" sheetId="1" r:id="rId1"/>
    <sheet name="BODEGA" sheetId="2" r:id="rId2"/>
    <sheet name="GASTO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F72" i="1"/>
  <c r="N72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I2" i="1" l="1"/>
  <c r="D28" i="2" l="1"/>
  <c r="S81" i="1" l="1"/>
  <c r="IL72" i="1" l="1"/>
  <c r="ID72" i="1"/>
  <c r="HV72" i="1"/>
  <c r="HN72" i="1"/>
  <c r="HF72" i="1"/>
  <c r="GX72" i="1"/>
  <c r="GP72" i="1"/>
  <c r="GH72" i="1"/>
  <c r="FZ72" i="1"/>
  <c r="FR72" i="1"/>
  <c r="FJ72" i="1"/>
  <c r="FB72" i="1"/>
  <c r="ET72" i="1"/>
  <c r="EL72" i="1"/>
  <c r="ED72" i="1"/>
  <c r="DV72" i="1"/>
  <c r="DN72" i="1"/>
  <c r="DF72" i="1"/>
  <c r="CX72" i="1"/>
  <c r="CP72" i="1"/>
  <c r="CH72" i="1"/>
  <c r="BZ72" i="1"/>
  <c r="BR72" i="1"/>
  <c r="BJ72" i="1"/>
  <c r="BB72" i="1"/>
  <c r="AT72" i="1"/>
  <c r="AL72" i="1"/>
  <c r="AD72" i="1"/>
  <c r="V72" i="1"/>
  <c r="N4" i="2" l="1"/>
  <c r="N5" i="2"/>
  <c r="N6" i="2"/>
  <c r="N7" i="2"/>
  <c r="N8" i="2"/>
  <c r="N9" i="2"/>
  <c r="N10" i="2"/>
  <c r="N11" i="2"/>
  <c r="N12" i="2"/>
  <c r="N3" i="2"/>
  <c r="N13" i="2" l="1"/>
  <c r="IH70" i="1"/>
  <c r="HZ70" i="1"/>
  <c r="HR70" i="1"/>
  <c r="HJ70" i="1"/>
  <c r="HB70" i="1"/>
  <c r="GT70" i="1"/>
  <c r="GL70" i="1"/>
  <c r="GD70" i="1"/>
  <c r="FV70" i="1"/>
  <c r="FN70" i="1"/>
  <c r="FF70" i="1"/>
  <c r="EX70" i="1"/>
  <c r="EP70" i="1"/>
  <c r="EH70" i="1"/>
  <c r="DZ70" i="1"/>
  <c r="DR70" i="1"/>
  <c r="DJ70" i="1"/>
  <c r="DB70" i="1"/>
  <c r="CT70" i="1"/>
  <c r="CL70" i="1"/>
  <c r="CD70" i="1"/>
  <c r="BV70" i="1"/>
  <c r="BN70" i="1"/>
  <c r="BF70" i="1"/>
  <c r="AX70" i="1"/>
  <c r="AP70" i="1"/>
  <c r="AH70" i="1"/>
  <c r="Z70" i="1"/>
  <c r="R70" i="1"/>
  <c r="J70" i="1"/>
  <c r="B70" i="1"/>
  <c r="EY2" i="1" l="1"/>
  <c r="E27" i="2" l="1"/>
  <c r="II2" i="1"/>
  <c r="IA2" i="1"/>
  <c r="HS2" i="1"/>
  <c r="HK2" i="1"/>
  <c r="HC2" i="1"/>
  <c r="GU2" i="1"/>
  <c r="GM2" i="1"/>
  <c r="GE2" i="1"/>
  <c r="FW2" i="1"/>
  <c r="FO2" i="1"/>
  <c r="FG2" i="1"/>
  <c r="EQ2" i="1"/>
  <c r="EI2" i="1"/>
  <c r="EA2" i="1"/>
  <c r="DS2" i="1"/>
  <c r="DK2" i="1"/>
  <c r="DC2" i="1"/>
  <c r="CU2" i="1"/>
  <c r="CM2" i="1"/>
  <c r="CE2" i="1"/>
  <c r="BW2" i="1"/>
  <c r="BO2" i="1"/>
  <c r="BG2" i="1"/>
  <c r="AY2" i="1"/>
  <c r="AQ2" i="1"/>
  <c r="AA2" i="1"/>
  <c r="S2" i="1"/>
  <c r="K2" i="1"/>
  <c r="C2" i="1"/>
  <c r="IH5" i="1" l="1"/>
  <c r="IH6" i="1"/>
  <c r="IH7" i="1"/>
  <c r="IH8" i="1"/>
  <c r="IH9" i="1"/>
  <c r="IH10" i="1"/>
  <c r="IH11" i="1"/>
  <c r="IH12" i="1"/>
  <c r="IH13" i="1"/>
  <c r="IH14" i="1"/>
  <c r="IH15" i="1"/>
  <c r="IH16" i="1"/>
  <c r="E17" i="2" l="1"/>
  <c r="E20" i="2"/>
  <c r="E21" i="2"/>
  <c r="E22" i="2"/>
  <c r="E23" i="2"/>
  <c r="E24" i="2"/>
  <c r="E25" i="2"/>
  <c r="E26" i="2"/>
  <c r="E18" i="2" l="1"/>
  <c r="E19" i="2"/>
  <c r="E16" i="2" l="1"/>
  <c r="B41" i="3"/>
  <c r="H31" i="3"/>
  <c r="B31" i="3"/>
  <c r="E35" i="3" s="1"/>
  <c r="E31" i="3"/>
  <c r="E37" i="3" l="1"/>
  <c r="K105" i="1"/>
  <c r="K78" i="1"/>
  <c r="K79" i="1"/>
  <c r="E10" i="2" l="1"/>
  <c r="E15" i="2"/>
  <c r="K83" i="1" l="1"/>
  <c r="M100" i="1" l="1"/>
  <c r="N103" i="1" s="1"/>
  <c r="M103" i="1" s="1"/>
  <c r="BV72" i="1"/>
  <c r="IH72" i="1"/>
  <c r="HZ72" i="1"/>
  <c r="HR72" i="1"/>
  <c r="HJ72" i="1"/>
  <c r="HB72" i="1"/>
  <c r="GT72" i="1"/>
  <c r="GL72" i="1"/>
  <c r="GD72" i="1"/>
  <c r="FV72" i="1"/>
  <c r="FN72" i="1"/>
  <c r="FF72" i="1"/>
  <c r="EX72" i="1"/>
  <c r="EH72" i="1"/>
  <c r="DZ72" i="1"/>
  <c r="DR72" i="1"/>
  <c r="DJ72" i="1"/>
  <c r="DB72" i="1"/>
  <c r="CT72" i="1"/>
  <c r="CL72" i="1"/>
  <c r="CD72" i="1"/>
  <c r="BN72" i="1"/>
  <c r="BF72" i="1"/>
  <c r="AX72" i="1"/>
  <c r="AP72" i="1"/>
  <c r="AH72" i="1"/>
  <c r="Z72" i="1"/>
  <c r="R72" i="1"/>
  <c r="B72" i="1"/>
  <c r="J72" i="1" l="1"/>
  <c r="EP72" i="1"/>
  <c r="S80" i="1"/>
  <c r="K86" i="1"/>
  <c r="K85" i="1"/>
  <c r="K90" i="1" s="1"/>
  <c r="S85" i="1" s="1"/>
  <c r="K93" i="1" l="1"/>
  <c r="T97" i="1"/>
  <c r="U87" i="1"/>
  <c r="K84" i="1"/>
  <c r="S84" i="1" s="1"/>
  <c r="E104" i="1"/>
  <c r="K91" i="1" l="1"/>
  <c r="IH56" i="1"/>
  <c r="HZ56" i="1"/>
  <c r="HR56" i="1"/>
  <c r="IH55" i="1"/>
  <c r="HZ55" i="1"/>
  <c r="HR55" i="1"/>
  <c r="IH54" i="1"/>
  <c r="HZ54" i="1"/>
  <c r="HR54" i="1"/>
  <c r="IH53" i="1"/>
  <c r="HZ53" i="1"/>
  <c r="HR53" i="1"/>
  <c r="IH52" i="1"/>
  <c r="HZ52" i="1"/>
  <c r="HR52" i="1"/>
  <c r="IH51" i="1"/>
  <c r="HZ51" i="1"/>
  <c r="HR51" i="1"/>
  <c r="IH50" i="1"/>
  <c r="HZ50" i="1"/>
  <c r="HR50" i="1"/>
  <c r="IH49" i="1"/>
  <c r="HZ49" i="1"/>
  <c r="HR49" i="1"/>
  <c r="IH48" i="1"/>
  <c r="HZ48" i="1"/>
  <c r="HR48" i="1"/>
  <c r="IH47" i="1"/>
  <c r="HZ47" i="1"/>
  <c r="HR47" i="1"/>
  <c r="IH46" i="1"/>
  <c r="HZ46" i="1"/>
  <c r="HR46" i="1"/>
  <c r="IH45" i="1"/>
  <c r="HZ45" i="1"/>
  <c r="HR45" i="1"/>
  <c r="IH44" i="1"/>
  <c r="HZ44" i="1"/>
  <c r="HR44" i="1"/>
  <c r="IH43" i="1"/>
  <c r="HZ43" i="1"/>
  <c r="HR43" i="1"/>
  <c r="IH42" i="1"/>
  <c r="HZ42" i="1"/>
  <c r="HR42" i="1"/>
  <c r="IH41" i="1"/>
  <c r="HZ41" i="1"/>
  <c r="HR41" i="1"/>
  <c r="IH40" i="1"/>
  <c r="HZ40" i="1"/>
  <c r="HR40" i="1"/>
  <c r="IH39" i="1"/>
  <c r="HZ39" i="1"/>
  <c r="HR39" i="1"/>
  <c r="IH38" i="1"/>
  <c r="HZ38" i="1"/>
  <c r="HR38" i="1"/>
  <c r="IH37" i="1"/>
  <c r="HZ37" i="1"/>
  <c r="HR37" i="1"/>
  <c r="IH36" i="1"/>
  <c r="HZ36" i="1"/>
  <c r="HR36" i="1"/>
  <c r="IH35" i="1"/>
  <c r="HZ35" i="1"/>
  <c r="HR35" i="1"/>
  <c r="IH34" i="1"/>
  <c r="HZ34" i="1"/>
  <c r="HR34" i="1"/>
  <c r="IH33" i="1"/>
  <c r="HZ33" i="1"/>
  <c r="HR33" i="1"/>
  <c r="IH32" i="1"/>
  <c r="HZ32" i="1"/>
  <c r="HR32" i="1"/>
  <c r="IH29" i="1"/>
  <c r="IJ29" i="1" s="1"/>
  <c r="IG56" i="1" s="1"/>
  <c r="IK56" i="1" s="1"/>
  <c r="HZ29" i="1"/>
  <c r="IB29" i="1" s="1"/>
  <c r="HY56" i="1" s="1"/>
  <c r="IC56" i="1" s="1"/>
  <c r="HR29" i="1"/>
  <c r="HT29" i="1" s="1"/>
  <c r="HQ56" i="1" s="1"/>
  <c r="HU56" i="1" s="1"/>
  <c r="IH28" i="1"/>
  <c r="IJ28" i="1" s="1"/>
  <c r="IG55" i="1" s="1"/>
  <c r="IK55" i="1" s="1"/>
  <c r="HZ28" i="1"/>
  <c r="IB28" i="1" s="1"/>
  <c r="HY55" i="1" s="1"/>
  <c r="IC55" i="1" s="1"/>
  <c r="HR28" i="1"/>
  <c r="HT28" i="1" s="1"/>
  <c r="HQ55" i="1" s="1"/>
  <c r="HU55" i="1" s="1"/>
  <c r="IH27" i="1"/>
  <c r="IJ27" i="1" s="1"/>
  <c r="IG54" i="1" s="1"/>
  <c r="IK54" i="1" s="1"/>
  <c r="HZ27" i="1"/>
  <c r="IB27" i="1" s="1"/>
  <c r="HY54" i="1" s="1"/>
  <c r="IC54" i="1" s="1"/>
  <c r="HR27" i="1"/>
  <c r="HT27" i="1" s="1"/>
  <c r="HQ54" i="1" s="1"/>
  <c r="HU54" i="1" s="1"/>
  <c r="IH26" i="1"/>
  <c r="IJ26" i="1" s="1"/>
  <c r="IG53" i="1" s="1"/>
  <c r="IK53" i="1" s="1"/>
  <c r="HZ26" i="1"/>
  <c r="IB26" i="1" s="1"/>
  <c r="HY53" i="1" s="1"/>
  <c r="IC53" i="1" s="1"/>
  <c r="HR26" i="1"/>
  <c r="HT26" i="1" s="1"/>
  <c r="HQ53" i="1" s="1"/>
  <c r="HU53" i="1" s="1"/>
  <c r="IH25" i="1"/>
  <c r="IJ25" i="1" s="1"/>
  <c r="IG52" i="1" s="1"/>
  <c r="IK52" i="1" s="1"/>
  <c r="HZ25" i="1"/>
  <c r="IB25" i="1" s="1"/>
  <c r="HY52" i="1" s="1"/>
  <c r="IC52" i="1" s="1"/>
  <c r="HR25" i="1"/>
  <c r="HT25" i="1" s="1"/>
  <c r="HQ52" i="1" s="1"/>
  <c r="HU52" i="1" s="1"/>
  <c r="IH24" i="1"/>
  <c r="IJ24" i="1" s="1"/>
  <c r="IG51" i="1" s="1"/>
  <c r="IK51" i="1" s="1"/>
  <c r="HZ24" i="1"/>
  <c r="IB24" i="1" s="1"/>
  <c r="HY51" i="1" s="1"/>
  <c r="IC51" i="1" s="1"/>
  <c r="HR24" i="1"/>
  <c r="HT24" i="1" s="1"/>
  <c r="HQ51" i="1" s="1"/>
  <c r="HU51" i="1" s="1"/>
  <c r="IH23" i="1"/>
  <c r="IJ23" i="1" s="1"/>
  <c r="IG50" i="1" s="1"/>
  <c r="IK50" i="1" s="1"/>
  <c r="HZ23" i="1"/>
  <c r="IB23" i="1" s="1"/>
  <c r="HY50" i="1" s="1"/>
  <c r="IC50" i="1" s="1"/>
  <c r="HR23" i="1"/>
  <c r="HT23" i="1" s="1"/>
  <c r="HQ50" i="1" s="1"/>
  <c r="HU50" i="1" s="1"/>
  <c r="IH22" i="1"/>
  <c r="IJ22" i="1" s="1"/>
  <c r="IG49" i="1" s="1"/>
  <c r="IK49" i="1" s="1"/>
  <c r="HZ22" i="1"/>
  <c r="IB22" i="1" s="1"/>
  <c r="HY49" i="1" s="1"/>
  <c r="IC49" i="1" s="1"/>
  <c r="HR22" i="1"/>
  <c r="HT22" i="1" s="1"/>
  <c r="HQ49" i="1" s="1"/>
  <c r="HU49" i="1" s="1"/>
  <c r="IH21" i="1"/>
  <c r="IJ21" i="1" s="1"/>
  <c r="IG48" i="1" s="1"/>
  <c r="IK48" i="1" s="1"/>
  <c r="HZ21" i="1"/>
  <c r="IB21" i="1" s="1"/>
  <c r="HY48" i="1" s="1"/>
  <c r="IC48" i="1" s="1"/>
  <c r="HR21" i="1"/>
  <c r="HT21" i="1" s="1"/>
  <c r="HQ48" i="1" s="1"/>
  <c r="HU48" i="1" s="1"/>
  <c r="IH20" i="1"/>
  <c r="IJ20" i="1" s="1"/>
  <c r="IG47" i="1" s="1"/>
  <c r="IK47" i="1" s="1"/>
  <c r="HZ20" i="1"/>
  <c r="IB20" i="1" s="1"/>
  <c r="HY47" i="1" s="1"/>
  <c r="IC47" i="1" s="1"/>
  <c r="HR20" i="1"/>
  <c r="HT20" i="1" s="1"/>
  <c r="HQ47" i="1" s="1"/>
  <c r="HU47" i="1" s="1"/>
  <c r="IH19" i="1"/>
  <c r="IJ19" i="1" s="1"/>
  <c r="IG46" i="1" s="1"/>
  <c r="IK46" i="1" s="1"/>
  <c r="HZ19" i="1"/>
  <c r="IB19" i="1" s="1"/>
  <c r="HY46" i="1" s="1"/>
  <c r="IC46" i="1" s="1"/>
  <c r="HR19" i="1"/>
  <c r="HT19" i="1" s="1"/>
  <c r="HQ46" i="1" s="1"/>
  <c r="HU46" i="1" s="1"/>
  <c r="IH18" i="1"/>
  <c r="IJ18" i="1" s="1"/>
  <c r="IG45" i="1" s="1"/>
  <c r="IK45" i="1" s="1"/>
  <c r="HZ18" i="1"/>
  <c r="IB18" i="1" s="1"/>
  <c r="HY45" i="1" s="1"/>
  <c r="IC45" i="1" s="1"/>
  <c r="HR18" i="1"/>
  <c r="HT18" i="1" s="1"/>
  <c r="HQ45" i="1" s="1"/>
  <c r="HU45" i="1" s="1"/>
  <c r="IH17" i="1"/>
  <c r="IJ17" i="1" s="1"/>
  <c r="IG44" i="1" s="1"/>
  <c r="IK44" i="1" s="1"/>
  <c r="HZ17" i="1"/>
  <c r="IB17" i="1" s="1"/>
  <c r="HY44" i="1" s="1"/>
  <c r="IC44" i="1" s="1"/>
  <c r="HR17" i="1"/>
  <c r="HT17" i="1" s="1"/>
  <c r="HQ44" i="1" s="1"/>
  <c r="HU44" i="1" s="1"/>
  <c r="IJ16" i="1"/>
  <c r="IG43" i="1" s="1"/>
  <c r="IK43" i="1" s="1"/>
  <c r="HZ16" i="1"/>
  <c r="IB16" i="1" s="1"/>
  <c r="HY43" i="1" s="1"/>
  <c r="IC43" i="1" s="1"/>
  <c r="HR16" i="1"/>
  <c r="HT16" i="1" s="1"/>
  <c r="HQ43" i="1" s="1"/>
  <c r="HU43" i="1" s="1"/>
  <c r="IJ15" i="1"/>
  <c r="IG42" i="1" s="1"/>
  <c r="IK42" i="1" s="1"/>
  <c r="HZ15" i="1"/>
  <c r="IB15" i="1" s="1"/>
  <c r="HY42" i="1" s="1"/>
  <c r="IC42" i="1" s="1"/>
  <c r="HR15" i="1"/>
  <c r="HT15" i="1" s="1"/>
  <c r="HQ42" i="1" s="1"/>
  <c r="HU42" i="1" s="1"/>
  <c r="IJ14" i="1"/>
  <c r="IG41" i="1" s="1"/>
  <c r="IK41" i="1" s="1"/>
  <c r="HZ14" i="1"/>
  <c r="IB14" i="1" s="1"/>
  <c r="HY41" i="1" s="1"/>
  <c r="IC41" i="1" s="1"/>
  <c r="HR14" i="1"/>
  <c r="HT14" i="1" s="1"/>
  <c r="HQ41" i="1" s="1"/>
  <c r="HU41" i="1" s="1"/>
  <c r="IJ13" i="1"/>
  <c r="IG40" i="1" s="1"/>
  <c r="IK40" i="1" s="1"/>
  <c r="HZ13" i="1"/>
  <c r="IB13" i="1" s="1"/>
  <c r="HY40" i="1" s="1"/>
  <c r="IC40" i="1" s="1"/>
  <c r="HR13" i="1"/>
  <c r="HT13" i="1" s="1"/>
  <c r="HQ40" i="1" s="1"/>
  <c r="HU40" i="1" s="1"/>
  <c r="IJ12" i="1"/>
  <c r="IG39" i="1" s="1"/>
  <c r="IK39" i="1" s="1"/>
  <c r="HZ12" i="1"/>
  <c r="IB12" i="1" s="1"/>
  <c r="HY39" i="1" s="1"/>
  <c r="IC39" i="1" s="1"/>
  <c r="HR12" i="1"/>
  <c r="HT12" i="1" s="1"/>
  <c r="HQ39" i="1" s="1"/>
  <c r="HU39" i="1" s="1"/>
  <c r="IJ11" i="1"/>
  <c r="IG38" i="1" s="1"/>
  <c r="IK38" i="1" s="1"/>
  <c r="HZ11" i="1"/>
  <c r="IB11" i="1" s="1"/>
  <c r="HY38" i="1" s="1"/>
  <c r="IC38" i="1" s="1"/>
  <c r="HR11" i="1"/>
  <c r="HT11" i="1" s="1"/>
  <c r="HQ38" i="1" s="1"/>
  <c r="HU38" i="1" s="1"/>
  <c r="IJ10" i="1"/>
  <c r="IG37" i="1" s="1"/>
  <c r="IK37" i="1" s="1"/>
  <c r="HZ10" i="1"/>
  <c r="IB10" i="1" s="1"/>
  <c r="HY37" i="1" s="1"/>
  <c r="IC37" i="1" s="1"/>
  <c r="HR10" i="1"/>
  <c r="HT10" i="1" s="1"/>
  <c r="HQ37" i="1" s="1"/>
  <c r="HU37" i="1" s="1"/>
  <c r="IJ9" i="1"/>
  <c r="IG36" i="1" s="1"/>
  <c r="IK36" i="1" s="1"/>
  <c r="HZ9" i="1"/>
  <c r="IB9" i="1" s="1"/>
  <c r="HY36" i="1" s="1"/>
  <c r="IC36" i="1" s="1"/>
  <c r="HR9" i="1"/>
  <c r="HT9" i="1" s="1"/>
  <c r="HQ36" i="1" s="1"/>
  <c r="HU36" i="1" s="1"/>
  <c r="IJ8" i="1"/>
  <c r="IG35" i="1" s="1"/>
  <c r="IK35" i="1" s="1"/>
  <c r="HZ8" i="1"/>
  <c r="IB8" i="1" s="1"/>
  <c r="HY35" i="1" s="1"/>
  <c r="IC35" i="1" s="1"/>
  <c r="HR8" i="1"/>
  <c r="HT8" i="1" s="1"/>
  <c r="HQ35" i="1" s="1"/>
  <c r="HU35" i="1" s="1"/>
  <c r="IJ7" i="1"/>
  <c r="IG34" i="1" s="1"/>
  <c r="IK34" i="1" s="1"/>
  <c r="HZ7" i="1"/>
  <c r="IB7" i="1" s="1"/>
  <c r="HY34" i="1" s="1"/>
  <c r="IC34" i="1" s="1"/>
  <c r="HR7" i="1"/>
  <c r="HT7" i="1" s="1"/>
  <c r="HQ34" i="1" s="1"/>
  <c r="HU34" i="1" s="1"/>
  <c r="IJ6" i="1"/>
  <c r="IG33" i="1" s="1"/>
  <c r="IK33" i="1" s="1"/>
  <c r="HZ6" i="1"/>
  <c r="IB6" i="1" s="1"/>
  <c r="HY33" i="1" s="1"/>
  <c r="IC33" i="1" s="1"/>
  <c r="HR6" i="1"/>
  <c r="HT6" i="1" s="1"/>
  <c r="HQ33" i="1" s="1"/>
  <c r="HU33" i="1" s="1"/>
  <c r="IJ5" i="1"/>
  <c r="IG32" i="1" s="1"/>
  <c r="IK32" i="1" s="1"/>
  <c r="HZ5" i="1"/>
  <c r="IB5" i="1" s="1"/>
  <c r="HY32" i="1" s="1"/>
  <c r="IC32" i="1" s="1"/>
  <c r="HR5" i="1"/>
  <c r="HT5" i="1" s="1"/>
  <c r="HQ32" i="1" s="1"/>
  <c r="HU32" i="1" s="1"/>
  <c r="HJ56" i="1"/>
  <c r="HB56" i="1"/>
  <c r="GT56" i="1"/>
  <c r="GL56" i="1"/>
  <c r="GD56" i="1"/>
  <c r="FV56" i="1"/>
  <c r="FN56" i="1"/>
  <c r="FF56" i="1"/>
  <c r="EX56" i="1"/>
  <c r="EP56" i="1"/>
  <c r="EH56" i="1"/>
  <c r="DZ56" i="1"/>
  <c r="HJ55" i="1"/>
  <c r="HB55" i="1"/>
  <c r="GT55" i="1"/>
  <c r="GL55" i="1"/>
  <c r="GD55" i="1"/>
  <c r="FV55" i="1"/>
  <c r="FN55" i="1"/>
  <c r="FF55" i="1"/>
  <c r="EX55" i="1"/>
  <c r="EP55" i="1"/>
  <c r="EH55" i="1"/>
  <c r="DZ55" i="1"/>
  <c r="HJ54" i="1"/>
  <c r="HB54" i="1"/>
  <c r="GT54" i="1"/>
  <c r="GL54" i="1"/>
  <c r="GD54" i="1"/>
  <c r="FV54" i="1"/>
  <c r="FN54" i="1"/>
  <c r="FF54" i="1"/>
  <c r="EX54" i="1"/>
  <c r="EP54" i="1"/>
  <c r="EH54" i="1"/>
  <c r="DZ54" i="1"/>
  <c r="HJ53" i="1"/>
  <c r="HB53" i="1"/>
  <c r="GT53" i="1"/>
  <c r="GL53" i="1"/>
  <c r="GD53" i="1"/>
  <c r="FV53" i="1"/>
  <c r="FN53" i="1"/>
  <c r="FF53" i="1"/>
  <c r="EX53" i="1"/>
  <c r="EP53" i="1"/>
  <c r="EH53" i="1"/>
  <c r="DZ53" i="1"/>
  <c r="HJ52" i="1"/>
  <c r="HB52" i="1"/>
  <c r="GT52" i="1"/>
  <c r="GL52" i="1"/>
  <c r="GD52" i="1"/>
  <c r="FV52" i="1"/>
  <c r="FN52" i="1"/>
  <c r="FF52" i="1"/>
  <c r="EX52" i="1"/>
  <c r="EP52" i="1"/>
  <c r="EH52" i="1"/>
  <c r="DZ52" i="1"/>
  <c r="HJ51" i="1"/>
  <c r="HB51" i="1"/>
  <c r="GT51" i="1"/>
  <c r="GL51" i="1"/>
  <c r="GD51" i="1"/>
  <c r="FV51" i="1"/>
  <c r="FN51" i="1"/>
  <c r="FF51" i="1"/>
  <c r="EX51" i="1"/>
  <c r="EP51" i="1"/>
  <c r="EH51" i="1"/>
  <c r="DZ51" i="1"/>
  <c r="HJ50" i="1"/>
  <c r="HB50" i="1"/>
  <c r="GT50" i="1"/>
  <c r="GL50" i="1"/>
  <c r="GD50" i="1"/>
  <c r="FV50" i="1"/>
  <c r="FN50" i="1"/>
  <c r="FF50" i="1"/>
  <c r="EX50" i="1"/>
  <c r="EP50" i="1"/>
  <c r="EH50" i="1"/>
  <c r="DZ50" i="1"/>
  <c r="HJ49" i="1"/>
  <c r="HB49" i="1"/>
  <c r="GT49" i="1"/>
  <c r="GL49" i="1"/>
  <c r="GD49" i="1"/>
  <c r="FV49" i="1"/>
  <c r="FN49" i="1"/>
  <c r="FF49" i="1"/>
  <c r="EX49" i="1"/>
  <c r="EP49" i="1"/>
  <c r="EH49" i="1"/>
  <c r="DZ49" i="1"/>
  <c r="HJ48" i="1"/>
  <c r="HB48" i="1"/>
  <c r="GT48" i="1"/>
  <c r="GL48" i="1"/>
  <c r="GD48" i="1"/>
  <c r="FV48" i="1"/>
  <c r="FN48" i="1"/>
  <c r="FF48" i="1"/>
  <c r="EX48" i="1"/>
  <c r="EP48" i="1"/>
  <c r="EH48" i="1"/>
  <c r="DZ48" i="1"/>
  <c r="HJ47" i="1"/>
  <c r="HB47" i="1"/>
  <c r="GT47" i="1"/>
  <c r="GL47" i="1"/>
  <c r="GD47" i="1"/>
  <c r="FV47" i="1"/>
  <c r="FN47" i="1"/>
  <c r="FF47" i="1"/>
  <c r="EX47" i="1"/>
  <c r="EP47" i="1"/>
  <c r="EH47" i="1"/>
  <c r="DZ47" i="1"/>
  <c r="HJ46" i="1"/>
  <c r="HB46" i="1"/>
  <c r="GT46" i="1"/>
  <c r="GL46" i="1"/>
  <c r="GD46" i="1"/>
  <c r="FV46" i="1"/>
  <c r="FN46" i="1"/>
  <c r="FF46" i="1"/>
  <c r="EX46" i="1"/>
  <c r="EP46" i="1"/>
  <c r="EH46" i="1"/>
  <c r="DZ46" i="1"/>
  <c r="HJ45" i="1"/>
  <c r="HB45" i="1"/>
  <c r="GT45" i="1"/>
  <c r="GL45" i="1"/>
  <c r="GD45" i="1"/>
  <c r="FV45" i="1"/>
  <c r="FN45" i="1"/>
  <c r="FF45" i="1"/>
  <c r="EX45" i="1"/>
  <c r="EP45" i="1"/>
  <c r="EH45" i="1"/>
  <c r="DZ45" i="1"/>
  <c r="HJ44" i="1"/>
  <c r="HB44" i="1"/>
  <c r="GT44" i="1"/>
  <c r="GL44" i="1"/>
  <c r="GD44" i="1"/>
  <c r="FV44" i="1"/>
  <c r="FN44" i="1"/>
  <c r="FF44" i="1"/>
  <c r="EX44" i="1"/>
  <c r="EP44" i="1"/>
  <c r="EH44" i="1"/>
  <c r="DZ44" i="1"/>
  <c r="HJ43" i="1"/>
  <c r="HB43" i="1"/>
  <c r="GT43" i="1"/>
  <c r="GL43" i="1"/>
  <c r="GD43" i="1"/>
  <c r="FV43" i="1"/>
  <c r="FN43" i="1"/>
  <c r="FF43" i="1"/>
  <c r="EX43" i="1"/>
  <c r="EP43" i="1"/>
  <c r="EH43" i="1"/>
  <c r="DZ43" i="1"/>
  <c r="HJ42" i="1"/>
  <c r="HB42" i="1"/>
  <c r="GT42" i="1"/>
  <c r="GL42" i="1"/>
  <c r="GD42" i="1"/>
  <c r="FV42" i="1"/>
  <c r="FN42" i="1"/>
  <c r="FF42" i="1"/>
  <c r="EX42" i="1"/>
  <c r="EP42" i="1"/>
  <c r="EH42" i="1"/>
  <c r="DZ42" i="1"/>
  <c r="HJ41" i="1"/>
  <c r="HB41" i="1"/>
  <c r="GT41" i="1"/>
  <c r="GL41" i="1"/>
  <c r="GD41" i="1"/>
  <c r="FV41" i="1"/>
  <c r="FN41" i="1"/>
  <c r="FF41" i="1"/>
  <c r="EX41" i="1"/>
  <c r="EP41" i="1"/>
  <c r="EH41" i="1"/>
  <c r="DZ41" i="1"/>
  <c r="HJ40" i="1"/>
  <c r="HB40" i="1"/>
  <c r="GT40" i="1"/>
  <c r="GL40" i="1"/>
  <c r="GD40" i="1"/>
  <c r="FV40" i="1"/>
  <c r="FN40" i="1"/>
  <c r="FF40" i="1"/>
  <c r="EX40" i="1"/>
  <c r="EP40" i="1"/>
  <c r="EH40" i="1"/>
  <c r="DZ40" i="1"/>
  <c r="HJ39" i="1"/>
  <c r="HB39" i="1"/>
  <c r="GT39" i="1"/>
  <c r="GL39" i="1"/>
  <c r="GD39" i="1"/>
  <c r="FV39" i="1"/>
  <c r="FN39" i="1"/>
  <c r="FF39" i="1"/>
  <c r="EX39" i="1"/>
  <c r="EP39" i="1"/>
  <c r="EH39" i="1"/>
  <c r="DZ39" i="1"/>
  <c r="HJ38" i="1"/>
  <c r="HB38" i="1"/>
  <c r="GT38" i="1"/>
  <c r="GL38" i="1"/>
  <c r="GD38" i="1"/>
  <c r="FV38" i="1"/>
  <c r="FN38" i="1"/>
  <c r="FF38" i="1"/>
  <c r="EX38" i="1"/>
  <c r="EP38" i="1"/>
  <c r="EH38" i="1"/>
  <c r="DZ38" i="1"/>
  <c r="HJ37" i="1"/>
  <c r="HB37" i="1"/>
  <c r="GT37" i="1"/>
  <c r="GL37" i="1"/>
  <c r="GD37" i="1"/>
  <c r="FV37" i="1"/>
  <c r="FN37" i="1"/>
  <c r="FF37" i="1"/>
  <c r="EX37" i="1"/>
  <c r="EP37" i="1"/>
  <c r="EH37" i="1"/>
  <c r="DZ37" i="1"/>
  <c r="HJ36" i="1"/>
  <c r="HB36" i="1"/>
  <c r="GT36" i="1"/>
  <c r="GL36" i="1"/>
  <c r="GD36" i="1"/>
  <c r="FV36" i="1"/>
  <c r="FN36" i="1"/>
  <c r="FF36" i="1"/>
  <c r="EX36" i="1"/>
  <c r="EP36" i="1"/>
  <c r="EH36" i="1"/>
  <c r="DZ36" i="1"/>
  <c r="HJ35" i="1"/>
  <c r="HB35" i="1"/>
  <c r="GT35" i="1"/>
  <c r="GL35" i="1"/>
  <c r="GD35" i="1"/>
  <c r="FV35" i="1"/>
  <c r="FN35" i="1"/>
  <c r="FF35" i="1"/>
  <c r="EX35" i="1"/>
  <c r="EP35" i="1"/>
  <c r="EH35" i="1"/>
  <c r="DZ35" i="1"/>
  <c r="HJ34" i="1"/>
  <c r="HB34" i="1"/>
  <c r="GT34" i="1"/>
  <c r="GL34" i="1"/>
  <c r="GD34" i="1"/>
  <c r="FV34" i="1"/>
  <c r="FN34" i="1"/>
  <c r="FF34" i="1"/>
  <c r="EX34" i="1"/>
  <c r="EP34" i="1"/>
  <c r="EH34" i="1"/>
  <c r="DZ34" i="1"/>
  <c r="HJ33" i="1"/>
  <c r="HB33" i="1"/>
  <c r="GT33" i="1"/>
  <c r="GL33" i="1"/>
  <c r="GD33" i="1"/>
  <c r="FV33" i="1"/>
  <c r="FN33" i="1"/>
  <c r="FF33" i="1"/>
  <c r="EX33" i="1"/>
  <c r="EP33" i="1"/>
  <c r="EH33" i="1"/>
  <c r="DZ33" i="1"/>
  <c r="HJ32" i="1"/>
  <c r="HB32" i="1"/>
  <c r="GT32" i="1"/>
  <c r="GL32" i="1"/>
  <c r="GD32" i="1"/>
  <c r="FV32" i="1"/>
  <c r="FN32" i="1"/>
  <c r="FF32" i="1"/>
  <c r="EX32" i="1"/>
  <c r="EP32" i="1"/>
  <c r="EH32" i="1"/>
  <c r="DZ32" i="1"/>
  <c r="HJ29" i="1"/>
  <c r="HL29" i="1" s="1"/>
  <c r="HI56" i="1" s="1"/>
  <c r="HM56" i="1" s="1"/>
  <c r="HB29" i="1"/>
  <c r="HD29" i="1" s="1"/>
  <c r="HA56" i="1" s="1"/>
  <c r="HE56" i="1" s="1"/>
  <c r="GT29" i="1"/>
  <c r="GV29" i="1" s="1"/>
  <c r="GS56" i="1" s="1"/>
  <c r="GW56" i="1" s="1"/>
  <c r="GL29" i="1"/>
  <c r="GN29" i="1" s="1"/>
  <c r="GK56" i="1" s="1"/>
  <c r="GO56" i="1" s="1"/>
  <c r="GD29" i="1"/>
  <c r="GF29" i="1" s="1"/>
  <c r="GC56" i="1" s="1"/>
  <c r="GG56" i="1" s="1"/>
  <c r="FV29" i="1"/>
  <c r="FX29" i="1" s="1"/>
  <c r="FU56" i="1" s="1"/>
  <c r="FY56" i="1" s="1"/>
  <c r="FN29" i="1"/>
  <c r="FP29" i="1" s="1"/>
  <c r="FM56" i="1" s="1"/>
  <c r="FQ56" i="1" s="1"/>
  <c r="FF29" i="1"/>
  <c r="FH29" i="1" s="1"/>
  <c r="FE56" i="1" s="1"/>
  <c r="FI56" i="1" s="1"/>
  <c r="EX29" i="1"/>
  <c r="EZ29" i="1" s="1"/>
  <c r="EW56" i="1" s="1"/>
  <c r="FA56" i="1" s="1"/>
  <c r="EP29" i="1"/>
  <c r="ER29" i="1" s="1"/>
  <c r="EO56" i="1" s="1"/>
  <c r="ES56" i="1" s="1"/>
  <c r="EH29" i="1"/>
  <c r="EJ29" i="1" s="1"/>
  <c r="EG56" i="1" s="1"/>
  <c r="EK56" i="1" s="1"/>
  <c r="DZ29" i="1"/>
  <c r="EB29" i="1" s="1"/>
  <c r="DY56" i="1" s="1"/>
  <c r="EC56" i="1" s="1"/>
  <c r="HJ28" i="1"/>
  <c r="HL28" i="1" s="1"/>
  <c r="HI55" i="1" s="1"/>
  <c r="HM55" i="1" s="1"/>
  <c r="HB28" i="1"/>
  <c r="HD28" i="1" s="1"/>
  <c r="HA55" i="1" s="1"/>
  <c r="HE55" i="1" s="1"/>
  <c r="GT28" i="1"/>
  <c r="GV28" i="1" s="1"/>
  <c r="GS55" i="1" s="1"/>
  <c r="GW55" i="1" s="1"/>
  <c r="GL28" i="1"/>
  <c r="GN28" i="1" s="1"/>
  <c r="GK55" i="1" s="1"/>
  <c r="GO55" i="1" s="1"/>
  <c r="GD28" i="1"/>
  <c r="GF28" i="1" s="1"/>
  <c r="GC55" i="1" s="1"/>
  <c r="GG55" i="1" s="1"/>
  <c r="FV28" i="1"/>
  <c r="FX28" i="1" s="1"/>
  <c r="FU55" i="1" s="1"/>
  <c r="FY55" i="1" s="1"/>
  <c r="FN28" i="1"/>
  <c r="FP28" i="1" s="1"/>
  <c r="FM55" i="1" s="1"/>
  <c r="FQ55" i="1" s="1"/>
  <c r="FF28" i="1"/>
  <c r="FH28" i="1" s="1"/>
  <c r="FE55" i="1" s="1"/>
  <c r="FI55" i="1" s="1"/>
  <c r="EX28" i="1"/>
  <c r="EZ28" i="1" s="1"/>
  <c r="EW55" i="1" s="1"/>
  <c r="FA55" i="1" s="1"/>
  <c r="EP28" i="1"/>
  <c r="ER28" i="1" s="1"/>
  <c r="EO55" i="1" s="1"/>
  <c r="ES55" i="1" s="1"/>
  <c r="EH28" i="1"/>
  <c r="EJ28" i="1" s="1"/>
  <c r="EG55" i="1" s="1"/>
  <c r="EK55" i="1" s="1"/>
  <c r="DZ28" i="1"/>
  <c r="EB28" i="1" s="1"/>
  <c r="DY55" i="1" s="1"/>
  <c r="EC55" i="1" s="1"/>
  <c r="HJ27" i="1"/>
  <c r="HL27" i="1" s="1"/>
  <c r="HI54" i="1" s="1"/>
  <c r="HM54" i="1" s="1"/>
  <c r="HB27" i="1"/>
  <c r="HD27" i="1" s="1"/>
  <c r="HA54" i="1" s="1"/>
  <c r="HE54" i="1" s="1"/>
  <c r="GT27" i="1"/>
  <c r="GV27" i="1" s="1"/>
  <c r="GS54" i="1" s="1"/>
  <c r="GW54" i="1" s="1"/>
  <c r="GL27" i="1"/>
  <c r="GN27" i="1" s="1"/>
  <c r="GK54" i="1" s="1"/>
  <c r="GO54" i="1" s="1"/>
  <c r="GD27" i="1"/>
  <c r="GF27" i="1" s="1"/>
  <c r="GC54" i="1" s="1"/>
  <c r="GG54" i="1" s="1"/>
  <c r="FV27" i="1"/>
  <c r="FX27" i="1" s="1"/>
  <c r="FU54" i="1" s="1"/>
  <c r="FY54" i="1" s="1"/>
  <c r="FN27" i="1"/>
  <c r="FP27" i="1" s="1"/>
  <c r="FM54" i="1" s="1"/>
  <c r="FQ54" i="1" s="1"/>
  <c r="FF27" i="1"/>
  <c r="FH27" i="1" s="1"/>
  <c r="FE54" i="1" s="1"/>
  <c r="FI54" i="1" s="1"/>
  <c r="EX27" i="1"/>
  <c r="EZ27" i="1" s="1"/>
  <c r="EW54" i="1" s="1"/>
  <c r="FA54" i="1" s="1"/>
  <c r="EP27" i="1"/>
  <c r="ER27" i="1" s="1"/>
  <c r="EO54" i="1" s="1"/>
  <c r="ES54" i="1" s="1"/>
  <c r="EH27" i="1"/>
  <c r="EJ27" i="1" s="1"/>
  <c r="EG54" i="1" s="1"/>
  <c r="EK54" i="1" s="1"/>
  <c r="DZ27" i="1"/>
  <c r="EB27" i="1" s="1"/>
  <c r="DY54" i="1" s="1"/>
  <c r="EC54" i="1" s="1"/>
  <c r="HJ26" i="1"/>
  <c r="HL26" i="1" s="1"/>
  <c r="HI53" i="1" s="1"/>
  <c r="HM53" i="1" s="1"/>
  <c r="HB26" i="1"/>
  <c r="HD26" i="1" s="1"/>
  <c r="HA53" i="1" s="1"/>
  <c r="HE53" i="1" s="1"/>
  <c r="GT26" i="1"/>
  <c r="GV26" i="1" s="1"/>
  <c r="GS53" i="1" s="1"/>
  <c r="GW53" i="1" s="1"/>
  <c r="GL26" i="1"/>
  <c r="GN26" i="1" s="1"/>
  <c r="GK53" i="1" s="1"/>
  <c r="GO53" i="1" s="1"/>
  <c r="GD26" i="1"/>
  <c r="GF26" i="1" s="1"/>
  <c r="GC53" i="1" s="1"/>
  <c r="GG53" i="1" s="1"/>
  <c r="FV26" i="1"/>
  <c r="FX26" i="1" s="1"/>
  <c r="FU53" i="1" s="1"/>
  <c r="FY53" i="1" s="1"/>
  <c r="FN26" i="1"/>
  <c r="FP26" i="1" s="1"/>
  <c r="FM53" i="1" s="1"/>
  <c r="FQ53" i="1" s="1"/>
  <c r="FF26" i="1"/>
  <c r="FH26" i="1" s="1"/>
  <c r="FE53" i="1" s="1"/>
  <c r="FI53" i="1" s="1"/>
  <c r="EX26" i="1"/>
  <c r="EZ26" i="1" s="1"/>
  <c r="EW53" i="1" s="1"/>
  <c r="FA53" i="1" s="1"/>
  <c r="EP26" i="1"/>
  <c r="ER26" i="1" s="1"/>
  <c r="EO53" i="1" s="1"/>
  <c r="ES53" i="1" s="1"/>
  <c r="EH26" i="1"/>
  <c r="EJ26" i="1" s="1"/>
  <c r="EG53" i="1" s="1"/>
  <c r="EK53" i="1" s="1"/>
  <c r="DZ26" i="1"/>
  <c r="EB26" i="1" s="1"/>
  <c r="DY53" i="1" s="1"/>
  <c r="EC53" i="1" s="1"/>
  <c r="HJ25" i="1"/>
  <c r="HL25" i="1" s="1"/>
  <c r="HI52" i="1" s="1"/>
  <c r="HM52" i="1" s="1"/>
  <c r="HB25" i="1"/>
  <c r="HD25" i="1" s="1"/>
  <c r="HA52" i="1" s="1"/>
  <c r="HE52" i="1" s="1"/>
  <c r="GT25" i="1"/>
  <c r="GV25" i="1" s="1"/>
  <c r="GS52" i="1" s="1"/>
  <c r="GW52" i="1" s="1"/>
  <c r="GL25" i="1"/>
  <c r="GN25" i="1" s="1"/>
  <c r="GK52" i="1" s="1"/>
  <c r="GO52" i="1" s="1"/>
  <c r="GD25" i="1"/>
  <c r="GF25" i="1" s="1"/>
  <c r="GC52" i="1" s="1"/>
  <c r="GG52" i="1" s="1"/>
  <c r="FV25" i="1"/>
  <c r="FX25" i="1" s="1"/>
  <c r="FU52" i="1" s="1"/>
  <c r="FY52" i="1" s="1"/>
  <c r="FN25" i="1"/>
  <c r="FP25" i="1" s="1"/>
  <c r="FM52" i="1" s="1"/>
  <c r="FQ52" i="1" s="1"/>
  <c r="FF25" i="1"/>
  <c r="FH25" i="1" s="1"/>
  <c r="FE52" i="1" s="1"/>
  <c r="FI52" i="1" s="1"/>
  <c r="EX25" i="1"/>
  <c r="EZ25" i="1" s="1"/>
  <c r="EW52" i="1" s="1"/>
  <c r="FA52" i="1" s="1"/>
  <c r="EP25" i="1"/>
  <c r="ER25" i="1" s="1"/>
  <c r="EO52" i="1" s="1"/>
  <c r="ES52" i="1" s="1"/>
  <c r="EH25" i="1"/>
  <c r="EJ25" i="1" s="1"/>
  <c r="EG52" i="1" s="1"/>
  <c r="EK52" i="1" s="1"/>
  <c r="DZ25" i="1"/>
  <c r="EB25" i="1" s="1"/>
  <c r="DY52" i="1" s="1"/>
  <c r="EC52" i="1" s="1"/>
  <c r="HJ24" i="1"/>
  <c r="HL24" i="1" s="1"/>
  <c r="HI51" i="1" s="1"/>
  <c r="HM51" i="1" s="1"/>
  <c r="HB24" i="1"/>
  <c r="HD24" i="1" s="1"/>
  <c r="HA51" i="1" s="1"/>
  <c r="HE51" i="1" s="1"/>
  <c r="GT24" i="1"/>
  <c r="GV24" i="1" s="1"/>
  <c r="GS51" i="1" s="1"/>
  <c r="GW51" i="1" s="1"/>
  <c r="GL24" i="1"/>
  <c r="GN24" i="1" s="1"/>
  <c r="GK51" i="1" s="1"/>
  <c r="GO51" i="1" s="1"/>
  <c r="GD24" i="1"/>
  <c r="GF24" i="1" s="1"/>
  <c r="GC51" i="1" s="1"/>
  <c r="GG51" i="1" s="1"/>
  <c r="FV24" i="1"/>
  <c r="FX24" i="1" s="1"/>
  <c r="FU51" i="1" s="1"/>
  <c r="FY51" i="1" s="1"/>
  <c r="FN24" i="1"/>
  <c r="FP24" i="1" s="1"/>
  <c r="FM51" i="1" s="1"/>
  <c r="FQ51" i="1" s="1"/>
  <c r="FF24" i="1"/>
  <c r="FH24" i="1" s="1"/>
  <c r="FE51" i="1" s="1"/>
  <c r="FI51" i="1" s="1"/>
  <c r="EX24" i="1"/>
  <c r="EZ24" i="1" s="1"/>
  <c r="EW51" i="1" s="1"/>
  <c r="FA51" i="1" s="1"/>
  <c r="EP24" i="1"/>
  <c r="ER24" i="1" s="1"/>
  <c r="EO51" i="1" s="1"/>
  <c r="ES51" i="1" s="1"/>
  <c r="EH24" i="1"/>
  <c r="EJ24" i="1" s="1"/>
  <c r="EG51" i="1" s="1"/>
  <c r="EK51" i="1" s="1"/>
  <c r="DZ24" i="1"/>
  <c r="EB24" i="1" s="1"/>
  <c r="DY51" i="1" s="1"/>
  <c r="EC51" i="1" s="1"/>
  <c r="HJ23" i="1"/>
  <c r="HL23" i="1" s="1"/>
  <c r="HI50" i="1" s="1"/>
  <c r="HM50" i="1" s="1"/>
  <c r="HB23" i="1"/>
  <c r="HD23" i="1" s="1"/>
  <c r="HA50" i="1" s="1"/>
  <c r="HE50" i="1" s="1"/>
  <c r="GT23" i="1"/>
  <c r="GV23" i="1" s="1"/>
  <c r="GS50" i="1" s="1"/>
  <c r="GW50" i="1" s="1"/>
  <c r="GL23" i="1"/>
  <c r="GN23" i="1" s="1"/>
  <c r="GK50" i="1" s="1"/>
  <c r="GO50" i="1" s="1"/>
  <c r="GD23" i="1"/>
  <c r="GF23" i="1" s="1"/>
  <c r="GC50" i="1" s="1"/>
  <c r="GG50" i="1" s="1"/>
  <c r="FV23" i="1"/>
  <c r="FX23" i="1" s="1"/>
  <c r="FU50" i="1" s="1"/>
  <c r="FY50" i="1" s="1"/>
  <c r="FN23" i="1"/>
  <c r="FP23" i="1" s="1"/>
  <c r="FM50" i="1" s="1"/>
  <c r="FQ50" i="1" s="1"/>
  <c r="FF23" i="1"/>
  <c r="FH23" i="1" s="1"/>
  <c r="FE50" i="1" s="1"/>
  <c r="FI50" i="1" s="1"/>
  <c r="EX23" i="1"/>
  <c r="EZ23" i="1" s="1"/>
  <c r="EW50" i="1" s="1"/>
  <c r="FA50" i="1" s="1"/>
  <c r="EP23" i="1"/>
  <c r="ER23" i="1" s="1"/>
  <c r="EO50" i="1" s="1"/>
  <c r="ES50" i="1" s="1"/>
  <c r="EH23" i="1"/>
  <c r="EJ23" i="1" s="1"/>
  <c r="EG50" i="1" s="1"/>
  <c r="EK50" i="1" s="1"/>
  <c r="DZ23" i="1"/>
  <c r="EB23" i="1" s="1"/>
  <c r="DY50" i="1" s="1"/>
  <c r="EC50" i="1" s="1"/>
  <c r="HJ22" i="1"/>
  <c r="HL22" i="1" s="1"/>
  <c r="HI49" i="1" s="1"/>
  <c r="HM49" i="1" s="1"/>
  <c r="HB22" i="1"/>
  <c r="HD22" i="1" s="1"/>
  <c r="HA49" i="1" s="1"/>
  <c r="HE49" i="1" s="1"/>
  <c r="GT22" i="1"/>
  <c r="GV22" i="1" s="1"/>
  <c r="GS49" i="1" s="1"/>
  <c r="GW49" i="1" s="1"/>
  <c r="GL22" i="1"/>
  <c r="GN22" i="1" s="1"/>
  <c r="GK49" i="1" s="1"/>
  <c r="GO49" i="1" s="1"/>
  <c r="GD22" i="1"/>
  <c r="GF22" i="1" s="1"/>
  <c r="GC49" i="1" s="1"/>
  <c r="GG49" i="1" s="1"/>
  <c r="FV22" i="1"/>
  <c r="FX22" i="1" s="1"/>
  <c r="FU49" i="1" s="1"/>
  <c r="FY49" i="1" s="1"/>
  <c r="FN22" i="1"/>
  <c r="FP22" i="1" s="1"/>
  <c r="FM49" i="1" s="1"/>
  <c r="FQ49" i="1" s="1"/>
  <c r="FF22" i="1"/>
  <c r="FH22" i="1" s="1"/>
  <c r="FE49" i="1" s="1"/>
  <c r="FI49" i="1" s="1"/>
  <c r="EX22" i="1"/>
  <c r="EZ22" i="1" s="1"/>
  <c r="EW49" i="1" s="1"/>
  <c r="FA49" i="1" s="1"/>
  <c r="EP22" i="1"/>
  <c r="ER22" i="1" s="1"/>
  <c r="EO49" i="1" s="1"/>
  <c r="ES49" i="1" s="1"/>
  <c r="EH22" i="1"/>
  <c r="EJ22" i="1" s="1"/>
  <c r="EG49" i="1" s="1"/>
  <c r="EK49" i="1" s="1"/>
  <c r="DZ22" i="1"/>
  <c r="EB22" i="1" s="1"/>
  <c r="DY49" i="1" s="1"/>
  <c r="EC49" i="1" s="1"/>
  <c r="HJ21" i="1"/>
  <c r="HL21" i="1" s="1"/>
  <c r="HI48" i="1" s="1"/>
  <c r="HM48" i="1" s="1"/>
  <c r="HB21" i="1"/>
  <c r="HD21" i="1" s="1"/>
  <c r="HA48" i="1" s="1"/>
  <c r="HE48" i="1" s="1"/>
  <c r="GT21" i="1"/>
  <c r="GV21" i="1" s="1"/>
  <c r="GS48" i="1" s="1"/>
  <c r="GW48" i="1" s="1"/>
  <c r="GL21" i="1"/>
  <c r="GN21" i="1" s="1"/>
  <c r="GK48" i="1" s="1"/>
  <c r="GO48" i="1" s="1"/>
  <c r="GD21" i="1"/>
  <c r="GF21" i="1" s="1"/>
  <c r="GC48" i="1" s="1"/>
  <c r="GG48" i="1" s="1"/>
  <c r="FV21" i="1"/>
  <c r="FX21" i="1" s="1"/>
  <c r="FU48" i="1" s="1"/>
  <c r="FY48" i="1" s="1"/>
  <c r="FN21" i="1"/>
  <c r="FP21" i="1" s="1"/>
  <c r="FM48" i="1" s="1"/>
  <c r="FQ48" i="1" s="1"/>
  <c r="FF21" i="1"/>
  <c r="FH21" i="1" s="1"/>
  <c r="FE48" i="1" s="1"/>
  <c r="FI48" i="1" s="1"/>
  <c r="EX21" i="1"/>
  <c r="EZ21" i="1" s="1"/>
  <c r="EW48" i="1" s="1"/>
  <c r="FA48" i="1" s="1"/>
  <c r="EP21" i="1"/>
  <c r="ER21" i="1" s="1"/>
  <c r="EO48" i="1" s="1"/>
  <c r="ES48" i="1" s="1"/>
  <c r="EH21" i="1"/>
  <c r="EJ21" i="1" s="1"/>
  <c r="EG48" i="1" s="1"/>
  <c r="EK48" i="1" s="1"/>
  <c r="DZ21" i="1"/>
  <c r="EB21" i="1" s="1"/>
  <c r="DY48" i="1" s="1"/>
  <c r="EC48" i="1" s="1"/>
  <c r="HJ20" i="1"/>
  <c r="HL20" i="1" s="1"/>
  <c r="HI47" i="1" s="1"/>
  <c r="HM47" i="1" s="1"/>
  <c r="HB20" i="1"/>
  <c r="HD20" i="1" s="1"/>
  <c r="HA47" i="1" s="1"/>
  <c r="HE47" i="1" s="1"/>
  <c r="GT20" i="1"/>
  <c r="GV20" i="1" s="1"/>
  <c r="GS47" i="1" s="1"/>
  <c r="GW47" i="1" s="1"/>
  <c r="GL20" i="1"/>
  <c r="GN20" i="1" s="1"/>
  <c r="GK47" i="1" s="1"/>
  <c r="GO47" i="1" s="1"/>
  <c r="GD20" i="1"/>
  <c r="GF20" i="1" s="1"/>
  <c r="GC47" i="1" s="1"/>
  <c r="GG47" i="1" s="1"/>
  <c r="FV20" i="1"/>
  <c r="FX20" i="1" s="1"/>
  <c r="FU47" i="1" s="1"/>
  <c r="FY47" i="1" s="1"/>
  <c r="FN20" i="1"/>
  <c r="FP20" i="1" s="1"/>
  <c r="FM47" i="1" s="1"/>
  <c r="FQ47" i="1" s="1"/>
  <c r="FF20" i="1"/>
  <c r="FH20" i="1" s="1"/>
  <c r="FE47" i="1" s="1"/>
  <c r="FI47" i="1" s="1"/>
  <c r="EX20" i="1"/>
  <c r="EZ20" i="1" s="1"/>
  <c r="EW47" i="1" s="1"/>
  <c r="FA47" i="1" s="1"/>
  <c r="EP20" i="1"/>
  <c r="ER20" i="1" s="1"/>
  <c r="EO47" i="1" s="1"/>
  <c r="ES47" i="1" s="1"/>
  <c r="EH20" i="1"/>
  <c r="EJ20" i="1" s="1"/>
  <c r="EG47" i="1" s="1"/>
  <c r="EK47" i="1" s="1"/>
  <c r="DZ20" i="1"/>
  <c r="EB20" i="1" s="1"/>
  <c r="DY47" i="1" s="1"/>
  <c r="EC47" i="1" s="1"/>
  <c r="HJ19" i="1"/>
  <c r="HL19" i="1" s="1"/>
  <c r="HI46" i="1" s="1"/>
  <c r="HM46" i="1" s="1"/>
  <c r="HB19" i="1"/>
  <c r="HD19" i="1" s="1"/>
  <c r="HA46" i="1" s="1"/>
  <c r="HE46" i="1" s="1"/>
  <c r="GT19" i="1"/>
  <c r="GV19" i="1" s="1"/>
  <c r="GS46" i="1" s="1"/>
  <c r="GW46" i="1" s="1"/>
  <c r="GL19" i="1"/>
  <c r="GN19" i="1" s="1"/>
  <c r="GK46" i="1" s="1"/>
  <c r="GO46" i="1" s="1"/>
  <c r="GD19" i="1"/>
  <c r="GF19" i="1" s="1"/>
  <c r="GC46" i="1" s="1"/>
  <c r="GG46" i="1" s="1"/>
  <c r="FV19" i="1"/>
  <c r="FX19" i="1" s="1"/>
  <c r="FU46" i="1" s="1"/>
  <c r="FY46" i="1" s="1"/>
  <c r="FN19" i="1"/>
  <c r="FP19" i="1" s="1"/>
  <c r="FM46" i="1" s="1"/>
  <c r="FQ46" i="1" s="1"/>
  <c r="FF19" i="1"/>
  <c r="FH19" i="1" s="1"/>
  <c r="FE46" i="1" s="1"/>
  <c r="FI46" i="1" s="1"/>
  <c r="EX19" i="1"/>
  <c r="EZ19" i="1" s="1"/>
  <c r="EW46" i="1" s="1"/>
  <c r="FA46" i="1" s="1"/>
  <c r="EP19" i="1"/>
  <c r="ER19" i="1" s="1"/>
  <c r="EO46" i="1" s="1"/>
  <c r="ES46" i="1" s="1"/>
  <c r="EH19" i="1"/>
  <c r="EJ19" i="1" s="1"/>
  <c r="EG46" i="1" s="1"/>
  <c r="EK46" i="1" s="1"/>
  <c r="DZ19" i="1"/>
  <c r="EB19" i="1" s="1"/>
  <c r="DY46" i="1" s="1"/>
  <c r="EC46" i="1" s="1"/>
  <c r="HJ18" i="1"/>
  <c r="HL18" i="1" s="1"/>
  <c r="HI45" i="1" s="1"/>
  <c r="HM45" i="1" s="1"/>
  <c r="HB18" i="1"/>
  <c r="HD18" i="1" s="1"/>
  <c r="HA45" i="1" s="1"/>
  <c r="HE45" i="1" s="1"/>
  <c r="GT18" i="1"/>
  <c r="GV18" i="1" s="1"/>
  <c r="GS45" i="1" s="1"/>
  <c r="GW45" i="1" s="1"/>
  <c r="GL18" i="1"/>
  <c r="GN18" i="1" s="1"/>
  <c r="GK45" i="1" s="1"/>
  <c r="GO45" i="1" s="1"/>
  <c r="GD18" i="1"/>
  <c r="GF18" i="1" s="1"/>
  <c r="GC45" i="1" s="1"/>
  <c r="GG45" i="1" s="1"/>
  <c r="FV18" i="1"/>
  <c r="FX18" i="1" s="1"/>
  <c r="FU45" i="1" s="1"/>
  <c r="FY45" i="1" s="1"/>
  <c r="FN18" i="1"/>
  <c r="FP18" i="1" s="1"/>
  <c r="FM45" i="1" s="1"/>
  <c r="FQ45" i="1" s="1"/>
  <c r="FF18" i="1"/>
  <c r="FH18" i="1" s="1"/>
  <c r="FE45" i="1" s="1"/>
  <c r="FI45" i="1" s="1"/>
  <c r="EX18" i="1"/>
  <c r="EZ18" i="1" s="1"/>
  <c r="EW45" i="1" s="1"/>
  <c r="FA45" i="1" s="1"/>
  <c r="EP18" i="1"/>
  <c r="ER18" i="1" s="1"/>
  <c r="EO45" i="1" s="1"/>
  <c r="ES45" i="1" s="1"/>
  <c r="EH18" i="1"/>
  <c r="EJ18" i="1" s="1"/>
  <c r="EG45" i="1" s="1"/>
  <c r="EK45" i="1" s="1"/>
  <c r="DZ18" i="1"/>
  <c r="EB18" i="1" s="1"/>
  <c r="DY45" i="1" s="1"/>
  <c r="EC45" i="1" s="1"/>
  <c r="HJ17" i="1"/>
  <c r="HL17" i="1" s="1"/>
  <c r="HI44" i="1" s="1"/>
  <c r="HM44" i="1" s="1"/>
  <c r="HB17" i="1"/>
  <c r="HD17" i="1" s="1"/>
  <c r="HA44" i="1" s="1"/>
  <c r="HE44" i="1" s="1"/>
  <c r="GT17" i="1"/>
  <c r="GV17" i="1" s="1"/>
  <c r="GS44" i="1" s="1"/>
  <c r="GW44" i="1" s="1"/>
  <c r="GL17" i="1"/>
  <c r="GN17" i="1" s="1"/>
  <c r="GK44" i="1" s="1"/>
  <c r="GO44" i="1" s="1"/>
  <c r="GD17" i="1"/>
  <c r="GF17" i="1" s="1"/>
  <c r="GC44" i="1" s="1"/>
  <c r="GG44" i="1" s="1"/>
  <c r="FV17" i="1"/>
  <c r="FX17" i="1" s="1"/>
  <c r="FU44" i="1" s="1"/>
  <c r="FY44" i="1" s="1"/>
  <c r="FN17" i="1"/>
  <c r="FP17" i="1" s="1"/>
  <c r="FM44" i="1" s="1"/>
  <c r="FQ44" i="1" s="1"/>
  <c r="FF17" i="1"/>
  <c r="FH17" i="1" s="1"/>
  <c r="FE44" i="1" s="1"/>
  <c r="FI44" i="1" s="1"/>
  <c r="EX17" i="1"/>
  <c r="EZ17" i="1" s="1"/>
  <c r="EW44" i="1" s="1"/>
  <c r="FA44" i="1" s="1"/>
  <c r="EP17" i="1"/>
  <c r="ER17" i="1" s="1"/>
  <c r="EO44" i="1" s="1"/>
  <c r="ES44" i="1" s="1"/>
  <c r="EH17" i="1"/>
  <c r="EJ17" i="1" s="1"/>
  <c r="EG44" i="1" s="1"/>
  <c r="EK44" i="1" s="1"/>
  <c r="DZ17" i="1"/>
  <c r="EB17" i="1" s="1"/>
  <c r="DY44" i="1" s="1"/>
  <c r="EC44" i="1" s="1"/>
  <c r="HJ16" i="1"/>
  <c r="HL16" i="1" s="1"/>
  <c r="HI43" i="1" s="1"/>
  <c r="HM43" i="1" s="1"/>
  <c r="HB16" i="1"/>
  <c r="HD16" i="1" s="1"/>
  <c r="HA43" i="1" s="1"/>
  <c r="HE43" i="1" s="1"/>
  <c r="GT16" i="1"/>
  <c r="GV16" i="1" s="1"/>
  <c r="GS43" i="1" s="1"/>
  <c r="GW43" i="1" s="1"/>
  <c r="GL16" i="1"/>
  <c r="GN16" i="1" s="1"/>
  <c r="GK43" i="1" s="1"/>
  <c r="GO43" i="1" s="1"/>
  <c r="GD16" i="1"/>
  <c r="GF16" i="1" s="1"/>
  <c r="GC43" i="1" s="1"/>
  <c r="GG43" i="1" s="1"/>
  <c r="FV16" i="1"/>
  <c r="FX16" i="1" s="1"/>
  <c r="FU43" i="1" s="1"/>
  <c r="FY43" i="1" s="1"/>
  <c r="FN16" i="1"/>
  <c r="FP16" i="1" s="1"/>
  <c r="FM43" i="1" s="1"/>
  <c r="FQ43" i="1" s="1"/>
  <c r="FF16" i="1"/>
  <c r="FH16" i="1" s="1"/>
  <c r="FE43" i="1" s="1"/>
  <c r="FI43" i="1" s="1"/>
  <c r="EX16" i="1"/>
  <c r="EZ16" i="1" s="1"/>
  <c r="EW43" i="1" s="1"/>
  <c r="FA43" i="1" s="1"/>
  <c r="EP16" i="1"/>
  <c r="ER16" i="1" s="1"/>
  <c r="EO43" i="1" s="1"/>
  <c r="ES43" i="1" s="1"/>
  <c r="EH16" i="1"/>
  <c r="EJ16" i="1" s="1"/>
  <c r="EG43" i="1" s="1"/>
  <c r="EK43" i="1" s="1"/>
  <c r="DZ16" i="1"/>
  <c r="EB16" i="1" s="1"/>
  <c r="DY43" i="1" s="1"/>
  <c r="EC43" i="1" s="1"/>
  <c r="HJ15" i="1"/>
  <c r="HL15" i="1" s="1"/>
  <c r="HI42" i="1" s="1"/>
  <c r="HM42" i="1" s="1"/>
  <c r="HB15" i="1"/>
  <c r="HD15" i="1" s="1"/>
  <c r="HA42" i="1" s="1"/>
  <c r="HE42" i="1" s="1"/>
  <c r="GT15" i="1"/>
  <c r="GV15" i="1" s="1"/>
  <c r="GS42" i="1" s="1"/>
  <c r="GW42" i="1" s="1"/>
  <c r="GL15" i="1"/>
  <c r="GN15" i="1" s="1"/>
  <c r="GK42" i="1" s="1"/>
  <c r="GO42" i="1" s="1"/>
  <c r="GD15" i="1"/>
  <c r="GF15" i="1" s="1"/>
  <c r="GC42" i="1" s="1"/>
  <c r="GG42" i="1" s="1"/>
  <c r="FV15" i="1"/>
  <c r="FX15" i="1" s="1"/>
  <c r="FU42" i="1" s="1"/>
  <c r="FY42" i="1" s="1"/>
  <c r="FN15" i="1"/>
  <c r="FP15" i="1" s="1"/>
  <c r="FM42" i="1" s="1"/>
  <c r="FQ42" i="1" s="1"/>
  <c r="FF15" i="1"/>
  <c r="FH15" i="1" s="1"/>
  <c r="FE42" i="1" s="1"/>
  <c r="FI42" i="1" s="1"/>
  <c r="EX15" i="1"/>
  <c r="EZ15" i="1" s="1"/>
  <c r="EW42" i="1" s="1"/>
  <c r="FA42" i="1" s="1"/>
  <c r="EP15" i="1"/>
  <c r="ER15" i="1" s="1"/>
  <c r="EO42" i="1" s="1"/>
  <c r="ES42" i="1" s="1"/>
  <c r="EH15" i="1"/>
  <c r="EJ15" i="1" s="1"/>
  <c r="EG42" i="1" s="1"/>
  <c r="EK42" i="1" s="1"/>
  <c r="DZ15" i="1"/>
  <c r="EB15" i="1" s="1"/>
  <c r="DY42" i="1" s="1"/>
  <c r="EC42" i="1" s="1"/>
  <c r="HJ14" i="1"/>
  <c r="HL14" i="1" s="1"/>
  <c r="HI41" i="1" s="1"/>
  <c r="HM41" i="1" s="1"/>
  <c r="HB14" i="1"/>
  <c r="HD14" i="1" s="1"/>
  <c r="HA41" i="1" s="1"/>
  <c r="HE41" i="1" s="1"/>
  <c r="GT14" i="1"/>
  <c r="GV14" i="1" s="1"/>
  <c r="GS41" i="1" s="1"/>
  <c r="GW41" i="1" s="1"/>
  <c r="GL14" i="1"/>
  <c r="GN14" i="1" s="1"/>
  <c r="GK41" i="1" s="1"/>
  <c r="GO41" i="1" s="1"/>
  <c r="GD14" i="1"/>
  <c r="GF14" i="1" s="1"/>
  <c r="GC41" i="1" s="1"/>
  <c r="GG41" i="1" s="1"/>
  <c r="FV14" i="1"/>
  <c r="FX14" i="1" s="1"/>
  <c r="FU41" i="1" s="1"/>
  <c r="FY41" i="1" s="1"/>
  <c r="FN14" i="1"/>
  <c r="FP14" i="1" s="1"/>
  <c r="FM41" i="1" s="1"/>
  <c r="FQ41" i="1" s="1"/>
  <c r="FF14" i="1"/>
  <c r="FH14" i="1" s="1"/>
  <c r="FE41" i="1" s="1"/>
  <c r="FI41" i="1" s="1"/>
  <c r="EX14" i="1"/>
  <c r="EZ14" i="1" s="1"/>
  <c r="EW41" i="1" s="1"/>
  <c r="FA41" i="1" s="1"/>
  <c r="EP14" i="1"/>
  <c r="ER14" i="1" s="1"/>
  <c r="EO41" i="1" s="1"/>
  <c r="ES41" i="1" s="1"/>
  <c r="EH14" i="1"/>
  <c r="EJ14" i="1" s="1"/>
  <c r="EG41" i="1" s="1"/>
  <c r="EK41" i="1" s="1"/>
  <c r="DZ14" i="1"/>
  <c r="EB14" i="1" s="1"/>
  <c r="DY41" i="1" s="1"/>
  <c r="EC41" i="1" s="1"/>
  <c r="HJ13" i="1"/>
  <c r="HL13" i="1" s="1"/>
  <c r="HI40" i="1" s="1"/>
  <c r="HM40" i="1" s="1"/>
  <c r="HB13" i="1"/>
  <c r="HD13" i="1" s="1"/>
  <c r="HA40" i="1" s="1"/>
  <c r="HE40" i="1" s="1"/>
  <c r="GT13" i="1"/>
  <c r="GV13" i="1" s="1"/>
  <c r="GS40" i="1" s="1"/>
  <c r="GW40" i="1" s="1"/>
  <c r="GL13" i="1"/>
  <c r="GN13" i="1" s="1"/>
  <c r="GK40" i="1" s="1"/>
  <c r="GO40" i="1" s="1"/>
  <c r="GD13" i="1"/>
  <c r="GF13" i="1" s="1"/>
  <c r="GC40" i="1" s="1"/>
  <c r="GG40" i="1" s="1"/>
  <c r="FV13" i="1"/>
  <c r="FX13" i="1" s="1"/>
  <c r="FU40" i="1" s="1"/>
  <c r="FY40" i="1" s="1"/>
  <c r="FN13" i="1"/>
  <c r="FP13" i="1" s="1"/>
  <c r="FM40" i="1" s="1"/>
  <c r="FQ40" i="1" s="1"/>
  <c r="FF13" i="1"/>
  <c r="FH13" i="1" s="1"/>
  <c r="FE40" i="1" s="1"/>
  <c r="FI40" i="1" s="1"/>
  <c r="EX13" i="1"/>
  <c r="EZ13" i="1" s="1"/>
  <c r="EW40" i="1" s="1"/>
  <c r="FA40" i="1" s="1"/>
  <c r="EP13" i="1"/>
  <c r="ER13" i="1" s="1"/>
  <c r="EO40" i="1" s="1"/>
  <c r="ES40" i="1" s="1"/>
  <c r="EH13" i="1"/>
  <c r="EJ13" i="1" s="1"/>
  <c r="EG40" i="1" s="1"/>
  <c r="EK40" i="1" s="1"/>
  <c r="DZ13" i="1"/>
  <c r="EB13" i="1" s="1"/>
  <c r="DY40" i="1" s="1"/>
  <c r="EC40" i="1" s="1"/>
  <c r="HJ12" i="1"/>
  <c r="HL12" i="1" s="1"/>
  <c r="HI39" i="1" s="1"/>
  <c r="HM39" i="1" s="1"/>
  <c r="HB12" i="1"/>
  <c r="HD12" i="1" s="1"/>
  <c r="HA39" i="1" s="1"/>
  <c r="HE39" i="1" s="1"/>
  <c r="GT12" i="1"/>
  <c r="GV12" i="1" s="1"/>
  <c r="GS39" i="1" s="1"/>
  <c r="GW39" i="1" s="1"/>
  <c r="GL12" i="1"/>
  <c r="GN12" i="1" s="1"/>
  <c r="GK39" i="1" s="1"/>
  <c r="GO39" i="1" s="1"/>
  <c r="GD12" i="1"/>
  <c r="GF12" i="1" s="1"/>
  <c r="GC39" i="1" s="1"/>
  <c r="GG39" i="1" s="1"/>
  <c r="FV12" i="1"/>
  <c r="FX12" i="1" s="1"/>
  <c r="FU39" i="1" s="1"/>
  <c r="FY39" i="1" s="1"/>
  <c r="FN12" i="1"/>
  <c r="FP12" i="1" s="1"/>
  <c r="FM39" i="1" s="1"/>
  <c r="FQ39" i="1" s="1"/>
  <c r="FF12" i="1"/>
  <c r="FH12" i="1" s="1"/>
  <c r="FE39" i="1" s="1"/>
  <c r="FI39" i="1" s="1"/>
  <c r="EX12" i="1"/>
  <c r="EZ12" i="1" s="1"/>
  <c r="EW39" i="1" s="1"/>
  <c r="FA39" i="1" s="1"/>
  <c r="EP12" i="1"/>
  <c r="ER12" i="1" s="1"/>
  <c r="EO39" i="1" s="1"/>
  <c r="ES39" i="1" s="1"/>
  <c r="EH12" i="1"/>
  <c r="EJ12" i="1" s="1"/>
  <c r="EG39" i="1" s="1"/>
  <c r="EK39" i="1" s="1"/>
  <c r="DZ12" i="1"/>
  <c r="EB12" i="1" s="1"/>
  <c r="DY39" i="1" s="1"/>
  <c r="EC39" i="1" s="1"/>
  <c r="HJ11" i="1"/>
  <c r="HL11" i="1" s="1"/>
  <c r="HI38" i="1" s="1"/>
  <c r="HM38" i="1" s="1"/>
  <c r="HB11" i="1"/>
  <c r="HD11" i="1" s="1"/>
  <c r="HA38" i="1" s="1"/>
  <c r="HE38" i="1" s="1"/>
  <c r="GT11" i="1"/>
  <c r="GV11" i="1" s="1"/>
  <c r="GS38" i="1" s="1"/>
  <c r="GW38" i="1" s="1"/>
  <c r="GL11" i="1"/>
  <c r="GN11" i="1" s="1"/>
  <c r="GK38" i="1" s="1"/>
  <c r="GO38" i="1" s="1"/>
  <c r="GD11" i="1"/>
  <c r="GF11" i="1" s="1"/>
  <c r="GC38" i="1" s="1"/>
  <c r="GG38" i="1" s="1"/>
  <c r="FV11" i="1"/>
  <c r="FX11" i="1" s="1"/>
  <c r="FU38" i="1" s="1"/>
  <c r="FY38" i="1" s="1"/>
  <c r="FN11" i="1"/>
  <c r="FP11" i="1" s="1"/>
  <c r="FM38" i="1" s="1"/>
  <c r="FQ38" i="1" s="1"/>
  <c r="FF11" i="1"/>
  <c r="FH11" i="1" s="1"/>
  <c r="FE38" i="1" s="1"/>
  <c r="FI38" i="1" s="1"/>
  <c r="EX11" i="1"/>
  <c r="EZ11" i="1" s="1"/>
  <c r="EW38" i="1" s="1"/>
  <c r="FA38" i="1" s="1"/>
  <c r="EP11" i="1"/>
  <c r="ER11" i="1" s="1"/>
  <c r="EO38" i="1" s="1"/>
  <c r="ES38" i="1" s="1"/>
  <c r="EH11" i="1"/>
  <c r="EJ11" i="1" s="1"/>
  <c r="EG38" i="1" s="1"/>
  <c r="EK38" i="1" s="1"/>
  <c r="DZ11" i="1"/>
  <c r="EB11" i="1" s="1"/>
  <c r="DY38" i="1" s="1"/>
  <c r="EC38" i="1" s="1"/>
  <c r="HJ10" i="1"/>
  <c r="HL10" i="1" s="1"/>
  <c r="HI37" i="1" s="1"/>
  <c r="HM37" i="1" s="1"/>
  <c r="HB10" i="1"/>
  <c r="HD10" i="1" s="1"/>
  <c r="HA37" i="1" s="1"/>
  <c r="HE37" i="1" s="1"/>
  <c r="GT10" i="1"/>
  <c r="GV10" i="1" s="1"/>
  <c r="GS37" i="1" s="1"/>
  <c r="GW37" i="1" s="1"/>
  <c r="GL10" i="1"/>
  <c r="GN10" i="1" s="1"/>
  <c r="GK37" i="1" s="1"/>
  <c r="GO37" i="1" s="1"/>
  <c r="GD10" i="1"/>
  <c r="GF10" i="1" s="1"/>
  <c r="GC37" i="1" s="1"/>
  <c r="GG37" i="1" s="1"/>
  <c r="FV10" i="1"/>
  <c r="FX10" i="1" s="1"/>
  <c r="FU37" i="1" s="1"/>
  <c r="FY37" i="1" s="1"/>
  <c r="FN10" i="1"/>
  <c r="FP10" i="1" s="1"/>
  <c r="FM37" i="1" s="1"/>
  <c r="FQ37" i="1" s="1"/>
  <c r="FF10" i="1"/>
  <c r="FH10" i="1" s="1"/>
  <c r="FE37" i="1" s="1"/>
  <c r="FI37" i="1" s="1"/>
  <c r="EX10" i="1"/>
  <c r="EZ10" i="1" s="1"/>
  <c r="EW37" i="1" s="1"/>
  <c r="FA37" i="1" s="1"/>
  <c r="EP10" i="1"/>
  <c r="ER10" i="1" s="1"/>
  <c r="EO37" i="1" s="1"/>
  <c r="ES37" i="1" s="1"/>
  <c r="EH10" i="1"/>
  <c r="EJ10" i="1" s="1"/>
  <c r="EG37" i="1" s="1"/>
  <c r="EK37" i="1" s="1"/>
  <c r="DZ10" i="1"/>
  <c r="EB10" i="1" s="1"/>
  <c r="DY37" i="1" s="1"/>
  <c r="EC37" i="1" s="1"/>
  <c r="HJ9" i="1"/>
  <c r="HL9" i="1" s="1"/>
  <c r="HI36" i="1" s="1"/>
  <c r="HM36" i="1" s="1"/>
  <c r="HB9" i="1"/>
  <c r="HD9" i="1" s="1"/>
  <c r="HA36" i="1" s="1"/>
  <c r="HE36" i="1" s="1"/>
  <c r="GT9" i="1"/>
  <c r="GV9" i="1" s="1"/>
  <c r="GS36" i="1" s="1"/>
  <c r="GW36" i="1" s="1"/>
  <c r="GL9" i="1"/>
  <c r="GN9" i="1" s="1"/>
  <c r="GK36" i="1" s="1"/>
  <c r="GO36" i="1" s="1"/>
  <c r="GD9" i="1"/>
  <c r="GF9" i="1" s="1"/>
  <c r="GC36" i="1" s="1"/>
  <c r="GG36" i="1" s="1"/>
  <c r="FV9" i="1"/>
  <c r="FX9" i="1" s="1"/>
  <c r="FU36" i="1" s="1"/>
  <c r="FY36" i="1" s="1"/>
  <c r="FN9" i="1"/>
  <c r="FP9" i="1" s="1"/>
  <c r="FM36" i="1" s="1"/>
  <c r="FQ36" i="1" s="1"/>
  <c r="FF9" i="1"/>
  <c r="FH9" i="1" s="1"/>
  <c r="FE36" i="1" s="1"/>
  <c r="FI36" i="1" s="1"/>
  <c r="EX9" i="1"/>
  <c r="EZ9" i="1" s="1"/>
  <c r="EW36" i="1" s="1"/>
  <c r="FA36" i="1" s="1"/>
  <c r="EP9" i="1"/>
  <c r="ER9" i="1" s="1"/>
  <c r="EO36" i="1" s="1"/>
  <c r="ES36" i="1" s="1"/>
  <c r="EH9" i="1"/>
  <c r="EJ9" i="1" s="1"/>
  <c r="EG36" i="1" s="1"/>
  <c r="EK36" i="1" s="1"/>
  <c r="DZ9" i="1"/>
  <c r="EB9" i="1" s="1"/>
  <c r="DY36" i="1" s="1"/>
  <c r="EC36" i="1" s="1"/>
  <c r="HJ8" i="1"/>
  <c r="HL8" i="1" s="1"/>
  <c r="HI35" i="1" s="1"/>
  <c r="HM35" i="1" s="1"/>
  <c r="HB8" i="1"/>
  <c r="HD8" i="1" s="1"/>
  <c r="HA35" i="1" s="1"/>
  <c r="HE35" i="1" s="1"/>
  <c r="GT8" i="1"/>
  <c r="GV8" i="1" s="1"/>
  <c r="GS35" i="1" s="1"/>
  <c r="GW35" i="1" s="1"/>
  <c r="GL8" i="1"/>
  <c r="GN8" i="1" s="1"/>
  <c r="GK35" i="1" s="1"/>
  <c r="GO35" i="1" s="1"/>
  <c r="GD8" i="1"/>
  <c r="GF8" i="1" s="1"/>
  <c r="GC35" i="1" s="1"/>
  <c r="GG35" i="1" s="1"/>
  <c r="FV8" i="1"/>
  <c r="FX8" i="1" s="1"/>
  <c r="FU35" i="1" s="1"/>
  <c r="FY35" i="1" s="1"/>
  <c r="FN8" i="1"/>
  <c r="FP8" i="1" s="1"/>
  <c r="FM35" i="1" s="1"/>
  <c r="FQ35" i="1" s="1"/>
  <c r="FF8" i="1"/>
  <c r="FH8" i="1" s="1"/>
  <c r="FE35" i="1" s="1"/>
  <c r="FI35" i="1" s="1"/>
  <c r="EX8" i="1"/>
  <c r="EZ8" i="1" s="1"/>
  <c r="EW35" i="1" s="1"/>
  <c r="FA35" i="1" s="1"/>
  <c r="EP8" i="1"/>
  <c r="ER8" i="1" s="1"/>
  <c r="EO35" i="1" s="1"/>
  <c r="ES35" i="1" s="1"/>
  <c r="EH8" i="1"/>
  <c r="EJ8" i="1" s="1"/>
  <c r="EG35" i="1" s="1"/>
  <c r="EK35" i="1" s="1"/>
  <c r="DZ8" i="1"/>
  <c r="EB8" i="1" s="1"/>
  <c r="DY35" i="1" s="1"/>
  <c r="EC35" i="1" s="1"/>
  <c r="HJ7" i="1"/>
  <c r="HL7" i="1" s="1"/>
  <c r="HI34" i="1" s="1"/>
  <c r="HM34" i="1" s="1"/>
  <c r="HB7" i="1"/>
  <c r="HD7" i="1" s="1"/>
  <c r="HA34" i="1" s="1"/>
  <c r="HE34" i="1" s="1"/>
  <c r="GT7" i="1"/>
  <c r="GV7" i="1" s="1"/>
  <c r="GS34" i="1" s="1"/>
  <c r="GW34" i="1" s="1"/>
  <c r="GL7" i="1"/>
  <c r="GN7" i="1" s="1"/>
  <c r="GK34" i="1" s="1"/>
  <c r="GO34" i="1" s="1"/>
  <c r="GD7" i="1"/>
  <c r="GF7" i="1" s="1"/>
  <c r="GC34" i="1" s="1"/>
  <c r="GG34" i="1" s="1"/>
  <c r="FV7" i="1"/>
  <c r="FX7" i="1" s="1"/>
  <c r="FU34" i="1" s="1"/>
  <c r="FY34" i="1" s="1"/>
  <c r="FN7" i="1"/>
  <c r="FP7" i="1" s="1"/>
  <c r="FM34" i="1" s="1"/>
  <c r="FQ34" i="1" s="1"/>
  <c r="FF7" i="1"/>
  <c r="FH7" i="1" s="1"/>
  <c r="FE34" i="1" s="1"/>
  <c r="FI34" i="1" s="1"/>
  <c r="EX7" i="1"/>
  <c r="EZ7" i="1" s="1"/>
  <c r="EW34" i="1" s="1"/>
  <c r="FA34" i="1" s="1"/>
  <c r="EP7" i="1"/>
  <c r="ER7" i="1" s="1"/>
  <c r="EO34" i="1" s="1"/>
  <c r="ES34" i="1" s="1"/>
  <c r="EH7" i="1"/>
  <c r="EJ7" i="1" s="1"/>
  <c r="EG34" i="1" s="1"/>
  <c r="EK34" i="1" s="1"/>
  <c r="DZ7" i="1"/>
  <c r="EB7" i="1" s="1"/>
  <c r="DY34" i="1" s="1"/>
  <c r="EC34" i="1" s="1"/>
  <c r="HJ6" i="1"/>
  <c r="HL6" i="1" s="1"/>
  <c r="HI33" i="1" s="1"/>
  <c r="HM33" i="1" s="1"/>
  <c r="HB6" i="1"/>
  <c r="HD6" i="1" s="1"/>
  <c r="HA33" i="1" s="1"/>
  <c r="HE33" i="1" s="1"/>
  <c r="GT6" i="1"/>
  <c r="GV6" i="1" s="1"/>
  <c r="GS33" i="1" s="1"/>
  <c r="GW33" i="1" s="1"/>
  <c r="GL6" i="1"/>
  <c r="GN6" i="1" s="1"/>
  <c r="GK33" i="1" s="1"/>
  <c r="GO33" i="1" s="1"/>
  <c r="GD6" i="1"/>
  <c r="GF6" i="1" s="1"/>
  <c r="GC33" i="1" s="1"/>
  <c r="GG33" i="1" s="1"/>
  <c r="FV6" i="1"/>
  <c r="FX6" i="1" s="1"/>
  <c r="FU33" i="1" s="1"/>
  <c r="FY33" i="1" s="1"/>
  <c r="FN6" i="1"/>
  <c r="FP6" i="1" s="1"/>
  <c r="FM33" i="1" s="1"/>
  <c r="FQ33" i="1" s="1"/>
  <c r="FF6" i="1"/>
  <c r="FH6" i="1" s="1"/>
  <c r="FE33" i="1" s="1"/>
  <c r="FI33" i="1" s="1"/>
  <c r="EX6" i="1"/>
  <c r="EZ6" i="1" s="1"/>
  <c r="EW33" i="1" s="1"/>
  <c r="FA33" i="1" s="1"/>
  <c r="EP6" i="1"/>
  <c r="ER6" i="1" s="1"/>
  <c r="EO33" i="1" s="1"/>
  <c r="ES33" i="1" s="1"/>
  <c r="EH6" i="1"/>
  <c r="EJ6" i="1" s="1"/>
  <c r="EG33" i="1" s="1"/>
  <c r="EK33" i="1" s="1"/>
  <c r="DZ6" i="1"/>
  <c r="EB6" i="1" s="1"/>
  <c r="DY33" i="1" s="1"/>
  <c r="EC33" i="1" s="1"/>
  <c r="HJ5" i="1"/>
  <c r="HL5" i="1" s="1"/>
  <c r="HI32" i="1" s="1"/>
  <c r="HM32" i="1" s="1"/>
  <c r="HB5" i="1"/>
  <c r="HD5" i="1" s="1"/>
  <c r="HA32" i="1" s="1"/>
  <c r="HE32" i="1" s="1"/>
  <c r="GT5" i="1"/>
  <c r="GV5" i="1" s="1"/>
  <c r="GS32" i="1" s="1"/>
  <c r="GW32" i="1" s="1"/>
  <c r="GL5" i="1"/>
  <c r="GN5" i="1" s="1"/>
  <c r="GK32" i="1" s="1"/>
  <c r="GO32" i="1" s="1"/>
  <c r="GD5" i="1"/>
  <c r="GF5" i="1" s="1"/>
  <c r="GC32" i="1" s="1"/>
  <c r="GG32" i="1" s="1"/>
  <c r="GG59" i="1" s="1"/>
  <c r="GG63" i="1" s="1"/>
  <c r="FV5" i="1"/>
  <c r="FX5" i="1" s="1"/>
  <c r="FU32" i="1" s="1"/>
  <c r="FY32" i="1" s="1"/>
  <c r="FY59" i="1" s="1"/>
  <c r="FY63" i="1" s="1"/>
  <c r="FN5" i="1"/>
  <c r="FP5" i="1" s="1"/>
  <c r="FM32" i="1" s="1"/>
  <c r="FQ32" i="1" s="1"/>
  <c r="FQ59" i="1" s="1"/>
  <c r="FQ63" i="1" s="1"/>
  <c r="FF5" i="1"/>
  <c r="FH5" i="1" s="1"/>
  <c r="FE32" i="1" s="1"/>
  <c r="FI32" i="1" s="1"/>
  <c r="FI59" i="1" s="1"/>
  <c r="FI63" i="1" s="1"/>
  <c r="EX5" i="1"/>
  <c r="EZ5" i="1" s="1"/>
  <c r="EW32" i="1" s="1"/>
  <c r="FA32" i="1" s="1"/>
  <c r="FA59" i="1" s="1"/>
  <c r="FA63" i="1" s="1"/>
  <c r="EP5" i="1"/>
  <c r="ER5" i="1" s="1"/>
  <c r="EO32" i="1" s="1"/>
  <c r="ES32" i="1" s="1"/>
  <c r="ES59" i="1" s="1"/>
  <c r="ES63" i="1" s="1"/>
  <c r="EH5" i="1"/>
  <c r="EJ5" i="1" s="1"/>
  <c r="EG32" i="1" s="1"/>
  <c r="EK32" i="1" s="1"/>
  <c r="EK59" i="1" s="1"/>
  <c r="EK63" i="1" s="1"/>
  <c r="DZ5" i="1"/>
  <c r="EB5" i="1" s="1"/>
  <c r="DY32" i="1" s="1"/>
  <c r="EC32" i="1" s="1"/>
  <c r="EC59" i="1" s="1"/>
  <c r="EC63" i="1" s="1"/>
  <c r="DR56" i="1"/>
  <c r="DJ56" i="1"/>
  <c r="DB56" i="1"/>
  <c r="CT56" i="1"/>
  <c r="CL56" i="1"/>
  <c r="CD56" i="1"/>
  <c r="DR55" i="1"/>
  <c r="DJ55" i="1"/>
  <c r="DB55" i="1"/>
  <c r="CT55" i="1"/>
  <c r="CL55" i="1"/>
  <c r="CD55" i="1"/>
  <c r="DR54" i="1"/>
  <c r="DJ54" i="1"/>
  <c r="DB54" i="1"/>
  <c r="CT54" i="1"/>
  <c r="CL54" i="1"/>
  <c r="CD54" i="1"/>
  <c r="DR53" i="1"/>
  <c r="DJ53" i="1"/>
  <c r="DB53" i="1"/>
  <c r="CT53" i="1"/>
  <c r="CL53" i="1"/>
  <c r="CD53" i="1"/>
  <c r="DR52" i="1"/>
  <c r="DJ52" i="1"/>
  <c r="DB52" i="1"/>
  <c r="CT52" i="1"/>
  <c r="CL52" i="1"/>
  <c r="CD52" i="1"/>
  <c r="DR51" i="1"/>
  <c r="DJ51" i="1"/>
  <c r="DB51" i="1"/>
  <c r="CT51" i="1"/>
  <c r="CL51" i="1"/>
  <c r="CD51" i="1"/>
  <c r="DR50" i="1"/>
  <c r="DJ50" i="1"/>
  <c r="DB50" i="1"/>
  <c r="CT50" i="1"/>
  <c r="CL50" i="1"/>
  <c r="CD50" i="1"/>
  <c r="DR49" i="1"/>
  <c r="DJ49" i="1"/>
  <c r="DB49" i="1"/>
  <c r="CT49" i="1"/>
  <c r="CL49" i="1"/>
  <c r="CD49" i="1"/>
  <c r="DR48" i="1"/>
  <c r="DJ48" i="1"/>
  <c r="DB48" i="1"/>
  <c r="CT48" i="1"/>
  <c r="CL48" i="1"/>
  <c r="CD48" i="1"/>
  <c r="DR47" i="1"/>
  <c r="DJ47" i="1"/>
  <c r="DB47" i="1"/>
  <c r="CT47" i="1"/>
  <c r="CL47" i="1"/>
  <c r="CD47" i="1"/>
  <c r="DR46" i="1"/>
  <c r="DJ46" i="1"/>
  <c r="DB46" i="1"/>
  <c r="CT46" i="1"/>
  <c r="CL46" i="1"/>
  <c r="CD46" i="1"/>
  <c r="DR45" i="1"/>
  <c r="DJ45" i="1"/>
  <c r="DB45" i="1"/>
  <c r="CT45" i="1"/>
  <c r="CL45" i="1"/>
  <c r="CD45" i="1"/>
  <c r="DR44" i="1"/>
  <c r="DJ44" i="1"/>
  <c r="DB44" i="1"/>
  <c r="CT44" i="1"/>
  <c r="CL44" i="1"/>
  <c r="CD44" i="1"/>
  <c r="DR43" i="1"/>
  <c r="DJ43" i="1"/>
  <c r="DB43" i="1"/>
  <c r="CT43" i="1"/>
  <c r="CL43" i="1"/>
  <c r="CD43" i="1"/>
  <c r="DR42" i="1"/>
  <c r="DJ42" i="1"/>
  <c r="DB42" i="1"/>
  <c r="CT42" i="1"/>
  <c r="CL42" i="1"/>
  <c r="CD42" i="1"/>
  <c r="DR41" i="1"/>
  <c r="DJ41" i="1"/>
  <c r="DB41" i="1"/>
  <c r="CT41" i="1"/>
  <c r="CL41" i="1"/>
  <c r="CD41" i="1"/>
  <c r="DR40" i="1"/>
  <c r="DJ40" i="1"/>
  <c r="DB40" i="1"/>
  <c r="CT40" i="1"/>
  <c r="CL40" i="1"/>
  <c r="CD40" i="1"/>
  <c r="DR39" i="1"/>
  <c r="DJ39" i="1"/>
  <c r="DB39" i="1"/>
  <c r="CT39" i="1"/>
  <c r="CL39" i="1"/>
  <c r="CD39" i="1"/>
  <c r="DR38" i="1"/>
  <c r="DJ38" i="1"/>
  <c r="DB38" i="1"/>
  <c r="CT38" i="1"/>
  <c r="CL38" i="1"/>
  <c r="CD38" i="1"/>
  <c r="DR37" i="1"/>
  <c r="DJ37" i="1"/>
  <c r="DB37" i="1"/>
  <c r="CT37" i="1"/>
  <c r="CL37" i="1"/>
  <c r="CD37" i="1"/>
  <c r="DR36" i="1"/>
  <c r="DJ36" i="1"/>
  <c r="DB36" i="1"/>
  <c r="CT36" i="1"/>
  <c r="CL36" i="1"/>
  <c r="CD36" i="1"/>
  <c r="DR35" i="1"/>
  <c r="DJ35" i="1"/>
  <c r="DB35" i="1"/>
  <c r="CT35" i="1"/>
  <c r="CL35" i="1"/>
  <c r="CD35" i="1"/>
  <c r="DR34" i="1"/>
  <c r="DJ34" i="1"/>
  <c r="DB34" i="1"/>
  <c r="CT34" i="1"/>
  <c r="CL34" i="1"/>
  <c r="CD34" i="1"/>
  <c r="DR33" i="1"/>
  <c r="DJ33" i="1"/>
  <c r="DB33" i="1"/>
  <c r="CT33" i="1"/>
  <c r="CL33" i="1"/>
  <c r="CD33" i="1"/>
  <c r="DR32" i="1"/>
  <c r="DJ32" i="1"/>
  <c r="DB32" i="1"/>
  <c r="CT32" i="1"/>
  <c r="CL32" i="1"/>
  <c r="CD32" i="1"/>
  <c r="DR29" i="1"/>
  <c r="DT29" i="1" s="1"/>
  <c r="DQ56" i="1" s="1"/>
  <c r="DU56" i="1" s="1"/>
  <c r="DJ29" i="1"/>
  <c r="DL29" i="1" s="1"/>
  <c r="DI56" i="1" s="1"/>
  <c r="DM56" i="1" s="1"/>
  <c r="DB29" i="1"/>
  <c r="DD29" i="1" s="1"/>
  <c r="DA56" i="1" s="1"/>
  <c r="DE56" i="1" s="1"/>
  <c r="CT29" i="1"/>
  <c r="CV29" i="1" s="1"/>
  <c r="CS56" i="1" s="1"/>
  <c r="CW56" i="1" s="1"/>
  <c r="CL29" i="1"/>
  <c r="CN29" i="1" s="1"/>
  <c r="CK56" i="1" s="1"/>
  <c r="CO56" i="1" s="1"/>
  <c r="CD29" i="1"/>
  <c r="CF29" i="1" s="1"/>
  <c r="CC56" i="1" s="1"/>
  <c r="CG56" i="1" s="1"/>
  <c r="DR28" i="1"/>
  <c r="DT28" i="1" s="1"/>
  <c r="DQ55" i="1" s="1"/>
  <c r="DU55" i="1" s="1"/>
  <c r="DJ28" i="1"/>
  <c r="DL28" i="1" s="1"/>
  <c r="DI55" i="1" s="1"/>
  <c r="DM55" i="1" s="1"/>
  <c r="DB28" i="1"/>
  <c r="DD28" i="1" s="1"/>
  <c r="DA55" i="1" s="1"/>
  <c r="DE55" i="1" s="1"/>
  <c r="CT28" i="1"/>
  <c r="CV28" i="1" s="1"/>
  <c r="CS55" i="1" s="1"/>
  <c r="CW55" i="1" s="1"/>
  <c r="CL28" i="1"/>
  <c r="CN28" i="1" s="1"/>
  <c r="CK55" i="1" s="1"/>
  <c r="CO55" i="1" s="1"/>
  <c r="CD28" i="1"/>
  <c r="CF28" i="1" s="1"/>
  <c r="CC55" i="1" s="1"/>
  <c r="CG55" i="1" s="1"/>
  <c r="DR27" i="1"/>
  <c r="DT27" i="1" s="1"/>
  <c r="DQ54" i="1" s="1"/>
  <c r="DU54" i="1" s="1"/>
  <c r="DJ27" i="1"/>
  <c r="DL27" i="1" s="1"/>
  <c r="DI54" i="1" s="1"/>
  <c r="DM54" i="1" s="1"/>
  <c r="DB27" i="1"/>
  <c r="DD27" i="1" s="1"/>
  <c r="DA54" i="1" s="1"/>
  <c r="DE54" i="1" s="1"/>
  <c r="CT27" i="1"/>
  <c r="CV27" i="1" s="1"/>
  <c r="CS54" i="1" s="1"/>
  <c r="CW54" i="1" s="1"/>
  <c r="CL27" i="1"/>
  <c r="CN27" i="1" s="1"/>
  <c r="CK54" i="1" s="1"/>
  <c r="CO54" i="1" s="1"/>
  <c r="CD27" i="1"/>
  <c r="CF27" i="1" s="1"/>
  <c r="CC54" i="1" s="1"/>
  <c r="CG54" i="1" s="1"/>
  <c r="DR26" i="1"/>
  <c r="DT26" i="1" s="1"/>
  <c r="DQ53" i="1" s="1"/>
  <c r="DU53" i="1" s="1"/>
  <c r="DJ26" i="1"/>
  <c r="DL26" i="1" s="1"/>
  <c r="DI53" i="1" s="1"/>
  <c r="DM53" i="1" s="1"/>
  <c r="DB26" i="1"/>
  <c r="DD26" i="1" s="1"/>
  <c r="DA53" i="1" s="1"/>
  <c r="DE53" i="1" s="1"/>
  <c r="CT26" i="1"/>
  <c r="CV26" i="1" s="1"/>
  <c r="CS53" i="1" s="1"/>
  <c r="CW53" i="1" s="1"/>
  <c r="CL26" i="1"/>
  <c r="CN26" i="1" s="1"/>
  <c r="CK53" i="1" s="1"/>
  <c r="CO53" i="1" s="1"/>
  <c r="CD26" i="1"/>
  <c r="CF26" i="1" s="1"/>
  <c r="CC53" i="1" s="1"/>
  <c r="CG53" i="1" s="1"/>
  <c r="DR25" i="1"/>
  <c r="DT25" i="1" s="1"/>
  <c r="DQ52" i="1" s="1"/>
  <c r="DU52" i="1" s="1"/>
  <c r="DJ25" i="1"/>
  <c r="DL25" i="1" s="1"/>
  <c r="DI52" i="1" s="1"/>
  <c r="DM52" i="1" s="1"/>
  <c r="DB25" i="1"/>
  <c r="DD25" i="1" s="1"/>
  <c r="DA52" i="1" s="1"/>
  <c r="DE52" i="1" s="1"/>
  <c r="CT25" i="1"/>
  <c r="CV25" i="1" s="1"/>
  <c r="CS52" i="1" s="1"/>
  <c r="CW52" i="1" s="1"/>
  <c r="CL25" i="1"/>
  <c r="CN25" i="1" s="1"/>
  <c r="CK52" i="1" s="1"/>
  <c r="CO52" i="1" s="1"/>
  <c r="CD25" i="1"/>
  <c r="CF25" i="1" s="1"/>
  <c r="CC52" i="1" s="1"/>
  <c r="CG52" i="1" s="1"/>
  <c r="DR24" i="1"/>
  <c r="DT24" i="1" s="1"/>
  <c r="DQ51" i="1" s="1"/>
  <c r="DU51" i="1" s="1"/>
  <c r="DJ24" i="1"/>
  <c r="DL24" i="1" s="1"/>
  <c r="DI51" i="1" s="1"/>
  <c r="DM51" i="1" s="1"/>
  <c r="DB24" i="1"/>
  <c r="DD24" i="1" s="1"/>
  <c r="DA51" i="1" s="1"/>
  <c r="DE51" i="1" s="1"/>
  <c r="CT24" i="1"/>
  <c r="CV24" i="1" s="1"/>
  <c r="CS51" i="1" s="1"/>
  <c r="CW51" i="1" s="1"/>
  <c r="CL24" i="1"/>
  <c r="CN24" i="1" s="1"/>
  <c r="CK51" i="1" s="1"/>
  <c r="CO51" i="1" s="1"/>
  <c r="CD24" i="1"/>
  <c r="CF24" i="1" s="1"/>
  <c r="CC51" i="1" s="1"/>
  <c r="CG51" i="1" s="1"/>
  <c r="DR23" i="1"/>
  <c r="DT23" i="1" s="1"/>
  <c r="DQ50" i="1" s="1"/>
  <c r="DU50" i="1" s="1"/>
  <c r="DJ23" i="1"/>
  <c r="DL23" i="1" s="1"/>
  <c r="DI50" i="1" s="1"/>
  <c r="DM50" i="1" s="1"/>
  <c r="DB23" i="1"/>
  <c r="DD23" i="1" s="1"/>
  <c r="DA50" i="1" s="1"/>
  <c r="DE50" i="1" s="1"/>
  <c r="CT23" i="1"/>
  <c r="CV23" i="1" s="1"/>
  <c r="CS50" i="1" s="1"/>
  <c r="CW50" i="1" s="1"/>
  <c r="CL23" i="1"/>
  <c r="CN23" i="1" s="1"/>
  <c r="CK50" i="1" s="1"/>
  <c r="CO50" i="1" s="1"/>
  <c r="CD23" i="1"/>
  <c r="CF23" i="1" s="1"/>
  <c r="CC50" i="1" s="1"/>
  <c r="CG50" i="1" s="1"/>
  <c r="DR22" i="1"/>
  <c r="DT22" i="1" s="1"/>
  <c r="DQ49" i="1" s="1"/>
  <c r="DU49" i="1" s="1"/>
  <c r="DJ22" i="1"/>
  <c r="DL22" i="1" s="1"/>
  <c r="DI49" i="1" s="1"/>
  <c r="DM49" i="1" s="1"/>
  <c r="DB22" i="1"/>
  <c r="DD22" i="1" s="1"/>
  <c r="DA49" i="1" s="1"/>
  <c r="DE49" i="1" s="1"/>
  <c r="CT22" i="1"/>
  <c r="CV22" i="1" s="1"/>
  <c r="CS49" i="1" s="1"/>
  <c r="CW49" i="1" s="1"/>
  <c r="CL22" i="1"/>
  <c r="CN22" i="1" s="1"/>
  <c r="CK49" i="1" s="1"/>
  <c r="CO49" i="1" s="1"/>
  <c r="CD22" i="1"/>
  <c r="CF22" i="1" s="1"/>
  <c r="CC49" i="1" s="1"/>
  <c r="CG49" i="1" s="1"/>
  <c r="DR21" i="1"/>
  <c r="DT21" i="1" s="1"/>
  <c r="DQ48" i="1" s="1"/>
  <c r="DU48" i="1" s="1"/>
  <c r="DJ21" i="1"/>
  <c r="DL21" i="1" s="1"/>
  <c r="DI48" i="1" s="1"/>
  <c r="DM48" i="1" s="1"/>
  <c r="DB21" i="1"/>
  <c r="DD21" i="1" s="1"/>
  <c r="DA48" i="1" s="1"/>
  <c r="DE48" i="1" s="1"/>
  <c r="CT21" i="1"/>
  <c r="CV21" i="1" s="1"/>
  <c r="CS48" i="1" s="1"/>
  <c r="CW48" i="1" s="1"/>
  <c r="CL21" i="1"/>
  <c r="CN21" i="1" s="1"/>
  <c r="CK48" i="1" s="1"/>
  <c r="CO48" i="1" s="1"/>
  <c r="CD21" i="1"/>
  <c r="CF21" i="1" s="1"/>
  <c r="CC48" i="1" s="1"/>
  <c r="CG48" i="1" s="1"/>
  <c r="DR20" i="1"/>
  <c r="DT20" i="1" s="1"/>
  <c r="DQ47" i="1" s="1"/>
  <c r="DU47" i="1" s="1"/>
  <c r="DJ20" i="1"/>
  <c r="DL20" i="1" s="1"/>
  <c r="DI47" i="1" s="1"/>
  <c r="DM47" i="1" s="1"/>
  <c r="DB20" i="1"/>
  <c r="DD20" i="1" s="1"/>
  <c r="DA47" i="1" s="1"/>
  <c r="DE47" i="1" s="1"/>
  <c r="CT20" i="1"/>
  <c r="CV20" i="1" s="1"/>
  <c r="CS47" i="1" s="1"/>
  <c r="CW47" i="1" s="1"/>
  <c r="CL20" i="1"/>
  <c r="CN20" i="1" s="1"/>
  <c r="CK47" i="1" s="1"/>
  <c r="CO47" i="1" s="1"/>
  <c r="CD20" i="1"/>
  <c r="CF20" i="1" s="1"/>
  <c r="CC47" i="1" s="1"/>
  <c r="CG47" i="1" s="1"/>
  <c r="DR19" i="1"/>
  <c r="DT19" i="1" s="1"/>
  <c r="DQ46" i="1" s="1"/>
  <c r="DU46" i="1" s="1"/>
  <c r="DJ19" i="1"/>
  <c r="DL19" i="1" s="1"/>
  <c r="DI46" i="1" s="1"/>
  <c r="DM46" i="1" s="1"/>
  <c r="DB19" i="1"/>
  <c r="DD19" i="1" s="1"/>
  <c r="DA46" i="1" s="1"/>
  <c r="DE46" i="1" s="1"/>
  <c r="CT19" i="1"/>
  <c r="CV19" i="1" s="1"/>
  <c r="CS46" i="1" s="1"/>
  <c r="CW46" i="1" s="1"/>
  <c r="CL19" i="1"/>
  <c r="CN19" i="1" s="1"/>
  <c r="CK46" i="1" s="1"/>
  <c r="CO46" i="1" s="1"/>
  <c r="CD19" i="1"/>
  <c r="CF19" i="1" s="1"/>
  <c r="CC46" i="1" s="1"/>
  <c r="CG46" i="1" s="1"/>
  <c r="DR18" i="1"/>
  <c r="DT18" i="1" s="1"/>
  <c r="DQ45" i="1" s="1"/>
  <c r="DU45" i="1" s="1"/>
  <c r="DJ18" i="1"/>
  <c r="DL18" i="1" s="1"/>
  <c r="DI45" i="1" s="1"/>
  <c r="DM45" i="1" s="1"/>
  <c r="DB18" i="1"/>
  <c r="DD18" i="1" s="1"/>
  <c r="DA45" i="1" s="1"/>
  <c r="DE45" i="1" s="1"/>
  <c r="CT18" i="1"/>
  <c r="CV18" i="1" s="1"/>
  <c r="CS45" i="1" s="1"/>
  <c r="CW45" i="1" s="1"/>
  <c r="CL18" i="1"/>
  <c r="CN18" i="1" s="1"/>
  <c r="CK45" i="1" s="1"/>
  <c r="CO45" i="1" s="1"/>
  <c r="CD18" i="1"/>
  <c r="CF18" i="1" s="1"/>
  <c r="CC45" i="1" s="1"/>
  <c r="CG45" i="1" s="1"/>
  <c r="DR17" i="1"/>
  <c r="DT17" i="1" s="1"/>
  <c r="DQ44" i="1" s="1"/>
  <c r="DU44" i="1" s="1"/>
  <c r="DJ17" i="1"/>
  <c r="DL17" i="1" s="1"/>
  <c r="DI44" i="1" s="1"/>
  <c r="DM44" i="1" s="1"/>
  <c r="DB17" i="1"/>
  <c r="DD17" i="1" s="1"/>
  <c r="DA44" i="1" s="1"/>
  <c r="DE44" i="1" s="1"/>
  <c r="CT17" i="1"/>
  <c r="CV17" i="1" s="1"/>
  <c r="CS44" i="1" s="1"/>
  <c r="CW44" i="1" s="1"/>
  <c r="CL17" i="1"/>
  <c r="CN17" i="1" s="1"/>
  <c r="CK44" i="1" s="1"/>
  <c r="CO44" i="1" s="1"/>
  <c r="CD17" i="1"/>
  <c r="CF17" i="1" s="1"/>
  <c r="CC44" i="1" s="1"/>
  <c r="CG44" i="1" s="1"/>
  <c r="DR16" i="1"/>
  <c r="DT16" i="1" s="1"/>
  <c r="DQ43" i="1" s="1"/>
  <c r="DU43" i="1" s="1"/>
  <c r="DJ16" i="1"/>
  <c r="DL16" i="1" s="1"/>
  <c r="DI43" i="1" s="1"/>
  <c r="DM43" i="1" s="1"/>
  <c r="DB16" i="1"/>
  <c r="DD16" i="1" s="1"/>
  <c r="DA43" i="1" s="1"/>
  <c r="DE43" i="1" s="1"/>
  <c r="CT16" i="1"/>
  <c r="CV16" i="1" s="1"/>
  <c r="CS43" i="1" s="1"/>
  <c r="CW43" i="1" s="1"/>
  <c r="CL16" i="1"/>
  <c r="CN16" i="1" s="1"/>
  <c r="CK43" i="1" s="1"/>
  <c r="CO43" i="1" s="1"/>
  <c r="CD16" i="1"/>
  <c r="CF16" i="1" s="1"/>
  <c r="CC43" i="1" s="1"/>
  <c r="CG43" i="1" s="1"/>
  <c r="DR15" i="1"/>
  <c r="DT15" i="1" s="1"/>
  <c r="DQ42" i="1" s="1"/>
  <c r="DU42" i="1" s="1"/>
  <c r="DJ15" i="1"/>
  <c r="DL15" i="1" s="1"/>
  <c r="DI42" i="1" s="1"/>
  <c r="DM42" i="1" s="1"/>
  <c r="DB15" i="1"/>
  <c r="DD15" i="1" s="1"/>
  <c r="DA42" i="1" s="1"/>
  <c r="DE42" i="1" s="1"/>
  <c r="CT15" i="1"/>
  <c r="CV15" i="1" s="1"/>
  <c r="CS42" i="1" s="1"/>
  <c r="CW42" i="1" s="1"/>
  <c r="CL15" i="1"/>
  <c r="CN15" i="1" s="1"/>
  <c r="CK42" i="1" s="1"/>
  <c r="CO42" i="1" s="1"/>
  <c r="CD15" i="1"/>
  <c r="CF15" i="1" s="1"/>
  <c r="CC42" i="1" s="1"/>
  <c r="CG42" i="1" s="1"/>
  <c r="DR14" i="1"/>
  <c r="DT14" i="1" s="1"/>
  <c r="DQ41" i="1" s="1"/>
  <c r="DU41" i="1" s="1"/>
  <c r="DJ14" i="1"/>
  <c r="DL14" i="1" s="1"/>
  <c r="DI41" i="1" s="1"/>
  <c r="DM41" i="1" s="1"/>
  <c r="DB14" i="1"/>
  <c r="DD14" i="1" s="1"/>
  <c r="DA41" i="1" s="1"/>
  <c r="DE41" i="1" s="1"/>
  <c r="CT14" i="1"/>
  <c r="CV14" i="1" s="1"/>
  <c r="CS41" i="1" s="1"/>
  <c r="CW41" i="1" s="1"/>
  <c r="CL14" i="1"/>
  <c r="CN14" i="1" s="1"/>
  <c r="CK41" i="1" s="1"/>
  <c r="CO41" i="1" s="1"/>
  <c r="CD14" i="1"/>
  <c r="CF14" i="1" s="1"/>
  <c r="CC41" i="1" s="1"/>
  <c r="CG41" i="1" s="1"/>
  <c r="DR13" i="1"/>
  <c r="DT13" i="1" s="1"/>
  <c r="DQ40" i="1" s="1"/>
  <c r="DU40" i="1" s="1"/>
  <c r="DJ13" i="1"/>
  <c r="DL13" i="1" s="1"/>
  <c r="DI40" i="1" s="1"/>
  <c r="DM40" i="1" s="1"/>
  <c r="DB13" i="1"/>
  <c r="DD13" i="1" s="1"/>
  <c r="DA40" i="1" s="1"/>
  <c r="DE40" i="1" s="1"/>
  <c r="CT13" i="1"/>
  <c r="CV13" i="1" s="1"/>
  <c r="CS40" i="1" s="1"/>
  <c r="CW40" i="1" s="1"/>
  <c r="CL13" i="1"/>
  <c r="CN13" i="1" s="1"/>
  <c r="CK40" i="1" s="1"/>
  <c r="CO40" i="1" s="1"/>
  <c r="CD13" i="1"/>
  <c r="CF13" i="1" s="1"/>
  <c r="CC40" i="1" s="1"/>
  <c r="CG40" i="1" s="1"/>
  <c r="DR12" i="1"/>
  <c r="DT12" i="1" s="1"/>
  <c r="DQ39" i="1" s="1"/>
  <c r="DU39" i="1" s="1"/>
  <c r="DJ12" i="1"/>
  <c r="DL12" i="1" s="1"/>
  <c r="DI39" i="1" s="1"/>
  <c r="DM39" i="1" s="1"/>
  <c r="DB12" i="1"/>
  <c r="DD12" i="1" s="1"/>
  <c r="DA39" i="1" s="1"/>
  <c r="DE39" i="1" s="1"/>
  <c r="CT12" i="1"/>
  <c r="CV12" i="1" s="1"/>
  <c r="CS39" i="1" s="1"/>
  <c r="CW39" i="1" s="1"/>
  <c r="CL12" i="1"/>
  <c r="CN12" i="1" s="1"/>
  <c r="CK39" i="1" s="1"/>
  <c r="CO39" i="1" s="1"/>
  <c r="CD12" i="1"/>
  <c r="CF12" i="1" s="1"/>
  <c r="CC39" i="1" s="1"/>
  <c r="CG39" i="1" s="1"/>
  <c r="DR11" i="1"/>
  <c r="DT11" i="1" s="1"/>
  <c r="DQ38" i="1" s="1"/>
  <c r="DU38" i="1" s="1"/>
  <c r="DJ11" i="1"/>
  <c r="DL11" i="1" s="1"/>
  <c r="DI38" i="1" s="1"/>
  <c r="DM38" i="1" s="1"/>
  <c r="DB11" i="1"/>
  <c r="DD11" i="1" s="1"/>
  <c r="DA38" i="1" s="1"/>
  <c r="DE38" i="1" s="1"/>
  <c r="CT11" i="1"/>
  <c r="CV11" i="1" s="1"/>
  <c r="CS38" i="1" s="1"/>
  <c r="CW38" i="1" s="1"/>
  <c r="CL11" i="1"/>
  <c r="CN11" i="1" s="1"/>
  <c r="CK38" i="1" s="1"/>
  <c r="CO38" i="1" s="1"/>
  <c r="CD11" i="1"/>
  <c r="CF11" i="1" s="1"/>
  <c r="CC38" i="1" s="1"/>
  <c r="CG38" i="1" s="1"/>
  <c r="DR10" i="1"/>
  <c r="DT10" i="1" s="1"/>
  <c r="DQ37" i="1" s="1"/>
  <c r="DU37" i="1" s="1"/>
  <c r="DJ10" i="1"/>
  <c r="DL10" i="1" s="1"/>
  <c r="DI37" i="1" s="1"/>
  <c r="DM37" i="1" s="1"/>
  <c r="DB10" i="1"/>
  <c r="DD10" i="1" s="1"/>
  <c r="DA37" i="1" s="1"/>
  <c r="DE37" i="1" s="1"/>
  <c r="CT10" i="1"/>
  <c r="CV10" i="1" s="1"/>
  <c r="CS37" i="1" s="1"/>
  <c r="CW37" i="1" s="1"/>
  <c r="CL10" i="1"/>
  <c r="CN10" i="1" s="1"/>
  <c r="CK37" i="1" s="1"/>
  <c r="CO37" i="1" s="1"/>
  <c r="CD10" i="1"/>
  <c r="CF10" i="1" s="1"/>
  <c r="CC37" i="1" s="1"/>
  <c r="CG37" i="1" s="1"/>
  <c r="DR9" i="1"/>
  <c r="DT9" i="1" s="1"/>
  <c r="DQ36" i="1" s="1"/>
  <c r="DU36" i="1" s="1"/>
  <c r="DJ9" i="1"/>
  <c r="DL9" i="1" s="1"/>
  <c r="DI36" i="1" s="1"/>
  <c r="DM36" i="1" s="1"/>
  <c r="DB9" i="1"/>
  <c r="DD9" i="1" s="1"/>
  <c r="DA36" i="1" s="1"/>
  <c r="DE36" i="1" s="1"/>
  <c r="CT9" i="1"/>
  <c r="CV9" i="1" s="1"/>
  <c r="CS36" i="1" s="1"/>
  <c r="CW36" i="1" s="1"/>
  <c r="CL9" i="1"/>
  <c r="CN9" i="1" s="1"/>
  <c r="CK36" i="1" s="1"/>
  <c r="CO36" i="1" s="1"/>
  <c r="CD9" i="1"/>
  <c r="CF9" i="1" s="1"/>
  <c r="CC36" i="1" s="1"/>
  <c r="CG36" i="1" s="1"/>
  <c r="DR8" i="1"/>
  <c r="DT8" i="1" s="1"/>
  <c r="DQ35" i="1" s="1"/>
  <c r="DU35" i="1" s="1"/>
  <c r="DJ8" i="1"/>
  <c r="DL8" i="1" s="1"/>
  <c r="DI35" i="1" s="1"/>
  <c r="DM35" i="1" s="1"/>
  <c r="DB8" i="1"/>
  <c r="DD8" i="1" s="1"/>
  <c r="DA35" i="1" s="1"/>
  <c r="DE35" i="1" s="1"/>
  <c r="CT8" i="1"/>
  <c r="CV8" i="1" s="1"/>
  <c r="CS35" i="1" s="1"/>
  <c r="CW35" i="1" s="1"/>
  <c r="CL8" i="1"/>
  <c r="CN8" i="1" s="1"/>
  <c r="CK35" i="1" s="1"/>
  <c r="CO35" i="1" s="1"/>
  <c r="CD8" i="1"/>
  <c r="CF8" i="1" s="1"/>
  <c r="CC35" i="1" s="1"/>
  <c r="CG35" i="1" s="1"/>
  <c r="DR7" i="1"/>
  <c r="DT7" i="1" s="1"/>
  <c r="DQ34" i="1" s="1"/>
  <c r="DU34" i="1" s="1"/>
  <c r="DJ7" i="1"/>
  <c r="DL7" i="1" s="1"/>
  <c r="DI34" i="1" s="1"/>
  <c r="DM34" i="1" s="1"/>
  <c r="DB7" i="1"/>
  <c r="DD7" i="1" s="1"/>
  <c r="DA34" i="1" s="1"/>
  <c r="DE34" i="1" s="1"/>
  <c r="CT7" i="1"/>
  <c r="CV7" i="1" s="1"/>
  <c r="CS34" i="1" s="1"/>
  <c r="CW34" i="1" s="1"/>
  <c r="CL7" i="1"/>
  <c r="CN7" i="1" s="1"/>
  <c r="CK34" i="1" s="1"/>
  <c r="CO34" i="1" s="1"/>
  <c r="CD7" i="1"/>
  <c r="CF7" i="1" s="1"/>
  <c r="CC34" i="1" s="1"/>
  <c r="CG34" i="1" s="1"/>
  <c r="DR6" i="1"/>
  <c r="DT6" i="1" s="1"/>
  <c r="DQ33" i="1" s="1"/>
  <c r="DU33" i="1" s="1"/>
  <c r="DJ6" i="1"/>
  <c r="DL6" i="1" s="1"/>
  <c r="DI33" i="1" s="1"/>
  <c r="DM33" i="1" s="1"/>
  <c r="DB6" i="1"/>
  <c r="DD6" i="1" s="1"/>
  <c r="DA33" i="1" s="1"/>
  <c r="DE33" i="1" s="1"/>
  <c r="CT6" i="1"/>
  <c r="CV6" i="1" s="1"/>
  <c r="CS33" i="1" s="1"/>
  <c r="CW33" i="1" s="1"/>
  <c r="CL6" i="1"/>
  <c r="CN6" i="1" s="1"/>
  <c r="CK33" i="1" s="1"/>
  <c r="CO33" i="1" s="1"/>
  <c r="CD6" i="1"/>
  <c r="CF6" i="1" s="1"/>
  <c r="CC33" i="1" s="1"/>
  <c r="CG33" i="1" s="1"/>
  <c r="DR5" i="1"/>
  <c r="DT5" i="1" s="1"/>
  <c r="DQ32" i="1" s="1"/>
  <c r="DU32" i="1" s="1"/>
  <c r="DJ5" i="1"/>
  <c r="DL5" i="1" s="1"/>
  <c r="DI32" i="1" s="1"/>
  <c r="DM32" i="1" s="1"/>
  <c r="DB5" i="1"/>
  <c r="DD5" i="1" s="1"/>
  <c r="DA32" i="1" s="1"/>
  <c r="DE32" i="1" s="1"/>
  <c r="CT5" i="1"/>
  <c r="CV5" i="1" s="1"/>
  <c r="CS32" i="1" s="1"/>
  <c r="CW32" i="1" s="1"/>
  <c r="CL5" i="1"/>
  <c r="CN5" i="1" s="1"/>
  <c r="CK32" i="1" s="1"/>
  <c r="CO32" i="1" s="1"/>
  <c r="CD5" i="1"/>
  <c r="CF5" i="1" s="1"/>
  <c r="CC32" i="1" s="1"/>
  <c r="CG32" i="1" s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29" i="1"/>
  <c r="BX29" i="1" s="1"/>
  <c r="BU56" i="1" s="1"/>
  <c r="BY56" i="1" s="1"/>
  <c r="BV28" i="1"/>
  <c r="BX28" i="1" s="1"/>
  <c r="BU55" i="1" s="1"/>
  <c r="BY55" i="1" s="1"/>
  <c r="BV27" i="1"/>
  <c r="BX27" i="1" s="1"/>
  <c r="BU54" i="1" s="1"/>
  <c r="BY54" i="1" s="1"/>
  <c r="BV26" i="1"/>
  <c r="BX26" i="1" s="1"/>
  <c r="BU53" i="1" s="1"/>
  <c r="BY53" i="1" s="1"/>
  <c r="BV25" i="1"/>
  <c r="BX25" i="1" s="1"/>
  <c r="BU52" i="1" s="1"/>
  <c r="BY52" i="1" s="1"/>
  <c r="BV24" i="1"/>
  <c r="BX24" i="1" s="1"/>
  <c r="BU51" i="1" s="1"/>
  <c r="BY51" i="1" s="1"/>
  <c r="BV23" i="1"/>
  <c r="BX23" i="1" s="1"/>
  <c r="BU50" i="1" s="1"/>
  <c r="BY50" i="1" s="1"/>
  <c r="BV22" i="1"/>
  <c r="BX22" i="1" s="1"/>
  <c r="BU49" i="1" s="1"/>
  <c r="BY49" i="1" s="1"/>
  <c r="BV21" i="1"/>
  <c r="BX21" i="1" s="1"/>
  <c r="BU48" i="1" s="1"/>
  <c r="BY48" i="1" s="1"/>
  <c r="BV20" i="1"/>
  <c r="BX20" i="1" s="1"/>
  <c r="BU47" i="1" s="1"/>
  <c r="BY47" i="1" s="1"/>
  <c r="BV19" i="1"/>
  <c r="BX19" i="1" s="1"/>
  <c r="BU46" i="1" s="1"/>
  <c r="BY46" i="1" s="1"/>
  <c r="BV18" i="1"/>
  <c r="BX18" i="1" s="1"/>
  <c r="BU45" i="1" s="1"/>
  <c r="BY45" i="1" s="1"/>
  <c r="BV17" i="1"/>
  <c r="BX17" i="1" s="1"/>
  <c r="BU44" i="1" s="1"/>
  <c r="BY44" i="1" s="1"/>
  <c r="BV16" i="1"/>
  <c r="BX16" i="1" s="1"/>
  <c r="BU43" i="1" s="1"/>
  <c r="BY43" i="1" s="1"/>
  <c r="BV15" i="1"/>
  <c r="BX15" i="1" s="1"/>
  <c r="BU42" i="1" s="1"/>
  <c r="BY42" i="1" s="1"/>
  <c r="BV14" i="1"/>
  <c r="BX14" i="1" s="1"/>
  <c r="BU41" i="1" s="1"/>
  <c r="BY41" i="1" s="1"/>
  <c r="BV13" i="1"/>
  <c r="BX13" i="1" s="1"/>
  <c r="BU40" i="1" s="1"/>
  <c r="BY40" i="1" s="1"/>
  <c r="BV12" i="1"/>
  <c r="BX12" i="1" s="1"/>
  <c r="BU39" i="1" s="1"/>
  <c r="BY39" i="1" s="1"/>
  <c r="BV11" i="1"/>
  <c r="BX11" i="1" s="1"/>
  <c r="BU38" i="1" s="1"/>
  <c r="BY38" i="1" s="1"/>
  <c r="BV10" i="1"/>
  <c r="BX10" i="1" s="1"/>
  <c r="BU37" i="1" s="1"/>
  <c r="BY37" i="1" s="1"/>
  <c r="BV9" i="1"/>
  <c r="BX9" i="1" s="1"/>
  <c r="BU36" i="1" s="1"/>
  <c r="BY36" i="1" s="1"/>
  <c r="BV8" i="1"/>
  <c r="BX8" i="1" s="1"/>
  <c r="BU35" i="1" s="1"/>
  <c r="BY35" i="1" s="1"/>
  <c r="BV7" i="1"/>
  <c r="BX7" i="1" s="1"/>
  <c r="BU34" i="1" s="1"/>
  <c r="BY34" i="1" s="1"/>
  <c r="BV6" i="1"/>
  <c r="BX6" i="1" s="1"/>
  <c r="BU33" i="1" s="1"/>
  <c r="BY33" i="1" s="1"/>
  <c r="BV5" i="1"/>
  <c r="BX5" i="1" s="1"/>
  <c r="BU32" i="1" s="1"/>
  <c r="BY32" i="1" s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29" i="1"/>
  <c r="BP29" i="1" s="1"/>
  <c r="BM56" i="1" s="1"/>
  <c r="BQ56" i="1" s="1"/>
  <c r="BN28" i="1"/>
  <c r="BP28" i="1" s="1"/>
  <c r="BM55" i="1" s="1"/>
  <c r="BQ55" i="1" s="1"/>
  <c r="BN27" i="1"/>
  <c r="BP27" i="1" s="1"/>
  <c r="BM54" i="1" s="1"/>
  <c r="BQ54" i="1" s="1"/>
  <c r="BN26" i="1"/>
  <c r="BP26" i="1" s="1"/>
  <c r="BM53" i="1" s="1"/>
  <c r="BQ53" i="1" s="1"/>
  <c r="BN25" i="1"/>
  <c r="BP25" i="1" s="1"/>
  <c r="BM52" i="1" s="1"/>
  <c r="BQ52" i="1" s="1"/>
  <c r="BN24" i="1"/>
  <c r="BP24" i="1" s="1"/>
  <c r="BM51" i="1" s="1"/>
  <c r="BQ51" i="1" s="1"/>
  <c r="BN23" i="1"/>
  <c r="BP23" i="1" s="1"/>
  <c r="BM50" i="1" s="1"/>
  <c r="BQ50" i="1" s="1"/>
  <c r="BN22" i="1"/>
  <c r="BP22" i="1" s="1"/>
  <c r="BM49" i="1" s="1"/>
  <c r="BQ49" i="1" s="1"/>
  <c r="BN21" i="1"/>
  <c r="BP21" i="1" s="1"/>
  <c r="BM48" i="1" s="1"/>
  <c r="BQ48" i="1" s="1"/>
  <c r="BN20" i="1"/>
  <c r="BP20" i="1" s="1"/>
  <c r="BM47" i="1" s="1"/>
  <c r="BQ47" i="1" s="1"/>
  <c r="BN19" i="1"/>
  <c r="BP19" i="1" s="1"/>
  <c r="BM46" i="1" s="1"/>
  <c r="BQ46" i="1" s="1"/>
  <c r="BN18" i="1"/>
  <c r="BP18" i="1" s="1"/>
  <c r="BM45" i="1" s="1"/>
  <c r="BQ45" i="1" s="1"/>
  <c r="BN17" i="1"/>
  <c r="BP17" i="1" s="1"/>
  <c r="BM44" i="1" s="1"/>
  <c r="BQ44" i="1" s="1"/>
  <c r="BN16" i="1"/>
  <c r="BP16" i="1" s="1"/>
  <c r="BM43" i="1" s="1"/>
  <c r="BQ43" i="1" s="1"/>
  <c r="BN15" i="1"/>
  <c r="BP15" i="1" s="1"/>
  <c r="BM42" i="1" s="1"/>
  <c r="BQ42" i="1" s="1"/>
  <c r="BN14" i="1"/>
  <c r="BP14" i="1" s="1"/>
  <c r="BM41" i="1" s="1"/>
  <c r="BQ41" i="1" s="1"/>
  <c r="BN13" i="1"/>
  <c r="BP13" i="1" s="1"/>
  <c r="BM40" i="1" s="1"/>
  <c r="BQ40" i="1" s="1"/>
  <c r="BN12" i="1"/>
  <c r="BP12" i="1" s="1"/>
  <c r="BM39" i="1" s="1"/>
  <c r="BQ39" i="1" s="1"/>
  <c r="BN11" i="1"/>
  <c r="BP11" i="1" s="1"/>
  <c r="BM38" i="1" s="1"/>
  <c r="BQ38" i="1" s="1"/>
  <c r="BN10" i="1"/>
  <c r="BP10" i="1" s="1"/>
  <c r="BM37" i="1" s="1"/>
  <c r="BQ37" i="1" s="1"/>
  <c r="BN9" i="1"/>
  <c r="BP9" i="1" s="1"/>
  <c r="BM36" i="1" s="1"/>
  <c r="BQ36" i="1" s="1"/>
  <c r="BN8" i="1"/>
  <c r="BP8" i="1" s="1"/>
  <c r="BM35" i="1" s="1"/>
  <c r="BQ35" i="1" s="1"/>
  <c r="BN7" i="1"/>
  <c r="BP7" i="1" s="1"/>
  <c r="BM34" i="1" s="1"/>
  <c r="BQ34" i="1" s="1"/>
  <c r="BN6" i="1"/>
  <c r="BP6" i="1" s="1"/>
  <c r="BM33" i="1" s="1"/>
  <c r="BQ33" i="1" s="1"/>
  <c r="BN5" i="1"/>
  <c r="BP5" i="1" s="1"/>
  <c r="BM32" i="1" s="1"/>
  <c r="BQ32" i="1" s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29" i="1"/>
  <c r="BH29" i="1" s="1"/>
  <c r="BE56" i="1" s="1"/>
  <c r="BI56" i="1" s="1"/>
  <c r="BF28" i="1"/>
  <c r="BH28" i="1" s="1"/>
  <c r="BE55" i="1" s="1"/>
  <c r="BI55" i="1" s="1"/>
  <c r="BF27" i="1"/>
  <c r="BH27" i="1" s="1"/>
  <c r="BE54" i="1" s="1"/>
  <c r="BI54" i="1" s="1"/>
  <c r="BF26" i="1"/>
  <c r="BH26" i="1" s="1"/>
  <c r="BE53" i="1" s="1"/>
  <c r="BI53" i="1" s="1"/>
  <c r="BF25" i="1"/>
  <c r="BH25" i="1" s="1"/>
  <c r="BE52" i="1" s="1"/>
  <c r="BI52" i="1" s="1"/>
  <c r="BF24" i="1"/>
  <c r="BH24" i="1" s="1"/>
  <c r="BE51" i="1" s="1"/>
  <c r="BI51" i="1" s="1"/>
  <c r="BF23" i="1"/>
  <c r="BH23" i="1" s="1"/>
  <c r="BE50" i="1" s="1"/>
  <c r="BI50" i="1" s="1"/>
  <c r="BF22" i="1"/>
  <c r="BH22" i="1" s="1"/>
  <c r="BE49" i="1" s="1"/>
  <c r="BI49" i="1" s="1"/>
  <c r="BF21" i="1"/>
  <c r="BH21" i="1" s="1"/>
  <c r="BE48" i="1" s="1"/>
  <c r="BI48" i="1" s="1"/>
  <c r="BF20" i="1"/>
  <c r="BH20" i="1" s="1"/>
  <c r="BE47" i="1" s="1"/>
  <c r="BI47" i="1" s="1"/>
  <c r="BF19" i="1"/>
  <c r="BH19" i="1" s="1"/>
  <c r="BE46" i="1" s="1"/>
  <c r="BI46" i="1" s="1"/>
  <c r="BF18" i="1"/>
  <c r="BH18" i="1" s="1"/>
  <c r="BE45" i="1" s="1"/>
  <c r="BI45" i="1" s="1"/>
  <c r="BF17" i="1"/>
  <c r="BH17" i="1" s="1"/>
  <c r="BE44" i="1" s="1"/>
  <c r="BI44" i="1" s="1"/>
  <c r="BF16" i="1"/>
  <c r="BH16" i="1" s="1"/>
  <c r="BE43" i="1" s="1"/>
  <c r="BI43" i="1" s="1"/>
  <c r="BF15" i="1"/>
  <c r="BH15" i="1" s="1"/>
  <c r="BE42" i="1" s="1"/>
  <c r="BI42" i="1" s="1"/>
  <c r="BF14" i="1"/>
  <c r="BH14" i="1" s="1"/>
  <c r="BE41" i="1" s="1"/>
  <c r="BI41" i="1" s="1"/>
  <c r="BF13" i="1"/>
  <c r="BH13" i="1" s="1"/>
  <c r="BE40" i="1" s="1"/>
  <c r="BI40" i="1" s="1"/>
  <c r="BF12" i="1"/>
  <c r="BH12" i="1" s="1"/>
  <c r="BE39" i="1" s="1"/>
  <c r="BI39" i="1" s="1"/>
  <c r="BF11" i="1"/>
  <c r="BH11" i="1" s="1"/>
  <c r="BE38" i="1" s="1"/>
  <c r="BI38" i="1" s="1"/>
  <c r="BF10" i="1"/>
  <c r="BH10" i="1" s="1"/>
  <c r="BE37" i="1" s="1"/>
  <c r="BI37" i="1" s="1"/>
  <c r="BF9" i="1"/>
  <c r="BH9" i="1" s="1"/>
  <c r="BE36" i="1" s="1"/>
  <c r="BI36" i="1" s="1"/>
  <c r="BF8" i="1"/>
  <c r="BH8" i="1" s="1"/>
  <c r="BE35" i="1" s="1"/>
  <c r="BI35" i="1" s="1"/>
  <c r="BF7" i="1"/>
  <c r="BH7" i="1" s="1"/>
  <c r="BE34" i="1" s="1"/>
  <c r="BI34" i="1" s="1"/>
  <c r="BF6" i="1"/>
  <c r="BH6" i="1" s="1"/>
  <c r="BE33" i="1" s="1"/>
  <c r="BI33" i="1" s="1"/>
  <c r="BF5" i="1"/>
  <c r="BH5" i="1" s="1"/>
  <c r="BE32" i="1" s="1"/>
  <c r="BI32" i="1" s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29" i="1"/>
  <c r="AZ29" i="1" s="1"/>
  <c r="AW56" i="1" s="1"/>
  <c r="BA56" i="1" s="1"/>
  <c r="AX28" i="1"/>
  <c r="AZ28" i="1" s="1"/>
  <c r="AW55" i="1" s="1"/>
  <c r="BA55" i="1" s="1"/>
  <c r="AX27" i="1"/>
  <c r="AZ27" i="1" s="1"/>
  <c r="AW54" i="1" s="1"/>
  <c r="BA54" i="1" s="1"/>
  <c r="AX26" i="1"/>
  <c r="AZ26" i="1" s="1"/>
  <c r="AW53" i="1" s="1"/>
  <c r="BA53" i="1" s="1"/>
  <c r="AX25" i="1"/>
  <c r="AZ25" i="1" s="1"/>
  <c r="AW52" i="1" s="1"/>
  <c r="BA52" i="1" s="1"/>
  <c r="AX24" i="1"/>
  <c r="AZ24" i="1" s="1"/>
  <c r="AW51" i="1" s="1"/>
  <c r="BA51" i="1" s="1"/>
  <c r="AX23" i="1"/>
  <c r="AZ23" i="1" s="1"/>
  <c r="AW50" i="1" s="1"/>
  <c r="BA50" i="1" s="1"/>
  <c r="AX22" i="1"/>
  <c r="AZ22" i="1" s="1"/>
  <c r="AW49" i="1" s="1"/>
  <c r="BA49" i="1" s="1"/>
  <c r="AX21" i="1"/>
  <c r="AZ21" i="1" s="1"/>
  <c r="AW48" i="1" s="1"/>
  <c r="BA48" i="1" s="1"/>
  <c r="AX20" i="1"/>
  <c r="AZ20" i="1" s="1"/>
  <c r="AW47" i="1" s="1"/>
  <c r="BA47" i="1" s="1"/>
  <c r="AX19" i="1"/>
  <c r="AZ19" i="1" s="1"/>
  <c r="AW46" i="1" s="1"/>
  <c r="BA46" i="1" s="1"/>
  <c r="AX18" i="1"/>
  <c r="AZ18" i="1" s="1"/>
  <c r="AW45" i="1" s="1"/>
  <c r="BA45" i="1" s="1"/>
  <c r="AX17" i="1"/>
  <c r="AZ17" i="1" s="1"/>
  <c r="AW44" i="1" s="1"/>
  <c r="BA44" i="1" s="1"/>
  <c r="AX16" i="1"/>
  <c r="AZ16" i="1" s="1"/>
  <c r="AW43" i="1" s="1"/>
  <c r="BA43" i="1" s="1"/>
  <c r="AX15" i="1"/>
  <c r="AZ15" i="1" s="1"/>
  <c r="AW42" i="1" s="1"/>
  <c r="BA42" i="1" s="1"/>
  <c r="AX14" i="1"/>
  <c r="AZ14" i="1" s="1"/>
  <c r="AW41" i="1" s="1"/>
  <c r="BA41" i="1" s="1"/>
  <c r="AX13" i="1"/>
  <c r="AZ13" i="1" s="1"/>
  <c r="AW40" i="1" s="1"/>
  <c r="BA40" i="1" s="1"/>
  <c r="AX12" i="1"/>
  <c r="AZ12" i="1" s="1"/>
  <c r="AW39" i="1" s="1"/>
  <c r="BA39" i="1" s="1"/>
  <c r="AX11" i="1"/>
  <c r="AZ11" i="1" s="1"/>
  <c r="AW38" i="1" s="1"/>
  <c r="BA38" i="1" s="1"/>
  <c r="AX10" i="1"/>
  <c r="AZ10" i="1" s="1"/>
  <c r="AW37" i="1" s="1"/>
  <c r="BA37" i="1" s="1"/>
  <c r="AX9" i="1"/>
  <c r="AZ9" i="1" s="1"/>
  <c r="AW36" i="1" s="1"/>
  <c r="BA36" i="1" s="1"/>
  <c r="AX8" i="1"/>
  <c r="AZ8" i="1" s="1"/>
  <c r="AW35" i="1" s="1"/>
  <c r="BA35" i="1" s="1"/>
  <c r="AX7" i="1"/>
  <c r="AZ7" i="1" s="1"/>
  <c r="AW34" i="1" s="1"/>
  <c r="BA34" i="1" s="1"/>
  <c r="AX6" i="1"/>
  <c r="AZ6" i="1" s="1"/>
  <c r="AW33" i="1" s="1"/>
  <c r="BA33" i="1" s="1"/>
  <c r="AX5" i="1"/>
  <c r="AZ5" i="1" s="1"/>
  <c r="AW32" i="1" s="1"/>
  <c r="BA32" i="1" s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29" i="1"/>
  <c r="AR29" i="1" s="1"/>
  <c r="AO56" i="1" s="1"/>
  <c r="AS56" i="1" s="1"/>
  <c r="AP28" i="1"/>
  <c r="AR28" i="1" s="1"/>
  <c r="AO55" i="1" s="1"/>
  <c r="AS55" i="1" s="1"/>
  <c r="AP27" i="1"/>
  <c r="AR27" i="1" s="1"/>
  <c r="AO54" i="1" s="1"/>
  <c r="AS54" i="1" s="1"/>
  <c r="AP26" i="1"/>
  <c r="AR26" i="1" s="1"/>
  <c r="AO53" i="1" s="1"/>
  <c r="AS53" i="1" s="1"/>
  <c r="AP25" i="1"/>
  <c r="AR25" i="1" s="1"/>
  <c r="AO52" i="1" s="1"/>
  <c r="AS52" i="1" s="1"/>
  <c r="AP24" i="1"/>
  <c r="AR24" i="1" s="1"/>
  <c r="AO51" i="1" s="1"/>
  <c r="AS51" i="1" s="1"/>
  <c r="AP23" i="1"/>
  <c r="AR23" i="1" s="1"/>
  <c r="AO50" i="1" s="1"/>
  <c r="AS50" i="1" s="1"/>
  <c r="AP22" i="1"/>
  <c r="AR22" i="1" s="1"/>
  <c r="AO49" i="1" s="1"/>
  <c r="AS49" i="1" s="1"/>
  <c r="AP21" i="1"/>
  <c r="AR21" i="1" s="1"/>
  <c r="AO48" i="1" s="1"/>
  <c r="AS48" i="1" s="1"/>
  <c r="AP20" i="1"/>
  <c r="AR20" i="1" s="1"/>
  <c r="AO47" i="1" s="1"/>
  <c r="AS47" i="1" s="1"/>
  <c r="AP19" i="1"/>
  <c r="AR19" i="1" s="1"/>
  <c r="AO46" i="1" s="1"/>
  <c r="AS46" i="1" s="1"/>
  <c r="AP18" i="1"/>
  <c r="AR18" i="1" s="1"/>
  <c r="AO45" i="1" s="1"/>
  <c r="AS45" i="1" s="1"/>
  <c r="AP17" i="1"/>
  <c r="AR17" i="1" s="1"/>
  <c r="AO44" i="1" s="1"/>
  <c r="AS44" i="1" s="1"/>
  <c r="AP16" i="1"/>
  <c r="AR16" i="1" s="1"/>
  <c r="AO43" i="1" s="1"/>
  <c r="AS43" i="1" s="1"/>
  <c r="AP15" i="1"/>
  <c r="AR15" i="1" s="1"/>
  <c r="AO42" i="1" s="1"/>
  <c r="AS42" i="1" s="1"/>
  <c r="AP14" i="1"/>
  <c r="AR14" i="1" s="1"/>
  <c r="AO41" i="1" s="1"/>
  <c r="AS41" i="1" s="1"/>
  <c r="AP13" i="1"/>
  <c r="AR13" i="1" s="1"/>
  <c r="AO40" i="1" s="1"/>
  <c r="AS40" i="1" s="1"/>
  <c r="AP12" i="1"/>
  <c r="AR12" i="1" s="1"/>
  <c r="AO39" i="1" s="1"/>
  <c r="AS39" i="1" s="1"/>
  <c r="AP11" i="1"/>
  <c r="AR11" i="1" s="1"/>
  <c r="AO38" i="1" s="1"/>
  <c r="AS38" i="1" s="1"/>
  <c r="AP10" i="1"/>
  <c r="AR10" i="1" s="1"/>
  <c r="AO37" i="1" s="1"/>
  <c r="AS37" i="1" s="1"/>
  <c r="AP9" i="1"/>
  <c r="AR9" i="1" s="1"/>
  <c r="AO36" i="1" s="1"/>
  <c r="AS36" i="1" s="1"/>
  <c r="AP8" i="1"/>
  <c r="AR8" i="1" s="1"/>
  <c r="AO35" i="1" s="1"/>
  <c r="AS35" i="1" s="1"/>
  <c r="AP7" i="1"/>
  <c r="AR7" i="1" s="1"/>
  <c r="AO34" i="1" s="1"/>
  <c r="AS34" i="1" s="1"/>
  <c r="AP6" i="1"/>
  <c r="AR6" i="1" s="1"/>
  <c r="AO33" i="1" s="1"/>
  <c r="AS33" i="1" s="1"/>
  <c r="AP5" i="1"/>
  <c r="AR5" i="1" s="1"/>
  <c r="AO32" i="1" s="1"/>
  <c r="AS32" i="1" s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29" i="1"/>
  <c r="AJ29" i="1" s="1"/>
  <c r="AG56" i="1" s="1"/>
  <c r="AK56" i="1" s="1"/>
  <c r="AH28" i="1"/>
  <c r="AJ28" i="1" s="1"/>
  <c r="AG55" i="1" s="1"/>
  <c r="AK55" i="1" s="1"/>
  <c r="AH27" i="1"/>
  <c r="AJ27" i="1" s="1"/>
  <c r="AG54" i="1" s="1"/>
  <c r="AK54" i="1" s="1"/>
  <c r="AH26" i="1"/>
  <c r="AJ26" i="1" s="1"/>
  <c r="AG53" i="1" s="1"/>
  <c r="AK53" i="1" s="1"/>
  <c r="AH25" i="1"/>
  <c r="AJ25" i="1" s="1"/>
  <c r="AG52" i="1" s="1"/>
  <c r="AK52" i="1" s="1"/>
  <c r="AH24" i="1"/>
  <c r="AJ24" i="1" s="1"/>
  <c r="AG51" i="1" s="1"/>
  <c r="AK51" i="1" s="1"/>
  <c r="AH23" i="1"/>
  <c r="AJ23" i="1" s="1"/>
  <c r="AG50" i="1" s="1"/>
  <c r="AK50" i="1" s="1"/>
  <c r="AH22" i="1"/>
  <c r="AJ22" i="1" s="1"/>
  <c r="AG49" i="1" s="1"/>
  <c r="AK49" i="1" s="1"/>
  <c r="AH21" i="1"/>
  <c r="AJ21" i="1" s="1"/>
  <c r="AG48" i="1" s="1"/>
  <c r="AK48" i="1" s="1"/>
  <c r="AH20" i="1"/>
  <c r="AJ20" i="1" s="1"/>
  <c r="AG47" i="1" s="1"/>
  <c r="AK47" i="1" s="1"/>
  <c r="AH19" i="1"/>
  <c r="AJ19" i="1" s="1"/>
  <c r="AG46" i="1" s="1"/>
  <c r="AK46" i="1" s="1"/>
  <c r="AH18" i="1"/>
  <c r="AJ18" i="1" s="1"/>
  <c r="AG45" i="1" s="1"/>
  <c r="AK45" i="1" s="1"/>
  <c r="AH17" i="1"/>
  <c r="AJ17" i="1" s="1"/>
  <c r="AG44" i="1" s="1"/>
  <c r="AK44" i="1" s="1"/>
  <c r="AH16" i="1"/>
  <c r="AJ16" i="1" s="1"/>
  <c r="AG43" i="1" s="1"/>
  <c r="AK43" i="1" s="1"/>
  <c r="AH15" i="1"/>
  <c r="AJ15" i="1" s="1"/>
  <c r="AG42" i="1" s="1"/>
  <c r="AK42" i="1" s="1"/>
  <c r="AH14" i="1"/>
  <c r="AJ14" i="1" s="1"/>
  <c r="AG41" i="1" s="1"/>
  <c r="AK41" i="1" s="1"/>
  <c r="AH13" i="1"/>
  <c r="AJ13" i="1" s="1"/>
  <c r="AG40" i="1" s="1"/>
  <c r="AK40" i="1" s="1"/>
  <c r="AH12" i="1"/>
  <c r="AH11" i="1"/>
  <c r="AJ11" i="1" s="1"/>
  <c r="AG38" i="1" s="1"/>
  <c r="AK38" i="1" s="1"/>
  <c r="AH10" i="1"/>
  <c r="AJ10" i="1" s="1"/>
  <c r="AG37" i="1" s="1"/>
  <c r="AK37" i="1" s="1"/>
  <c r="AH9" i="1"/>
  <c r="AJ9" i="1" s="1"/>
  <c r="AG36" i="1" s="1"/>
  <c r="AK36" i="1" s="1"/>
  <c r="AH8" i="1"/>
  <c r="AJ8" i="1" s="1"/>
  <c r="AG35" i="1" s="1"/>
  <c r="AK35" i="1" s="1"/>
  <c r="AH7" i="1"/>
  <c r="AJ7" i="1" s="1"/>
  <c r="AG34" i="1" s="1"/>
  <c r="AK34" i="1" s="1"/>
  <c r="AH6" i="1"/>
  <c r="AJ6" i="1" s="1"/>
  <c r="AG33" i="1" s="1"/>
  <c r="AK33" i="1" s="1"/>
  <c r="AH5" i="1"/>
  <c r="AJ5" i="1" s="1"/>
  <c r="AG32" i="1" s="1"/>
  <c r="AK32" i="1" s="1"/>
  <c r="GO59" i="1" l="1"/>
  <c r="GO63" i="1" s="1"/>
  <c r="AJ12" i="1"/>
  <c r="AG39" i="1" s="1"/>
  <c r="AK39" i="1" s="1"/>
  <c r="AK59" i="1" s="1"/>
  <c r="AK63" i="1" s="1"/>
  <c r="S82" i="1"/>
  <c r="K94" i="1"/>
  <c r="IC59" i="1"/>
  <c r="IC63" i="1" s="1"/>
  <c r="DM59" i="1"/>
  <c r="DM63" i="1" s="1"/>
  <c r="DE59" i="1"/>
  <c r="DE63" i="1" s="1"/>
  <c r="CW59" i="1"/>
  <c r="CW63" i="1" s="1"/>
  <c r="CO59" i="1"/>
  <c r="CO63" i="1" s="1"/>
  <c r="CG59" i="1"/>
  <c r="CG63" i="1" s="1"/>
  <c r="DU59" i="1"/>
  <c r="DU63" i="1" s="1"/>
  <c r="GW59" i="1"/>
  <c r="GW63" i="1" s="1"/>
  <c r="HE59" i="1"/>
  <c r="HE63" i="1" s="1"/>
  <c r="HM59" i="1"/>
  <c r="HM63" i="1" s="1"/>
  <c r="HU59" i="1"/>
  <c r="HU63" i="1" s="1"/>
  <c r="IK59" i="1"/>
  <c r="IK63" i="1" s="1"/>
  <c r="BY59" i="1"/>
  <c r="BY63" i="1" s="1"/>
  <c r="BQ59" i="1"/>
  <c r="BQ63" i="1" s="1"/>
  <c r="BI59" i="1"/>
  <c r="BI63" i="1" s="1"/>
  <c r="BA59" i="1"/>
  <c r="BA63" i="1" s="1"/>
  <c r="AS59" i="1"/>
  <c r="AS63" i="1" s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29" i="1"/>
  <c r="AB29" i="1" s="1"/>
  <c r="Y56" i="1" s="1"/>
  <c r="AC56" i="1" s="1"/>
  <c r="Z28" i="1"/>
  <c r="AB28" i="1" s="1"/>
  <c r="Y55" i="1" s="1"/>
  <c r="AC55" i="1" s="1"/>
  <c r="Z27" i="1"/>
  <c r="AB27" i="1" s="1"/>
  <c r="Y54" i="1" s="1"/>
  <c r="AC54" i="1" s="1"/>
  <c r="Z26" i="1"/>
  <c r="AB26" i="1" s="1"/>
  <c r="Y53" i="1" s="1"/>
  <c r="AC53" i="1" s="1"/>
  <c r="Z25" i="1"/>
  <c r="AB25" i="1" s="1"/>
  <c r="Y52" i="1" s="1"/>
  <c r="AC52" i="1" s="1"/>
  <c r="Z24" i="1"/>
  <c r="AB24" i="1" s="1"/>
  <c r="Y51" i="1" s="1"/>
  <c r="AC51" i="1" s="1"/>
  <c r="Z23" i="1"/>
  <c r="AB23" i="1" s="1"/>
  <c r="Y50" i="1" s="1"/>
  <c r="AC50" i="1" s="1"/>
  <c r="Z22" i="1"/>
  <c r="AB22" i="1" s="1"/>
  <c r="Y49" i="1" s="1"/>
  <c r="AC49" i="1" s="1"/>
  <c r="Z21" i="1"/>
  <c r="AB21" i="1" s="1"/>
  <c r="Y48" i="1" s="1"/>
  <c r="AC48" i="1" s="1"/>
  <c r="Z20" i="1"/>
  <c r="AB20" i="1" s="1"/>
  <c r="Y47" i="1" s="1"/>
  <c r="AC47" i="1" s="1"/>
  <c r="Z19" i="1"/>
  <c r="AB19" i="1" s="1"/>
  <c r="Y46" i="1" s="1"/>
  <c r="AC46" i="1" s="1"/>
  <c r="Z18" i="1"/>
  <c r="AB18" i="1" s="1"/>
  <c r="Y45" i="1" s="1"/>
  <c r="AC45" i="1" s="1"/>
  <c r="Z17" i="1"/>
  <c r="AB17" i="1" s="1"/>
  <c r="Y44" i="1" s="1"/>
  <c r="AC44" i="1" s="1"/>
  <c r="Z16" i="1"/>
  <c r="AB16" i="1" s="1"/>
  <c r="Y43" i="1" s="1"/>
  <c r="AC43" i="1" s="1"/>
  <c r="Z15" i="1"/>
  <c r="AB15" i="1" s="1"/>
  <c r="Y42" i="1" s="1"/>
  <c r="AC42" i="1" s="1"/>
  <c r="Z14" i="1"/>
  <c r="AB14" i="1" s="1"/>
  <c r="Y41" i="1" s="1"/>
  <c r="AC41" i="1" s="1"/>
  <c r="Z13" i="1"/>
  <c r="AB13" i="1" s="1"/>
  <c r="Y40" i="1" s="1"/>
  <c r="AC40" i="1" s="1"/>
  <c r="Z12" i="1"/>
  <c r="AB12" i="1" s="1"/>
  <c r="Y39" i="1" s="1"/>
  <c r="AC39" i="1" s="1"/>
  <c r="Z11" i="1"/>
  <c r="AB11" i="1" s="1"/>
  <c r="Y38" i="1" s="1"/>
  <c r="AC38" i="1" s="1"/>
  <c r="Z10" i="1"/>
  <c r="AB10" i="1" s="1"/>
  <c r="Y37" i="1" s="1"/>
  <c r="AC37" i="1" s="1"/>
  <c r="Z9" i="1"/>
  <c r="AB9" i="1" s="1"/>
  <c r="Y36" i="1" s="1"/>
  <c r="AC36" i="1" s="1"/>
  <c r="Z8" i="1"/>
  <c r="AB8" i="1" s="1"/>
  <c r="Y35" i="1" s="1"/>
  <c r="AC35" i="1" s="1"/>
  <c r="Z7" i="1"/>
  <c r="AB7" i="1" s="1"/>
  <c r="Y34" i="1" s="1"/>
  <c r="AC34" i="1" s="1"/>
  <c r="Z6" i="1"/>
  <c r="AB6" i="1" s="1"/>
  <c r="Y33" i="1" s="1"/>
  <c r="AC33" i="1" s="1"/>
  <c r="Z5" i="1"/>
  <c r="AB5" i="1" s="1"/>
  <c r="Y32" i="1" s="1"/>
  <c r="AC32" i="1" s="1"/>
  <c r="AC59" i="1" l="1"/>
  <c r="AC63" i="1" s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29" i="1"/>
  <c r="T29" i="1" s="1"/>
  <c r="Q56" i="1" s="1"/>
  <c r="U56" i="1" s="1"/>
  <c r="R28" i="1"/>
  <c r="T28" i="1" s="1"/>
  <c r="Q55" i="1" s="1"/>
  <c r="U55" i="1" s="1"/>
  <c r="R27" i="1"/>
  <c r="T27" i="1" s="1"/>
  <c r="Q54" i="1" s="1"/>
  <c r="U54" i="1" s="1"/>
  <c r="R26" i="1"/>
  <c r="T26" i="1" s="1"/>
  <c r="Q53" i="1" s="1"/>
  <c r="U53" i="1" s="1"/>
  <c r="R25" i="1"/>
  <c r="T25" i="1" s="1"/>
  <c r="Q52" i="1" s="1"/>
  <c r="U52" i="1" s="1"/>
  <c r="R24" i="1"/>
  <c r="T24" i="1" s="1"/>
  <c r="Q51" i="1" s="1"/>
  <c r="U51" i="1" s="1"/>
  <c r="R23" i="1"/>
  <c r="T23" i="1" s="1"/>
  <c r="Q50" i="1" s="1"/>
  <c r="U50" i="1" s="1"/>
  <c r="R22" i="1"/>
  <c r="T22" i="1" s="1"/>
  <c r="Q49" i="1" s="1"/>
  <c r="U49" i="1" s="1"/>
  <c r="R21" i="1"/>
  <c r="T21" i="1" s="1"/>
  <c r="Q48" i="1" s="1"/>
  <c r="U48" i="1" s="1"/>
  <c r="R20" i="1"/>
  <c r="T20" i="1" s="1"/>
  <c r="Q47" i="1" s="1"/>
  <c r="U47" i="1" s="1"/>
  <c r="R19" i="1"/>
  <c r="T19" i="1" s="1"/>
  <c r="Q46" i="1" s="1"/>
  <c r="U46" i="1" s="1"/>
  <c r="R18" i="1"/>
  <c r="T18" i="1" s="1"/>
  <c r="Q45" i="1" s="1"/>
  <c r="U45" i="1" s="1"/>
  <c r="R17" i="1"/>
  <c r="T17" i="1" s="1"/>
  <c r="Q44" i="1" s="1"/>
  <c r="U44" i="1" s="1"/>
  <c r="R16" i="1"/>
  <c r="T16" i="1" s="1"/>
  <c r="Q43" i="1" s="1"/>
  <c r="U43" i="1" s="1"/>
  <c r="R15" i="1"/>
  <c r="T15" i="1" s="1"/>
  <c r="Q42" i="1" s="1"/>
  <c r="U42" i="1" s="1"/>
  <c r="R14" i="1"/>
  <c r="T14" i="1" s="1"/>
  <c r="Q41" i="1" s="1"/>
  <c r="U41" i="1" s="1"/>
  <c r="R13" i="1"/>
  <c r="T13" i="1" s="1"/>
  <c r="Q40" i="1" s="1"/>
  <c r="U40" i="1" s="1"/>
  <c r="R12" i="1"/>
  <c r="T12" i="1" s="1"/>
  <c r="Q39" i="1" s="1"/>
  <c r="U39" i="1" s="1"/>
  <c r="R11" i="1"/>
  <c r="T11" i="1" s="1"/>
  <c r="Q38" i="1" s="1"/>
  <c r="U38" i="1" s="1"/>
  <c r="R10" i="1"/>
  <c r="T10" i="1" s="1"/>
  <c r="Q37" i="1" s="1"/>
  <c r="U37" i="1" s="1"/>
  <c r="R9" i="1"/>
  <c r="T9" i="1" s="1"/>
  <c r="Q36" i="1" s="1"/>
  <c r="U36" i="1" s="1"/>
  <c r="R8" i="1"/>
  <c r="T8" i="1" s="1"/>
  <c r="Q35" i="1" s="1"/>
  <c r="U35" i="1" s="1"/>
  <c r="R7" i="1"/>
  <c r="T7" i="1" s="1"/>
  <c r="Q34" i="1" s="1"/>
  <c r="U34" i="1" s="1"/>
  <c r="R6" i="1"/>
  <c r="T6" i="1" s="1"/>
  <c r="Q33" i="1" s="1"/>
  <c r="U33" i="1" s="1"/>
  <c r="R5" i="1"/>
  <c r="T5" i="1" s="1"/>
  <c r="Q32" i="1" s="1"/>
  <c r="U32" i="1" s="1"/>
  <c r="U59" i="1" l="1"/>
  <c r="U63" i="1" s="1"/>
  <c r="E14" i="2"/>
  <c r="E13" i="2"/>
  <c r="E12" i="2"/>
  <c r="E11" i="2"/>
  <c r="E9" i="2"/>
  <c r="E8" i="2"/>
  <c r="E7" i="2"/>
  <c r="E6" i="2"/>
  <c r="E5" i="2"/>
  <c r="E4" i="2"/>
  <c r="E3" i="2"/>
  <c r="E2" i="2"/>
  <c r="E28" i="2" l="1"/>
  <c r="G13" i="2" s="1"/>
  <c r="J6" i="1"/>
  <c r="L6" i="1" s="1"/>
  <c r="I33" i="1" s="1"/>
  <c r="M33" i="1" s="1"/>
  <c r="J7" i="1"/>
  <c r="J8" i="1"/>
  <c r="L8" i="1" s="1"/>
  <c r="I35" i="1" s="1"/>
  <c r="M35" i="1" s="1"/>
  <c r="J9" i="1"/>
  <c r="L9" i="1" s="1"/>
  <c r="I36" i="1" s="1"/>
  <c r="M36" i="1" s="1"/>
  <c r="J10" i="1"/>
  <c r="L10" i="1" s="1"/>
  <c r="I37" i="1" s="1"/>
  <c r="M37" i="1" s="1"/>
  <c r="J11" i="1"/>
  <c r="L11" i="1" s="1"/>
  <c r="I38" i="1" s="1"/>
  <c r="M38" i="1" s="1"/>
  <c r="J12" i="1"/>
  <c r="L12" i="1" s="1"/>
  <c r="I39" i="1" s="1"/>
  <c r="M39" i="1" s="1"/>
  <c r="J13" i="1"/>
  <c r="L13" i="1" s="1"/>
  <c r="I40" i="1" s="1"/>
  <c r="M40" i="1" s="1"/>
  <c r="J14" i="1"/>
  <c r="L14" i="1" s="1"/>
  <c r="I41" i="1" s="1"/>
  <c r="M41" i="1" s="1"/>
  <c r="J15" i="1"/>
  <c r="L15" i="1" s="1"/>
  <c r="I42" i="1" s="1"/>
  <c r="M42" i="1" s="1"/>
  <c r="J16" i="1"/>
  <c r="L16" i="1" s="1"/>
  <c r="I43" i="1" s="1"/>
  <c r="M43" i="1" s="1"/>
  <c r="J17" i="1"/>
  <c r="L17" i="1" s="1"/>
  <c r="I44" i="1" s="1"/>
  <c r="M44" i="1" s="1"/>
  <c r="J18" i="1"/>
  <c r="L18" i="1" s="1"/>
  <c r="I45" i="1" s="1"/>
  <c r="M45" i="1" s="1"/>
  <c r="J19" i="1"/>
  <c r="L19" i="1" s="1"/>
  <c r="I46" i="1" s="1"/>
  <c r="M46" i="1" s="1"/>
  <c r="J20" i="1"/>
  <c r="L20" i="1" s="1"/>
  <c r="I47" i="1" s="1"/>
  <c r="M47" i="1" s="1"/>
  <c r="J21" i="1"/>
  <c r="L21" i="1" s="1"/>
  <c r="I48" i="1" s="1"/>
  <c r="M48" i="1" s="1"/>
  <c r="J22" i="1"/>
  <c r="L22" i="1" s="1"/>
  <c r="I49" i="1" s="1"/>
  <c r="M49" i="1" s="1"/>
  <c r="J23" i="1"/>
  <c r="L23" i="1" s="1"/>
  <c r="I50" i="1" s="1"/>
  <c r="M50" i="1" s="1"/>
  <c r="J24" i="1"/>
  <c r="L24" i="1" s="1"/>
  <c r="I51" i="1" s="1"/>
  <c r="M51" i="1" s="1"/>
  <c r="J25" i="1"/>
  <c r="L25" i="1" s="1"/>
  <c r="I52" i="1" s="1"/>
  <c r="M52" i="1" s="1"/>
  <c r="J26" i="1"/>
  <c r="L26" i="1" s="1"/>
  <c r="I53" i="1" s="1"/>
  <c r="M53" i="1" s="1"/>
  <c r="J27" i="1"/>
  <c r="L27" i="1" s="1"/>
  <c r="I54" i="1" s="1"/>
  <c r="M54" i="1" s="1"/>
  <c r="J28" i="1"/>
  <c r="L28" i="1" s="1"/>
  <c r="I55" i="1" s="1"/>
  <c r="M55" i="1" s="1"/>
  <c r="J29" i="1"/>
  <c r="L29" i="1" s="1"/>
  <c r="I56" i="1" s="1"/>
  <c r="M56" i="1" s="1"/>
  <c r="J5" i="1"/>
  <c r="L5" i="1" s="1"/>
  <c r="I32" i="1" s="1"/>
  <c r="M32" i="1" s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L7" i="1" l="1"/>
  <c r="I34" i="1" s="1"/>
  <c r="M34" i="1" s="1"/>
  <c r="M59" i="1" s="1"/>
  <c r="M63" i="1" s="1"/>
  <c r="D9" i="1"/>
  <c r="A36" i="1" s="1"/>
  <c r="E36" i="1" s="1"/>
  <c r="D10" i="1"/>
  <c r="A37" i="1" s="1"/>
  <c r="E37" i="1" s="1"/>
  <c r="D11" i="1"/>
  <c r="A38" i="1" s="1"/>
  <c r="E38" i="1" s="1"/>
  <c r="D12" i="1"/>
  <c r="A39" i="1" s="1"/>
  <c r="E39" i="1" s="1"/>
  <c r="D13" i="1"/>
  <c r="A40" i="1" s="1"/>
  <c r="E40" i="1" s="1"/>
  <c r="D14" i="1"/>
  <c r="A41" i="1" s="1"/>
  <c r="E41" i="1" s="1"/>
  <c r="D15" i="1"/>
  <c r="A42" i="1" s="1"/>
  <c r="E42" i="1" s="1"/>
  <c r="D16" i="1"/>
  <c r="A43" i="1" s="1"/>
  <c r="E43" i="1" s="1"/>
  <c r="D17" i="1"/>
  <c r="A44" i="1" s="1"/>
  <c r="E44" i="1" s="1"/>
  <c r="D18" i="1"/>
  <c r="A45" i="1" s="1"/>
  <c r="E45" i="1" s="1"/>
  <c r="D19" i="1"/>
  <c r="A46" i="1" s="1"/>
  <c r="E46" i="1" s="1"/>
  <c r="D20" i="1"/>
  <c r="A47" i="1" s="1"/>
  <c r="E47" i="1" s="1"/>
  <c r="D21" i="1"/>
  <c r="A48" i="1" s="1"/>
  <c r="E48" i="1" s="1"/>
  <c r="D22" i="1"/>
  <c r="A49" i="1" s="1"/>
  <c r="E49" i="1" s="1"/>
  <c r="D23" i="1"/>
  <c r="A50" i="1" s="1"/>
  <c r="E50" i="1" s="1"/>
  <c r="D24" i="1"/>
  <c r="A51" i="1" s="1"/>
  <c r="E51" i="1" s="1"/>
  <c r="D25" i="1"/>
  <c r="A52" i="1" s="1"/>
  <c r="E52" i="1" s="1"/>
  <c r="D26" i="1"/>
  <c r="A53" i="1" s="1"/>
  <c r="E53" i="1" s="1"/>
  <c r="D27" i="1"/>
  <c r="A54" i="1" s="1"/>
  <c r="E54" i="1" s="1"/>
  <c r="D28" i="1"/>
  <c r="A55" i="1" s="1"/>
  <c r="E55" i="1" s="1"/>
  <c r="D29" i="1"/>
  <c r="A56" i="1" s="1"/>
  <c r="E56" i="1" s="1"/>
  <c r="A102" i="1" l="1"/>
  <c r="E102" i="1" s="1"/>
  <c r="A98" i="1"/>
  <c r="E98" i="1" s="1"/>
  <c r="A103" i="1"/>
  <c r="E103" i="1" s="1"/>
  <c r="A101" i="1"/>
  <c r="E101" i="1" s="1"/>
  <c r="A99" i="1"/>
  <c r="E99" i="1" s="1"/>
  <c r="A97" i="1"/>
  <c r="E97" i="1" s="1"/>
  <c r="A100" i="1"/>
  <c r="E100" i="1" s="1"/>
  <c r="D6" i="1"/>
  <c r="A33" i="1" s="1"/>
  <c r="E33" i="1" s="1"/>
  <c r="D7" i="1"/>
  <c r="A34" i="1" s="1"/>
  <c r="E34" i="1" s="1"/>
  <c r="D8" i="1"/>
  <c r="A35" i="1" s="1"/>
  <c r="E35" i="1" s="1"/>
  <c r="D5" i="1"/>
  <c r="A32" i="1" s="1"/>
  <c r="E32" i="1" l="1"/>
  <c r="E59" i="1" s="1"/>
  <c r="K81" i="1" s="1"/>
  <c r="S79" i="1" s="1"/>
  <c r="S86" i="1" s="1"/>
  <c r="A79" i="1"/>
  <c r="E79" i="1" s="1"/>
  <c r="A95" i="1"/>
  <c r="E95" i="1" s="1"/>
  <c r="A93" i="1"/>
  <c r="E93" i="1" s="1"/>
  <c r="A91" i="1"/>
  <c r="E91" i="1" s="1"/>
  <c r="A89" i="1"/>
  <c r="E89" i="1" s="1"/>
  <c r="A87" i="1"/>
  <c r="E87" i="1" s="1"/>
  <c r="A85" i="1"/>
  <c r="E85" i="1" s="1"/>
  <c r="A83" i="1"/>
  <c r="E83" i="1" s="1"/>
  <c r="A81" i="1"/>
  <c r="E81" i="1" s="1"/>
  <c r="A96" i="1"/>
  <c r="E96" i="1" s="1"/>
  <c r="A94" i="1"/>
  <c r="E94" i="1" s="1"/>
  <c r="A92" i="1"/>
  <c r="E92" i="1" s="1"/>
  <c r="A90" i="1"/>
  <c r="E90" i="1" s="1"/>
  <c r="A88" i="1"/>
  <c r="E88" i="1" s="1"/>
  <c r="A86" i="1"/>
  <c r="E86" i="1" s="1"/>
  <c r="A84" i="1"/>
  <c r="E84" i="1" s="1"/>
  <c r="A82" i="1"/>
  <c r="E82" i="1" s="1"/>
  <c r="A80" i="1"/>
  <c r="E80" i="1" s="1"/>
  <c r="E105" i="1" l="1"/>
  <c r="E63" i="1"/>
</calcChain>
</file>

<file path=xl/sharedStrings.xml><?xml version="1.0" encoding="utf-8"?>
<sst xmlns="http://schemas.openxmlformats.org/spreadsheetml/2006/main" count="1600" uniqueCount="101">
  <si>
    <t>ARTICULO</t>
  </si>
  <si>
    <t>INICIO</t>
  </si>
  <si>
    <t>ENTRADA</t>
  </si>
  <si>
    <t>TOTAL</t>
  </si>
  <si>
    <t>POKER</t>
  </si>
  <si>
    <t>LIGHT</t>
  </si>
  <si>
    <t>COSTEÑITA</t>
  </si>
  <si>
    <t>BUDWEISER</t>
  </si>
  <si>
    <t>CORONITA</t>
  </si>
  <si>
    <t>BACANA</t>
  </si>
  <si>
    <t>AGUILITA</t>
  </si>
  <si>
    <t>ANT.PANCH</t>
  </si>
  <si>
    <t>ANT.LITRO</t>
  </si>
  <si>
    <t>MED.PANCH</t>
  </si>
  <si>
    <t>MED.LITRO</t>
  </si>
  <si>
    <t>TIEMPO</t>
  </si>
  <si>
    <t>FINAL</t>
  </si>
  <si>
    <t>INICI0</t>
  </si>
  <si>
    <t>FECHA:</t>
  </si>
  <si>
    <t>CANTIDAD</t>
  </si>
  <si>
    <t>Vr. TOTAL</t>
  </si>
  <si>
    <t>Vr.
UNITARIO</t>
  </si>
  <si>
    <t>TRAGOS</t>
  </si>
  <si>
    <t>CLUB COL.</t>
  </si>
  <si>
    <t>OLD PARR 750</t>
  </si>
  <si>
    <t>OLD PARR 500</t>
  </si>
  <si>
    <t>OLD PARR 1L</t>
  </si>
  <si>
    <t>B/NANS 500</t>
  </si>
  <si>
    <t>CERV. GUARDADAS</t>
  </si>
  <si>
    <t>EFECTIVO</t>
  </si>
  <si>
    <t>DESCUENTO</t>
  </si>
  <si>
    <t>RESULTADO DEL 
INVENTARIO</t>
  </si>
  <si>
    <t>EMPLEADA</t>
  </si>
  <si>
    <t>BODEGA</t>
  </si>
  <si>
    <t>UNIDADES</t>
  </si>
  <si>
    <t>VALOR</t>
  </si>
  <si>
    <t>VALOR UNIT.</t>
  </si>
  <si>
    <t>TOTALES</t>
  </si>
  <si>
    <t>TOTALES DEL MES</t>
  </si>
  <si>
    <t>EMPLEADOS</t>
  </si>
  <si>
    <t>VENTA BRUTA</t>
  </si>
  <si>
    <t>EFECTIVOS</t>
  </si>
  <si>
    <t>DESCUENTOS</t>
  </si>
  <si>
    <t>PAGOS ELECTRONICOS</t>
  </si>
  <si>
    <t>TOTALES DE PRODUCTOS POR MES</t>
  </si>
  <si>
    <t>TOTALIDAD</t>
  </si>
  <si>
    <t>TIEMPOS</t>
  </si>
  <si>
    <t>PAGOS ELECT.</t>
  </si>
  <si>
    <t>DINERO EN CAJA</t>
  </si>
  <si>
    <t>CREDITOS EN EL MES</t>
  </si>
  <si>
    <t>SALDO EN CREDITOS</t>
  </si>
  <si>
    <t>CREDITOS PAGADOS</t>
  </si>
  <si>
    <t>SOBRANTES</t>
  </si>
  <si>
    <t>FALTANTES</t>
  </si>
  <si>
    <t>UTILIDAD</t>
  </si>
  <si>
    <t>UTILIDAD NETA</t>
  </si>
  <si>
    <t>VENTA DEL MES</t>
  </si>
  <si>
    <t>CERVEZA DEL MES</t>
  </si>
  <si>
    <t>ENERGIA ELECTRICA</t>
  </si>
  <si>
    <t>EMPLEADAS</t>
  </si>
  <si>
    <t xml:space="preserve">ARRIENDO </t>
  </si>
  <si>
    <t>CREDITOS</t>
  </si>
  <si>
    <t>PERSONALES</t>
  </si>
  <si>
    <t>DETALLE</t>
  </si>
  <si>
    <t>BILLARES DAYTONA</t>
  </si>
  <si>
    <t>CASA</t>
  </si>
  <si>
    <t>UTILIDAD NETA (PERSONAL)</t>
  </si>
  <si>
    <t>UTILIDAD NETA (BILLAR)</t>
  </si>
  <si>
    <t>DEBES TENER EN EFECTIVO</t>
  </si>
  <si>
    <t>ME DEBEN</t>
  </si>
  <si>
    <t xml:space="preserve"> </t>
  </si>
  <si>
    <t>GUANTES</t>
  </si>
  <si>
    <t>MES # :</t>
  </si>
  <si>
    <t>B&amp;W  750ML</t>
  </si>
  <si>
    <t>SMIRNOFF 375</t>
  </si>
  <si>
    <t>SMIRNOFF 750</t>
  </si>
  <si>
    <t>S. ROJO 700</t>
  </si>
  <si>
    <t>TE QUEDA EN EFECTIVO</t>
  </si>
  <si>
    <t>B/NANS 750 MASTER</t>
  </si>
  <si>
    <t>B/NANS 750 M.</t>
  </si>
  <si>
    <t>calculadora de efectivos</t>
  </si>
  <si>
    <t>valor</t>
  </si>
  <si>
    <t>cantidad</t>
  </si>
  <si>
    <t>total</t>
  </si>
  <si>
    <t>efectivo total</t>
  </si>
  <si>
    <t>POKER 750</t>
  </si>
  <si>
    <t>pension colegio luis felipe</t>
  </si>
  <si>
    <t>pension basket luis felipe</t>
  </si>
  <si>
    <t>cens</t>
  </si>
  <si>
    <t>aseadora</t>
  </si>
  <si>
    <t>megared</t>
  </si>
  <si>
    <t>utiles de trabajo</t>
  </si>
  <si>
    <t>utiles de aseo</t>
  </si>
  <si>
    <t>SE GUARDO
EN AHORR0</t>
  </si>
  <si>
    <t>TOTAL EFECTIVO Y PAGOS ELECTR.</t>
  </si>
  <si>
    <t>crediservir</t>
  </si>
  <si>
    <t>manutencion</t>
  </si>
  <si>
    <t>LATA</t>
  </si>
  <si>
    <t>MED. LITRO</t>
  </si>
  <si>
    <t>ANT.CANILLONA</t>
  </si>
  <si>
    <t>arriendo apartamento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</si>
</sst>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/>
      <top style="thick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thin">
        <color indexed="64"/>
      </bottom>
      <diagonal/>
    </border>
    <border>
      <left style="mediumDashDot">
        <color auto="1"/>
      </left>
      <right/>
      <top style="mediumDashed">
        <color auto="1"/>
      </top>
      <bottom style="thick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 style="mediumDashDot">
        <color indexed="64"/>
      </left>
      <right/>
      <top/>
      <bottom style="mediumDashed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Dot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6" xfId="0" applyBorder="1"/>
    <xf numFmtId="0" fontId="1" fillId="2" borderId="1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center"/>
    </xf>
    <xf numFmtId="0" fontId="0" fillId="0" borderId="25" xfId="0" applyBorder="1"/>
    <xf numFmtId="0" fontId="0" fillId="0" borderId="26" xfId="0" applyBorder="1"/>
    <xf numFmtId="0" fontId="0" fillId="2" borderId="24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9" borderId="1" xfId="0" applyFill="1" applyBorder="1"/>
    <xf numFmtId="0" fontId="0" fillId="9" borderId="6" xfId="0" applyFill="1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2" borderId="52" xfId="0" applyFill="1" applyBorder="1"/>
    <xf numFmtId="0" fontId="0" fillId="0" borderId="51" xfId="0" applyBorder="1" applyAlignment="1">
      <alignment horizontal="center"/>
    </xf>
    <xf numFmtId="164" fontId="0" fillId="0" borderId="0" xfId="0" applyNumberFormat="1"/>
    <xf numFmtId="164" fontId="0" fillId="0" borderId="38" xfId="0" applyNumberFormat="1" applyBorder="1"/>
    <xf numFmtId="164" fontId="0" fillId="0" borderId="46" xfId="0" applyNumberFormat="1" applyBorder="1"/>
    <xf numFmtId="164" fontId="0" fillId="0" borderId="50" xfId="0" applyNumberFormat="1" applyBorder="1"/>
    <xf numFmtId="0" fontId="0" fillId="8" borderId="12" xfId="0" applyFill="1" applyBorder="1"/>
    <xf numFmtId="16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/>
    </xf>
    <xf numFmtId="164" fontId="0" fillId="6" borderId="1" xfId="0" applyNumberFormat="1" applyFill="1" applyBorder="1"/>
    <xf numFmtId="164" fontId="5" fillId="0" borderId="1" xfId="0" applyNumberFormat="1" applyFont="1" applyBorder="1"/>
    <xf numFmtId="0" fontId="0" fillId="0" borderId="54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0" fontId="0" fillId="0" borderId="57" xfId="0" applyBorder="1" applyAlignment="1">
      <alignment horizontal="center" vertical="center"/>
    </xf>
    <xf numFmtId="0" fontId="0" fillId="15" borderId="14" xfId="0" applyFill="1" applyBorder="1" applyAlignment="1">
      <alignment horizontal="right"/>
    </xf>
    <xf numFmtId="164" fontId="0" fillId="15" borderId="15" xfId="0" applyNumberFormat="1" applyFill="1" applyBorder="1" applyAlignment="1">
      <alignment horizontal="left"/>
    </xf>
    <xf numFmtId="164" fontId="0" fillId="16" borderId="1" xfId="0" applyNumberFormat="1" applyFill="1" applyBorder="1"/>
    <xf numFmtId="0" fontId="0" fillId="0" borderId="47" xfId="0" applyBorder="1"/>
    <xf numFmtId="0" fontId="8" fillId="11" borderId="1" xfId="0" applyFont="1" applyFill="1" applyBorder="1" applyAlignment="1">
      <alignment horizontal="center" vertical="center"/>
    </xf>
    <xf numFmtId="164" fontId="0" fillId="3" borderId="55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/>
    <xf numFmtId="0" fontId="5" fillId="0" borderId="39" xfId="0" applyFont="1" applyBorder="1"/>
    <xf numFmtId="0" fontId="5" fillId="0" borderId="0" xfId="0" applyFont="1"/>
    <xf numFmtId="0" fontId="5" fillId="0" borderId="34" xfId="0" applyFont="1" applyBorder="1"/>
    <xf numFmtId="0" fontId="5" fillId="0" borderId="29" xfId="0" applyFont="1" applyBorder="1"/>
    <xf numFmtId="0" fontId="5" fillId="2" borderId="25" xfId="0" applyFont="1" applyFill="1" applyBorder="1"/>
    <xf numFmtId="0" fontId="5" fillId="3" borderId="25" xfId="0" applyFont="1" applyFill="1" applyBorder="1"/>
    <xf numFmtId="0" fontId="5" fillId="0" borderId="0" xfId="0" applyFont="1" applyAlignment="1">
      <alignment horizontal="left"/>
    </xf>
    <xf numFmtId="0" fontId="5" fillId="2" borderId="1" xfId="0" applyFont="1" applyFill="1" applyBorder="1"/>
    <xf numFmtId="164" fontId="5" fillId="9" borderId="1" xfId="0" applyNumberFormat="1" applyFont="1" applyFill="1" applyBorder="1"/>
    <xf numFmtId="0" fontId="5" fillId="2" borderId="47" xfId="0" applyFont="1" applyFill="1" applyBorder="1"/>
    <xf numFmtId="0" fontId="5" fillId="0" borderId="48" xfId="0" applyFont="1" applyBorder="1"/>
    <xf numFmtId="0" fontId="5" fillId="0" borderId="38" xfId="0" applyFont="1" applyBorder="1"/>
    <xf numFmtId="164" fontId="5" fillId="6" borderId="15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0" fillId="2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8" borderId="5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64" fontId="0" fillId="11" borderId="51" xfId="0" applyNumberFormat="1" applyFill="1" applyBorder="1" applyAlignment="1">
      <alignment vertical="center"/>
    </xf>
    <xf numFmtId="164" fontId="0" fillId="11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0" fillId="2" borderId="51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16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53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4" fontId="0" fillId="9" borderId="14" xfId="0" applyNumberFormat="1" applyFill="1" applyBorder="1" applyAlignment="1">
      <alignment horizontal="right"/>
    </xf>
    <xf numFmtId="164" fontId="0" fillId="9" borderId="15" xfId="0" applyNumberFormat="1" applyFill="1" applyBorder="1" applyAlignment="1">
      <alignment horizontal="right"/>
    </xf>
    <xf numFmtId="0" fontId="0" fillId="2" borderId="5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164" fontId="0" fillId="10" borderId="1" xfId="0" applyNumberFormat="1" applyFill="1" applyBorder="1" applyAlignment="1">
      <alignment horizontal="right"/>
    </xf>
    <xf numFmtId="0" fontId="0" fillId="8" borderId="14" xfId="0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2" borderId="5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6" borderId="14" xfId="0" applyFont="1" applyFill="1" applyBorder="1" applyAlignment="1">
      <alignment horizontal="right"/>
    </xf>
    <xf numFmtId="0" fontId="5" fillId="6" borderId="22" xfId="0" applyFont="1" applyFill="1" applyBorder="1" applyAlignment="1">
      <alignment horizontal="right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64" fontId="0" fillId="5" borderId="12" xfId="0" applyNumberFormat="1" applyFill="1" applyBorder="1" applyAlignment="1">
      <alignment horizontal="right" vertical="center"/>
    </xf>
    <xf numFmtId="164" fontId="0" fillId="5" borderId="13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64" fontId="0" fillId="6" borderId="9" xfId="0" applyNumberFormat="1" applyFill="1" applyBorder="1" applyAlignment="1">
      <alignment horizontal="right" vertical="center"/>
    </xf>
    <xf numFmtId="164" fontId="0" fillId="6" borderId="10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5" xfId="0" applyNumberFormat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 vertical="center"/>
    </xf>
    <xf numFmtId="164" fontId="0" fillId="5" borderId="5" xfId="0" applyNumberForma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/>
    </xf>
    <xf numFmtId="164" fontId="0" fillId="0" borderId="14" xfId="0" applyNumberFormat="1" applyBorder="1" applyAlignment="1">
      <alignment horizontal="right" vertical="center"/>
    </xf>
    <xf numFmtId="164" fontId="0" fillId="0" borderId="65" xfId="0" applyNumberForma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9" xfId="0" applyNumberFormat="1" applyBorder="1" applyAlignment="1">
      <alignment horizontal="right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2" borderId="14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164" fontId="0" fillId="6" borderId="14" xfId="0" applyNumberFormat="1" applyFill="1" applyBorder="1" applyAlignment="1">
      <alignment horizontal="right" vertical="center"/>
    </xf>
    <xf numFmtId="164" fontId="0" fillId="6" borderId="19" xfId="0" applyNumberFormat="1" applyFill="1" applyBorder="1" applyAlignment="1">
      <alignment horizontal="right" vertical="center"/>
    </xf>
    <xf numFmtId="164" fontId="12" fillId="17" borderId="1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7" fillId="6" borderId="58" xfId="1" applyNumberFormat="1" applyFont="1" applyFill="1" applyBorder="1" applyAlignment="1">
      <alignment horizontal="center" vertical="center"/>
    </xf>
    <xf numFmtId="164" fontId="7" fillId="6" borderId="59" xfId="1" applyNumberFormat="1" applyFont="1" applyFill="1" applyBorder="1" applyAlignment="1">
      <alignment horizontal="center" vertical="center"/>
    </xf>
    <xf numFmtId="164" fontId="7" fillId="6" borderId="60" xfId="1" applyNumberFormat="1" applyFont="1" applyFill="1" applyBorder="1" applyAlignment="1">
      <alignment horizontal="center" vertical="center"/>
    </xf>
    <xf numFmtId="164" fontId="7" fillId="6" borderId="54" xfId="1" applyNumberFormat="1" applyFont="1" applyFill="1" applyBorder="1" applyAlignment="1">
      <alignment horizontal="center" vertical="center"/>
    </xf>
    <xf numFmtId="164" fontId="7" fillId="6" borderId="0" xfId="1" applyNumberFormat="1" applyFont="1" applyFill="1" applyBorder="1" applyAlignment="1">
      <alignment horizontal="center" vertical="center"/>
    </xf>
    <xf numFmtId="164" fontId="7" fillId="6" borderId="61" xfId="1" applyNumberFormat="1" applyFont="1" applyFill="1" applyBorder="1" applyAlignment="1">
      <alignment horizontal="center" vertical="center"/>
    </xf>
    <xf numFmtId="164" fontId="7" fillId="6" borderId="62" xfId="1" applyNumberFormat="1" applyFont="1" applyFill="1" applyBorder="1" applyAlignment="1">
      <alignment horizontal="center" vertical="center"/>
    </xf>
    <xf numFmtId="164" fontId="7" fillId="6" borderId="63" xfId="1" applyNumberFormat="1" applyFont="1" applyFill="1" applyBorder="1" applyAlignment="1">
      <alignment horizontal="center" vertical="center"/>
    </xf>
    <xf numFmtId="164" fontId="7" fillId="6" borderId="64" xfId="1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5</xdr:row>
          <xdr:rowOff>28575</xdr:rowOff>
        </xdr:from>
        <xdr:to>
          <xdr:col>8</xdr:col>
          <xdr:colOff>704850</xdr:colOff>
          <xdr:row>7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 Campos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ro%20Pacheco\billares%20daytona\INVENTARIOS\2022\INVENTARIO%2004%20ABRIL%202022%20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ARIO"/>
      <sheetName val="BODEGA"/>
      <sheetName val="GASTOS"/>
      <sheetName val="INVENTARIO 04 ABRIL 2022 macro"/>
    </sheetNames>
    <definedNames>
      <definedName name="Limpiar_campo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7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width="14" customWidth="1"/>
    <col min="2" max="2" width="7" customWidth="1"/>
    <col min="3" max="3" width="7.85546875" customWidth="1"/>
    <col min="4" max="4" width="7.28515625" customWidth="1"/>
    <col min="5" max="5" width="9.85546875" customWidth="1"/>
    <col min="9" max="9" width="12.85546875" customWidth="1"/>
    <col min="10" max="10" width="6.7109375" customWidth="1"/>
    <col min="11" max="11" width="7.7109375" customWidth="1"/>
    <col min="12" max="12" width="8.140625" customWidth="1"/>
    <col min="15" max="16" width="11.42578125" customWidth="1"/>
    <col min="17" max="17" width="13" customWidth="1"/>
    <col min="18" max="18" width="7.85546875" customWidth="1"/>
    <col min="19" max="19" width="8.140625" customWidth="1"/>
    <col min="25" max="25" width="13" customWidth="1"/>
    <col min="33" max="33" width="12.7109375" customWidth="1"/>
    <col min="41" max="41" width="12.85546875" customWidth="1"/>
    <col min="49" max="49" width="12.85546875" customWidth="1"/>
    <col min="57" max="57" width="12.85546875" customWidth="1"/>
    <col min="65" max="65" width="12.7109375" customWidth="1"/>
    <col min="73" max="73" width="13.140625" customWidth="1"/>
    <col min="81" max="81" width="13.140625" customWidth="1"/>
    <col min="89" max="89" width="12.7109375" customWidth="1"/>
    <col min="97" max="97" width="12.5703125" customWidth="1"/>
    <col min="105" max="105" width="12.7109375" customWidth="1"/>
    <col min="113" max="113" width="12.85546875" customWidth="1"/>
    <col min="121" max="121" width="12.7109375" customWidth="1"/>
    <col min="129" max="129" width="12.7109375" customWidth="1"/>
    <col min="137" max="137" width="13.140625" customWidth="1"/>
    <col min="145" max="145" width="12.85546875" customWidth="1"/>
    <col min="153" max="153" width="13.85546875" customWidth="1"/>
    <col min="161" max="161" width="13.42578125" customWidth="1"/>
    <col min="169" max="169" width="13.7109375" customWidth="1"/>
    <col min="177" max="177" width="13.42578125" customWidth="1"/>
    <col min="185" max="185" width="13" customWidth="1"/>
    <col min="193" max="193" width="13.140625" customWidth="1"/>
    <col min="201" max="201" width="13" customWidth="1"/>
    <col min="209" max="209" width="12.85546875" customWidth="1"/>
    <col min="217" max="217" width="13.140625" customWidth="1"/>
    <col min="225" max="225" width="13.42578125" customWidth="1"/>
    <col min="233" max="233" width="13.28515625" customWidth="1"/>
    <col min="241" max="241" width="13.140625" customWidth="1"/>
    <col min="249" max="249" width="13.28515625" customWidth="1"/>
  </cols>
  <sheetData>
    <row r="1" spans="1:255" ht="15.75" thickBot="1" x14ac:dyDescent="0.3">
      <c r="A1" s="51" t="s">
        <v>72</v>
      </c>
      <c r="B1" s="52"/>
      <c r="C1" s="22"/>
      <c r="D1" s="22"/>
      <c r="E1" s="22"/>
      <c r="F1" s="22"/>
      <c r="G1" s="23"/>
      <c r="I1" s="30"/>
      <c r="J1" s="22"/>
      <c r="K1" s="22"/>
      <c r="L1" s="22"/>
      <c r="M1" s="22"/>
      <c r="N1" s="22"/>
      <c r="O1" s="23"/>
      <c r="Q1" s="29"/>
      <c r="R1" s="17"/>
      <c r="S1" s="17"/>
      <c r="T1" s="17"/>
      <c r="U1" s="17"/>
      <c r="V1" s="17"/>
      <c r="W1" s="18"/>
      <c r="Y1" s="29"/>
      <c r="Z1" s="17"/>
      <c r="AA1" s="17"/>
      <c r="AB1" s="17"/>
      <c r="AC1" s="17"/>
      <c r="AD1" s="17"/>
      <c r="AE1" s="18"/>
      <c r="AG1" s="29"/>
      <c r="AH1" s="17"/>
      <c r="AI1" s="17"/>
      <c r="AJ1" s="17"/>
      <c r="AK1" s="17"/>
      <c r="AL1" s="17"/>
      <c r="AM1" s="18"/>
      <c r="AO1" s="29"/>
      <c r="AP1" s="17"/>
      <c r="AQ1" s="17"/>
      <c r="AR1" s="17"/>
      <c r="AS1" s="17"/>
      <c r="AT1" s="17"/>
      <c r="AU1" s="18"/>
      <c r="AW1" s="29"/>
      <c r="AX1" s="17"/>
      <c r="AY1" s="17"/>
      <c r="AZ1" s="17"/>
      <c r="BA1" s="17"/>
      <c r="BB1" s="17"/>
      <c r="BC1" s="18"/>
      <c r="BE1" s="29"/>
      <c r="BF1" s="17"/>
      <c r="BG1" s="17"/>
      <c r="BH1" s="17"/>
      <c r="BI1" s="17"/>
      <c r="BJ1" s="17"/>
      <c r="BK1" s="18"/>
      <c r="BM1" s="29"/>
      <c r="BN1" s="17"/>
      <c r="BO1" s="17"/>
      <c r="BP1" s="17"/>
      <c r="BQ1" s="17"/>
      <c r="BR1" s="17"/>
      <c r="BS1" s="18"/>
      <c r="BU1" s="29"/>
      <c r="BV1" s="17"/>
      <c r="BW1" s="17"/>
      <c r="BX1" s="17"/>
      <c r="BY1" s="17"/>
      <c r="BZ1" s="17"/>
      <c r="CA1" s="18"/>
      <c r="CC1" s="29"/>
      <c r="CD1" s="17"/>
      <c r="CE1" s="17"/>
      <c r="CF1" s="17"/>
      <c r="CG1" s="17"/>
      <c r="CH1" s="17"/>
      <c r="CI1" s="18"/>
      <c r="CK1" s="29"/>
      <c r="CL1" s="17"/>
      <c r="CM1" s="17"/>
      <c r="CN1" s="17"/>
      <c r="CO1" s="17"/>
      <c r="CP1" s="17"/>
      <c r="CQ1" s="18"/>
      <c r="CS1" s="29"/>
      <c r="CT1" s="17"/>
      <c r="CU1" s="17"/>
      <c r="CV1" s="17"/>
      <c r="CW1" s="17"/>
      <c r="CX1" s="17"/>
      <c r="CY1" s="18"/>
      <c r="DA1" s="29"/>
      <c r="DB1" s="17"/>
      <c r="DC1" s="17"/>
      <c r="DD1" s="17"/>
      <c r="DE1" s="17"/>
      <c r="DF1" s="17"/>
      <c r="DG1" s="18"/>
      <c r="DI1" s="29"/>
      <c r="DJ1" s="17"/>
      <c r="DK1" s="17"/>
      <c r="DL1" s="17"/>
      <c r="DM1" s="17"/>
      <c r="DN1" s="17"/>
      <c r="DO1" s="18"/>
      <c r="DQ1" s="29"/>
      <c r="DR1" s="17"/>
      <c r="DS1" s="17"/>
      <c r="DT1" s="17"/>
      <c r="DU1" s="17"/>
      <c r="DV1" s="17"/>
      <c r="DW1" s="18"/>
      <c r="DY1" s="29"/>
      <c r="DZ1" s="17"/>
      <c r="EA1" s="17"/>
      <c r="EB1" s="17"/>
      <c r="EC1" s="17"/>
      <c r="ED1" s="17"/>
      <c r="EE1" s="18"/>
      <c r="EG1" s="29"/>
      <c r="EH1" s="17"/>
      <c r="EI1" s="17"/>
      <c r="EJ1" s="17"/>
      <c r="EK1" s="17"/>
      <c r="EL1" s="17"/>
      <c r="EM1" s="18"/>
      <c r="EO1" s="29"/>
      <c r="EP1" s="17"/>
      <c r="EQ1" s="17"/>
      <c r="ER1" s="17"/>
      <c r="ES1" s="17"/>
      <c r="ET1" s="17"/>
      <c r="EU1" s="18"/>
      <c r="EW1" s="29"/>
      <c r="EX1" s="17"/>
      <c r="EY1" s="17"/>
      <c r="EZ1" s="17"/>
      <c r="FA1" s="17"/>
      <c r="FB1" s="17"/>
      <c r="FC1" s="18"/>
      <c r="FE1" s="29"/>
      <c r="FF1" s="17"/>
      <c r="FG1" s="17"/>
      <c r="FH1" s="17"/>
      <c r="FI1" s="17"/>
      <c r="FJ1" s="17"/>
      <c r="FK1" s="18"/>
      <c r="FM1" s="29"/>
      <c r="FN1" s="17"/>
      <c r="FO1" s="17"/>
      <c r="FP1" s="17"/>
      <c r="FQ1" s="17"/>
      <c r="FR1" s="17"/>
      <c r="FS1" s="18"/>
      <c r="FU1" s="29"/>
      <c r="FV1" s="17"/>
      <c r="FW1" s="17"/>
      <c r="FX1" s="17"/>
      <c r="FY1" s="17"/>
      <c r="FZ1" s="17"/>
      <c r="GA1" s="18"/>
      <c r="GC1" s="29"/>
      <c r="GD1" s="17"/>
      <c r="GE1" s="17"/>
      <c r="GF1" s="17"/>
      <c r="GG1" s="17"/>
      <c r="GH1" s="17"/>
      <c r="GI1" s="18"/>
      <c r="GK1" s="29"/>
      <c r="GL1" s="17"/>
      <c r="GM1" s="17"/>
      <c r="GN1" s="17"/>
      <c r="GO1" s="17"/>
      <c r="GP1" s="17"/>
      <c r="GQ1" s="18"/>
      <c r="GS1" s="29"/>
      <c r="GT1" s="17"/>
      <c r="GU1" s="17"/>
      <c r="GV1" s="17"/>
      <c r="GW1" s="17"/>
      <c r="GX1" s="17"/>
      <c r="GY1" s="18"/>
      <c r="HA1" s="29"/>
      <c r="HB1" s="17"/>
      <c r="HC1" s="17"/>
      <c r="HD1" s="17"/>
      <c r="HE1" s="17"/>
      <c r="HF1" s="17"/>
      <c r="HG1" s="18"/>
      <c r="HI1" s="29"/>
      <c r="HJ1" s="17"/>
      <c r="HK1" s="17"/>
      <c r="HL1" s="17"/>
      <c r="HM1" s="17"/>
      <c r="HN1" s="17"/>
      <c r="HO1" s="18"/>
      <c r="HQ1" s="29"/>
      <c r="HR1" s="17"/>
      <c r="HS1" s="17"/>
      <c r="HT1" s="17"/>
      <c r="HU1" s="17"/>
      <c r="HV1" s="17"/>
      <c r="HW1" s="18"/>
      <c r="HY1" s="29"/>
      <c r="HZ1" s="17"/>
      <c r="IA1" s="17"/>
      <c r="IB1" s="17"/>
      <c r="IC1" s="17"/>
      <c r="ID1" s="17"/>
      <c r="IE1" s="18"/>
      <c r="IG1" s="29"/>
      <c r="IH1" s="17"/>
      <c r="II1" s="17"/>
      <c r="IJ1" s="17"/>
      <c r="IK1" s="17"/>
      <c r="IL1" s="17"/>
      <c r="IM1" s="18"/>
      <c r="IP1" s="17"/>
      <c r="IQ1" s="17"/>
      <c r="IR1" s="17"/>
      <c r="IS1" s="17"/>
      <c r="IT1" s="17"/>
      <c r="IU1" s="18"/>
    </row>
    <row r="2" spans="1:255" ht="16.5" thickTop="1" thickBot="1" x14ac:dyDescent="0.3">
      <c r="A2" s="11" t="s">
        <v>18</v>
      </c>
      <c r="B2" s="49">
        <v>1</v>
      </c>
      <c r="C2" s="49">
        <f>$B1</f>
        <v>0</v>
      </c>
      <c r="D2" s="50">
        <v>2023</v>
      </c>
      <c r="G2" s="24"/>
      <c r="I2" s="11" t="s">
        <v>18</v>
      </c>
      <c r="J2" s="49">
        <v>2</v>
      </c>
      <c r="K2" s="49">
        <f>$B1</f>
        <v>0</v>
      </c>
      <c r="L2" s="50">
        <v>2023</v>
      </c>
      <c r="O2" s="24"/>
      <c r="Q2" s="11" t="s">
        <v>18</v>
      </c>
      <c r="R2" s="49">
        <v>3</v>
      </c>
      <c r="S2" s="49">
        <f>$B1</f>
        <v>0</v>
      </c>
      <c r="T2" s="50">
        <v>2023</v>
      </c>
      <c r="W2" s="19"/>
      <c r="Y2" s="11" t="s">
        <v>18</v>
      </c>
      <c r="Z2" s="49">
        <v>4</v>
      </c>
      <c r="AA2" s="49">
        <f>$B1</f>
        <v>0</v>
      </c>
      <c r="AB2" s="50">
        <v>2023</v>
      </c>
      <c r="AE2" s="19"/>
      <c r="AG2" s="11" t="s">
        <v>18</v>
      </c>
      <c r="AH2" s="49">
        <v>5</v>
      </c>
      <c r="AI2" s="49">
        <f>$B1</f>
        <v>0</v>
      </c>
      <c r="AJ2" s="50">
        <v>2023</v>
      </c>
      <c r="AM2" s="19"/>
      <c r="AO2" s="11" t="s">
        <v>18</v>
      </c>
      <c r="AP2" s="49">
        <v>6</v>
      </c>
      <c r="AQ2" s="49">
        <f>$B1</f>
        <v>0</v>
      </c>
      <c r="AR2" s="50">
        <v>2023</v>
      </c>
      <c r="AU2" s="19"/>
      <c r="AW2" s="11" t="s">
        <v>18</v>
      </c>
      <c r="AX2" s="49">
        <v>7</v>
      </c>
      <c r="AY2" s="49">
        <f>$B1</f>
        <v>0</v>
      </c>
      <c r="AZ2" s="50">
        <v>2023</v>
      </c>
      <c r="BC2" s="19"/>
      <c r="BE2" s="11" t="s">
        <v>18</v>
      </c>
      <c r="BF2" s="49">
        <v>8</v>
      </c>
      <c r="BG2" s="49">
        <f>$B1</f>
        <v>0</v>
      </c>
      <c r="BH2" s="50">
        <v>2023</v>
      </c>
      <c r="BK2" s="19"/>
      <c r="BM2" s="11" t="s">
        <v>18</v>
      </c>
      <c r="BN2" s="49">
        <v>9</v>
      </c>
      <c r="BO2" s="49">
        <f>$B1</f>
        <v>0</v>
      </c>
      <c r="BP2" s="50">
        <v>2023</v>
      </c>
      <c r="BS2" s="19"/>
      <c r="BU2" s="11" t="s">
        <v>18</v>
      </c>
      <c r="BV2" s="49">
        <v>10</v>
      </c>
      <c r="BW2" s="49">
        <f>$B1</f>
        <v>0</v>
      </c>
      <c r="BX2" s="50">
        <v>2023</v>
      </c>
      <c r="CA2" s="19"/>
      <c r="CC2" s="11" t="s">
        <v>18</v>
      </c>
      <c r="CD2" s="49">
        <v>11</v>
      </c>
      <c r="CE2" s="49">
        <f>$B1</f>
        <v>0</v>
      </c>
      <c r="CF2" s="50">
        <v>2023</v>
      </c>
      <c r="CI2" s="19"/>
      <c r="CK2" s="11" t="s">
        <v>18</v>
      </c>
      <c r="CL2" s="49">
        <v>12</v>
      </c>
      <c r="CM2" s="49">
        <f>$B1</f>
        <v>0</v>
      </c>
      <c r="CN2" s="50">
        <v>2023</v>
      </c>
      <c r="CQ2" s="19"/>
      <c r="CS2" s="11" t="s">
        <v>18</v>
      </c>
      <c r="CT2" s="49">
        <v>13</v>
      </c>
      <c r="CU2" s="49">
        <f>$B1</f>
        <v>0</v>
      </c>
      <c r="CV2" s="50">
        <v>2023</v>
      </c>
      <c r="CY2" s="19"/>
      <c r="DA2" s="11" t="s">
        <v>18</v>
      </c>
      <c r="DB2" s="49">
        <v>14</v>
      </c>
      <c r="DC2" s="49">
        <f>$B1</f>
        <v>0</v>
      </c>
      <c r="DD2" s="50">
        <v>2023</v>
      </c>
      <c r="DG2" s="19"/>
      <c r="DI2" s="11" t="s">
        <v>18</v>
      </c>
      <c r="DJ2" s="49">
        <v>15</v>
      </c>
      <c r="DK2" s="49">
        <f>$B1</f>
        <v>0</v>
      </c>
      <c r="DL2" s="50">
        <v>2023</v>
      </c>
      <c r="DO2" s="19"/>
      <c r="DQ2" s="11" t="s">
        <v>18</v>
      </c>
      <c r="DR2" s="49">
        <v>16</v>
      </c>
      <c r="DS2" s="49">
        <f>$B1</f>
        <v>0</v>
      </c>
      <c r="DT2" s="50">
        <v>2023</v>
      </c>
      <c r="DW2" s="19"/>
      <c r="DY2" s="11" t="s">
        <v>18</v>
      </c>
      <c r="DZ2" s="49">
        <v>17</v>
      </c>
      <c r="EA2" s="49">
        <f>$B1</f>
        <v>0</v>
      </c>
      <c r="EB2" s="50">
        <v>2023</v>
      </c>
      <c r="EE2" s="19"/>
      <c r="EG2" s="11" t="s">
        <v>18</v>
      </c>
      <c r="EH2" s="49">
        <v>18</v>
      </c>
      <c r="EI2" s="49">
        <f>$B1</f>
        <v>0</v>
      </c>
      <c r="EJ2" s="50">
        <v>2023</v>
      </c>
      <c r="EM2" s="19"/>
      <c r="EO2" s="11" t="s">
        <v>18</v>
      </c>
      <c r="EP2" s="49">
        <v>19</v>
      </c>
      <c r="EQ2" s="49">
        <f>$B1</f>
        <v>0</v>
      </c>
      <c r="ER2" s="50">
        <v>2023</v>
      </c>
      <c r="EU2" s="19"/>
      <c r="EW2" s="11" t="s">
        <v>18</v>
      </c>
      <c r="EX2" s="49">
        <v>20</v>
      </c>
      <c r="EY2" s="49">
        <f>$B1</f>
        <v>0</v>
      </c>
      <c r="EZ2" s="50">
        <v>2023</v>
      </c>
      <c r="FC2" s="19"/>
      <c r="FE2" s="11" t="s">
        <v>18</v>
      </c>
      <c r="FF2" s="49">
        <v>21</v>
      </c>
      <c r="FG2" s="49">
        <f>$B1</f>
        <v>0</v>
      </c>
      <c r="FH2" s="50">
        <v>2023</v>
      </c>
      <c r="FK2" s="19"/>
      <c r="FM2" s="11" t="s">
        <v>18</v>
      </c>
      <c r="FN2" s="49">
        <v>22</v>
      </c>
      <c r="FO2" s="49">
        <f>$B1</f>
        <v>0</v>
      </c>
      <c r="FP2" s="50">
        <v>2023</v>
      </c>
      <c r="FS2" s="19"/>
      <c r="FU2" s="11" t="s">
        <v>18</v>
      </c>
      <c r="FV2" s="49">
        <v>23</v>
      </c>
      <c r="FW2" s="49">
        <f>$B1</f>
        <v>0</v>
      </c>
      <c r="FX2" s="50">
        <v>2023</v>
      </c>
      <c r="GA2" s="19"/>
      <c r="GC2" s="11" t="s">
        <v>18</v>
      </c>
      <c r="GD2" s="49">
        <v>24</v>
      </c>
      <c r="GE2" s="49">
        <f>$B1</f>
        <v>0</v>
      </c>
      <c r="GF2" s="50">
        <v>2023</v>
      </c>
      <c r="GI2" s="19"/>
      <c r="GK2" s="11" t="s">
        <v>18</v>
      </c>
      <c r="GL2" s="49">
        <v>25</v>
      </c>
      <c r="GM2" s="49">
        <f>$B1</f>
        <v>0</v>
      </c>
      <c r="GN2" s="50">
        <v>2023</v>
      </c>
      <c r="GQ2" s="19"/>
      <c r="GS2" s="11" t="s">
        <v>18</v>
      </c>
      <c r="GT2" s="49">
        <v>26</v>
      </c>
      <c r="GU2" s="49">
        <f>$B1</f>
        <v>0</v>
      </c>
      <c r="GV2" s="50">
        <v>2023</v>
      </c>
      <c r="GY2" s="19"/>
      <c r="HA2" s="11" t="s">
        <v>18</v>
      </c>
      <c r="HB2" s="49">
        <v>27</v>
      </c>
      <c r="HC2" s="49">
        <f>$B1</f>
        <v>0</v>
      </c>
      <c r="HD2" s="50">
        <v>2023</v>
      </c>
      <c r="HG2" s="19"/>
      <c r="HI2" s="11" t="s">
        <v>18</v>
      </c>
      <c r="HJ2" s="49">
        <v>28</v>
      </c>
      <c r="HK2" s="49">
        <f>$B1</f>
        <v>0</v>
      </c>
      <c r="HL2" s="50">
        <v>2023</v>
      </c>
      <c r="HO2" s="19"/>
      <c r="HQ2" s="11" t="s">
        <v>18</v>
      </c>
      <c r="HR2" s="49">
        <v>29</v>
      </c>
      <c r="HS2" s="49">
        <f>$B1</f>
        <v>0</v>
      </c>
      <c r="HT2" s="50">
        <v>2023</v>
      </c>
      <c r="HW2" s="19"/>
      <c r="HY2" s="11" t="s">
        <v>18</v>
      </c>
      <c r="HZ2" s="49">
        <v>30</v>
      </c>
      <c r="IA2" s="49">
        <f>$B1</f>
        <v>0</v>
      </c>
      <c r="IB2" s="50">
        <v>2023</v>
      </c>
      <c r="IE2" s="19"/>
      <c r="IG2" s="11" t="s">
        <v>18</v>
      </c>
      <c r="IH2" s="49">
        <v>31</v>
      </c>
      <c r="II2" s="49">
        <f>$B1</f>
        <v>0</v>
      </c>
      <c r="IJ2" s="50">
        <v>2023</v>
      </c>
      <c r="IM2" s="19"/>
    </row>
    <row r="3" spans="1:255" ht="15.75" thickTop="1" x14ac:dyDescent="0.25">
      <c r="A3" s="138" t="s">
        <v>0</v>
      </c>
      <c r="B3" s="144" t="s">
        <v>17</v>
      </c>
      <c r="C3" s="144"/>
      <c r="D3" s="144"/>
      <c r="E3" s="141" t="s">
        <v>21</v>
      </c>
      <c r="F3" s="137" t="s">
        <v>16</v>
      </c>
      <c r="G3" s="24"/>
      <c r="I3" s="138" t="s">
        <v>0</v>
      </c>
      <c r="J3" s="140" t="s">
        <v>17</v>
      </c>
      <c r="K3" s="140"/>
      <c r="L3" s="140"/>
      <c r="M3" s="141" t="s">
        <v>21</v>
      </c>
      <c r="N3" s="137" t="s">
        <v>16</v>
      </c>
      <c r="O3" s="24"/>
      <c r="Q3" s="138" t="s">
        <v>0</v>
      </c>
      <c r="R3" s="140" t="s">
        <v>17</v>
      </c>
      <c r="S3" s="140"/>
      <c r="T3" s="140"/>
      <c r="U3" s="141" t="s">
        <v>21</v>
      </c>
      <c r="V3" s="137" t="s">
        <v>16</v>
      </c>
      <c r="W3" s="19"/>
      <c r="Y3" s="138" t="s">
        <v>0</v>
      </c>
      <c r="Z3" s="140" t="s">
        <v>17</v>
      </c>
      <c r="AA3" s="140"/>
      <c r="AB3" s="140"/>
      <c r="AC3" s="141" t="s">
        <v>21</v>
      </c>
      <c r="AD3" s="137" t="s">
        <v>16</v>
      </c>
      <c r="AE3" s="19"/>
      <c r="AG3" s="138" t="s">
        <v>0</v>
      </c>
      <c r="AH3" s="140" t="s">
        <v>17</v>
      </c>
      <c r="AI3" s="140"/>
      <c r="AJ3" s="140"/>
      <c r="AK3" s="141" t="s">
        <v>21</v>
      </c>
      <c r="AL3" s="137" t="s">
        <v>16</v>
      </c>
      <c r="AM3" s="19"/>
      <c r="AO3" s="138" t="s">
        <v>0</v>
      </c>
      <c r="AP3" s="140" t="s">
        <v>17</v>
      </c>
      <c r="AQ3" s="140"/>
      <c r="AR3" s="140"/>
      <c r="AS3" s="141" t="s">
        <v>21</v>
      </c>
      <c r="AT3" s="137" t="s">
        <v>16</v>
      </c>
      <c r="AU3" s="19"/>
      <c r="AW3" s="138" t="s">
        <v>0</v>
      </c>
      <c r="AX3" s="140" t="s">
        <v>17</v>
      </c>
      <c r="AY3" s="140"/>
      <c r="AZ3" s="140"/>
      <c r="BA3" s="141" t="s">
        <v>21</v>
      </c>
      <c r="BB3" s="137" t="s">
        <v>16</v>
      </c>
      <c r="BC3" s="19"/>
      <c r="BE3" s="138" t="s">
        <v>0</v>
      </c>
      <c r="BF3" s="140" t="s">
        <v>17</v>
      </c>
      <c r="BG3" s="140"/>
      <c r="BH3" s="140"/>
      <c r="BI3" s="141" t="s">
        <v>21</v>
      </c>
      <c r="BJ3" s="137" t="s">
        <v>16</v>
      </c>
      <c r="BK3" s="19"/>
      <c r="BM3" s="138" t="s">
        <v>0</v>
      </c>
      <c r="BN3" s="140" t="s">
        <v>17</v>
      </c>
      <c r="BO3" s="140"/>
      <c r="BP3" s="140"/>
      <c r="BQ3" s="141" t="s">
        <v>21</v>
      </c>
      <c r="BR3" s="137" t="s">
        <v>16</v>
      </c>
      <c r="BS3" s="19"/>
      <c r="BU3" s="138" t="s">
        <v>0</v>
      </c>
      <c r="BV3" s="140" t="s">
        <v>17</v>
      </c>
      <c r="BW3" s="140"/>
      <c r="BX3" s="140"/>
      <c r="BY3" s="141" t="s">
        <v>21</v>
      </c>
      <c r="BZ3" s="137" t="s">
        <v>16</v>
      </c>
      <c r="CA3" s="19"/>
      <c r="CC3" s="138" t="s">
        <v>0</v>
      </c>
      <c r="CD3" s="140" t="s">
        <v>17</v>
      </c>
      <c r="CE3" s="140"/>
      <c r="CF3" s="140"/>
      <c r="CG3" s="141" t="s">
        <v>21</v>
      </c>
      <c r="CH3" s="137" t="s">
        <v>16</v>
      </c>
      <c r="CI3" s="19"/>
      <c r="CK3" s="138" t="s">
        <v>0</v>
      </c>
      <c r="CL3" s="140" t="s">
        <v>17</v>
      </c>
      <c r="CM3" s="140"/>
      <c r="CN3" s="140"/>
      <c r="CO3" s="141" t="s">
        <v>21</v>
      </c>
      <c r="CP3" s="137" t="s">
        <v>16</v>
      </c>
      <c r="CQ3" s="19"/>
      <c r="CS3" s="138" t="s">
        <v>0</v>
      </c>
      <c r="CT3" s="140" t="s">
        <v>17</v>
      </c>
      <c r="CU3" s="140"/>
      <c r="CV3" s="140"/>
      <c r="CW3" s="141" t="s">
        <v>21</v>
      </c>
      <c r="CX3" s="137" t="s">
        <v>16</v>
      </c>
      <c r="CY3" s="19"/>
      <c r="DA3" s="138" t="s">
        <v>0</v>
      </c>
      <c r="DB3" s="140" t="s">
        <v>17</v>
      </c>
      <c r="DC3" s="140"/>
      <c r="DD3" s="140"/>
      <c r="DE3" s="141" t="s">
        <v>21</v>
      </c>
      <c r="DF3" s="137" t="s">
        <v>16</v>
      </c>
      <c r="DG3" s="19"/>
      <c r="DI3" s="138" t="s">
        <v>0</v>
      </c>
      <c r="DJ3" s="140" t="s">
        <v>17</v>
      </c>
      <c r="DK3" s="140"/>
      <c r="DL3" s="140"/>
      <c r="DM3" s="141" t="s">
        <v>21</v>
      </c>
      <c r="DN3" s="137" t="s">
        <v>16</v>
      </c>
      <c r="DO3" s="19"/>
      <c r="DQ3" s="138" t="s">
        <v>0</v>
      </c>
      <c r="DR3" s="140" t="s">
        <v>17</v>
      </c>
      <c r="DS3" s="140"/>
      <c r="DT3" s="140"/>
      <c r="DU3" s="141" t="s">
        <v>21</v>
      </c>
      <c r="DV3" s="137" t="s">
        <v>16</v>
      </c>
      <c r="DW3" s="19"/>
      <c r="DY3" s="138" t="s">
        <v>0</v>
      </c>
      <c r="DZ3" s="140" t="s">
        <v>17</v>
      </c>
      <c r="EA3" s="140"/>
      <c r="EB3" s="140"/>
      <c r="EC3" s="141" t="s">
        <v>21</v>
      </c>
      <c r="ED3" s="137" t="s">
        <v>16</v>
      </c>
      <c r="EE3" s="19"/>
      <c r="EG3" s="138" t="s">
        <v>0</v>
      </c>
      <c r="EH3" s="140" t="s">
        <v>17</v>
      </c>
      <c r="EI3" s="140"/>
      <c r="EJ3" s="140"/>
      <c r="EK3" s="141" t="s">
        <v>21</v>
      </c>
      <c r="EL3" s="137" t="s">
        <v>16</v>
      </c>
      <c r="EM3" s="19"/>
      <c r="EO3" s="138" t="s">
        <v>0</v>
      </c>
      <c r="EP3" s="140" t="s">
        <v>17</v>
      </c>
      <c r="EQ3" s="140"/>
      <c r="ER3" s="140"/>
      <c r="ES3" s="141" t="s">
        <v>21</v>
      </c>
      <c r="ET3" s="137" t="s">
        <v>16</v>
      </c>
      <c r="EU3" s="19"/>
      <c r="EW3" s="138" t="s">
        <v>0</v>
      </c>
      <c r="EX3" s="140" t="s">
        <v>17</v>
      </c>
      <c r="EY3" s="140"/>
      <c r="EZ3" s="140"/>
      <c r="FA3" s="141" t="s">
        <v>21</v>
      </c>
      <c r="FB3" s="137" t="s">
        <v>16</v>
      </c>
      <c r="FC3" s="19"/>
      <c r="FE3" s="138" t="s">
        <v>0</v>
      </c>
      <c r="FF3" s="140" t="s">
        <v>17</v>
      </c>
      <c r="FG3" s="140"/>
      <c r="FH3" s="140"/>
      <c r="FI3" s="141" t="s">
        <v>21</v>
      </c>
      <c r="FJ3" s="137" t="s">
        <v>16</v>
      </c>
      <c r="FK3" s="19"/>
      <c r="FM3" s="138" t="s">
        <v>0</v>
      </c>
      <c r="FN3" s="140" t="s">
        <v>17</v>
      </c>
      <c r="FO3" s="140"/>
      <c r="FP3" s="140"/>
      <c r="FQ3" s="141" t="s">
        <v>21</v>
      </c>
      <c r="FR3" s="137" t="s">
        <v>16</v>
      </c>
      <c r="FS3" s="19"/>
      <c r="FU3" s="138" t="s">
        <v>0</v>
      </c>
      <c r="FV3" s="140" t="s">
        <v>17</v>
      </c>
      <c r="FW3" s="140"/>
      <c r="FX3" s="140"/>
      <c r="FY3" s="141" t="s">
        <v>21</v>
      </c>
      <c r="FZ3" s="137" t="s">
        <v>16</v>
      </c>
      <c r="GA3" s="19"/>
      <c r="GC3" s="138" t="s">
        <v>0</v>
      </c>
      <c r="GD3" s="140" t="s">
        <v>17</v>
      </c>
      <c r="GE3" s="140"/>
      <c r="GF3" s="140"/>
      <c r="GG3" s="141" t="s">
        <v>21</v>
      </c>
      <c r="GH3" s="137" t="s">
        <v>16</v>
      </c>
      <c r="GI3" s="19"/>
      <c r="GK3" s="138" t="s">
        <v>0</v>
      </c>
      <c r="GL3" s="140" t="s">
        <v>17</v>
      </c>
      <c r="GM3" s="140"/>
      <c r="GN3" s="140"/>
      <c r="GO3" s="141" t="s">
        <v>21</v>
      </c>
      <c r="GP3" s="137" t="s">
        <v>16</v>
      </c>
      <c r="GQ3" s="19"/>
      <c r="GS3" s="138" t="s">
        <v>0</v>
      </c>
      <c r="GT3" s="140" t="s">
        <v>17</v>
      </c>
      <c r="GU3" s="140"/>
      <c r="GV3" s="140"/>
      <c r="GW3" s="141" t="s">
        <v>21</v>
      </c>
      <c r="GX3" s="137" t="s">
        <v>16</v>
      </c>
      <c r="GY3" s="19"/>
      <c r="HA3" s="138" t="s">
        <v>0</v>
      </c>
      <c r="HB3" s="140" t="s">
        <v>17</v>
      </c>
      <c r="HC3" s="140"/>
      <c r="HD3" s="140"/>
      <c r="HE3" s="141" t="s">
        <v>21</v>
      </c>
      <c r="HF3" s="137" t="s">
        <v>16</v>
      </c>
      <c r="HG3" s="19"/>
      <c r="HI3" s="138" t="s">
        <v>0</v>
      </c>
      <c r="HJ3" s="140" t="s">
        <v>17</v>
      </c>
      <c r="HK3" s="140"/>
      <c r="HL3" s="140"/>
      <c r="HM3" s="141" t="s">
        <v>21</v>
      </c>
      <c r="HN3" s="137" t="s">
        <v>16</v>
      </c>
      <c r="HO3" s="19"/>
      <c r="HQ3" s="138" t="s">
        <v>0</v>
      </c>
      <c r="HR3" s="140" t="s">
        <v>17</v>
      </c>
      <c r="HS3" s="140"/>
      <c r="HT3" s="140"/>
      <c r="HU3" s="141" t="s">
        <v>21</v>
      </c>
      <c r="HV3" s="137" t="s">
        <v>16</v>
      </c>
      <c r="HW3" s="19"/>
      <c r="HY3" s="138" t="s">
        <v>0</v>
      </c>
      <c r="HZ3" s="140" t="s">
        <v>17</v>
      </c>
      <c r="IA3" s="140"/>
      <c r="IB3" s="140"/>
      <c r="IC3" s="141" t="s">
        <v>21</v>
      </c>
      <c r="ID3" s="137" t="s">
        <v>16</v>
      </c>
      <c r="IE3" s="19"/>
      <c r="IG3" s="138" t="s">
        <v>0</v>
      </c>
      <c r="IH3" s="140" t="s">
        <v>17</v>
      </c>
      <c r="II3" s="140"/>
      <c r="IJ3" s="140"/>
      <c r="IK3" s="141" t="s">
        <v>21</v>
      </c>
      <c r="IL3" s="137" t="s">
        <v>16</v>
      </c>
      <c r="IM3" s="19"/>
    </row>
    <row r="4" spans="1:255" x14ac:dyDescent="0.25">
      <c r="A4" s="139"/>
      <c r="B4" s="2" t="s">
        <v>1</v>
      </c>
      <c r="C4" s="4" t="s">
        <v>2</v>
      </c>
      <c r="D4" s="2" t="s">
        <v>3</v>
      </c>
      <c r="E4" s="142"/>
      <c r="F4" s="143"/>
      <c r="G4" s="24"/>
      <c r="I4" s="139"/>
      <c r="J4" s="2" t="s">
        <v>1</v>
      </c>
      <c r="K4" s="4" t="s">
        <v>2</v>
      </c>
      <c r="L4" s="2" t="s">
        <v>3</v>
      </c>
      <c r="M4" s="142"/>
      <c r="N4" s="143"/>
      <c r="O4" s="24"/>
      <c r="Q4" s="139"/>
      <c r="R4" s="2" t="s">
        <v>1</v>
      </c>
      <c r="S4" s="4" t="s">
        <v>2</v>
      </c>
      <c r="T4" s="2" t="s">
        <v>3</v>
      </c>
      <c r="U4" s="142"/>
      <c r="V4" s="143"/>
      <c r="W4" s="19"/>
      <c r="Y4" s="139"/>
      <c r="Z4" s="2" t="s">
        <v>1</v>
      </c>
      <c r="AA4" s="4" t="s">
        <v>2</v>
      </c>
      <c r="AB4" s="2" t="s">
        <v>3</v>
      </c>
      <c r="AC4" s="142"/>
      <c r="AD4" s="143"/>
      <c r="AE4" s="19"/>
      <c r="AG4" s="139"/>
      <c r="AH4" s="2" t="s">
        <v>1</v>
      </c>
      <c r="AI4" s="4" t="s">
        <v>2</v>
      </c>
      <c r="AJ4" s="2" t="s">
        <v>3</v>
      </c>
      <c r="AK4" s="142"/>
      <c r="AL4" s="143"/>
      <c r="AM4" s="19"/>
      <c r="AO4" s="139"/>
      <c r="AP4" s="2" t="s">
        <v>1</v>
      </c>
      <c r="AQ4" s="4" t="s">
        <v>2</v>
      </c>
      <c r="AR4" s="2" t="s">
        <v>3</v>
      </c>
      <c r="AS4" s="142"/>
      <c r="AT4" s="143"/>
      <c r="AU4" s="19"/>
      <c r="AW4" s="139"/>
      <c r="AX4" s="2" t="s">
        <v>1</v>
      </c>
      <c r="AY4" s="4" t="s">
        <v>2</v>
      </c>
      <c r="AZ4" s="2" t="s">
        <v>3</v>
      </c>
      <c r="BA4" s="142"/>
      <c r="BB4" s="143"/>
      <c r="BC4" s="19"/>
      <c r="BE4" s="139"/>
      <c r="BF4" s="2" t="s">
        <v>1</v>
      </c>
      <c r="BG4" s="4" t="s">
        <v>2</v>
      </c>
      <c r="BH4" s="2" t="s">
        <v>3</v>
      </c>
      <c r="BI4" s="142"/>
      <c r="BJ4" s="143"/>
      <c r="BK4" s="19"/>
      <c r="BM4" s="139"/>
      <c r="BN4" s="2" t="s">
        <v>1</v>
      </c>
      <c r="BO4" s="4" t="s">
        <v>2</v>
      </c>
      <c r="BP4" s="2" t="s">
        <v>3</v>
      </c>
      <c r="BQ4" s="142"/>
      <c r="BR4" s="143"/>
      <c r="BS4" s="19"/>
      <c r="BU4" s="139"/>
      <c r="BV4" s="2" t="s">
        <v>1</v>
      </c>
      <c r="BW4" s="4" t="s">
        <v>2</v>
      </c>
      <c r="BX4" s="2" t="s">
        <v>3</v>
      </c>
      <c r="BY4" s="142"/>
      <c r="BZ4" s="143"/>
      <c r="CA4" s="19"/>
      <c r="CC4" s="139"/>
      <c r="CD4" s="2" t="s">
        <v>1</v>
      </c>
      <c r="CE4" s="4" t="s">
        <v>2</v>
      </c>
      <c r="CF4" s="2" t="s">
        <v>3</v>
      </c>
      <c r="CG4" s="142"/>
      <c r="CH4" s="143"/>
      <c r="CI4" s="19"/>
      <c r="CK4" s="139"/>
      <c r="CL4" s="2" t="s">
        <v>1</v>
      </c>
      <c r="CM4" s="4" t="s">
        <v>2</v>
      </c>
      <c r="CN4" s="2" t="s">
        <v>3</v>
      </c>
      <c r="CO4" s="142"/>
      <c r="CP4" s="143"/>
      <c r="CQ4" s="19"/>
      <c r="CS4" s="139"/>
      <c r="CT4" s="2" t="s">
        <v>1</v>
      </c>
      <c r="CU4" s="4" t="s">
        <v>2</v>
      </c>
      <c r="CV4" s="2" t="s">
        <v>3</v>
      </c>
      <c r="CW4" s="142"/>
      <c r="CX4" s="143"/>
      <c r="CY4" s="19"/>
      <c r="DA4" s="139"/>
      <c r="DB4" s="2" t="s">
        <v>1</v>
      </c>
      <c r="DC4" s="4" t="s">
        <v>2</v>
      </c>
      <c r="DD4" s="2" t="s">
        <v>3</v>
      </c>
      <c r="DE4" s="142"/>
      <c r="DF4" s="143"/>
      <c r="DG4" s="19"/>
      <c r="DI4" s="139"/>
      <c r="DJ4" s="2" t="s">
        <v>1</v>
      </c>
      <c r="DK4" s="4" t="s">
        <v>2</v>
      </c>
      <c r="DL4" s="2" t="s">
        <v>3</v>
      </c>
      <c r="DM4" s="142"/>
      <c r="DN4" s="143"/>
      <c r="DO4" s="19"/>
      <c r="DQ4" s="139"/>
      <c r="DR4" s="2" t="s">
        <v>1</v>
      </c>
      <c r="DS4" s="4" t="s">
        <v>2</v>
      </c>
      <c r="DT4" s="2" t="s">
        <v>3</v>
      </c>
      <c r="DU4" s="142"/>
      <c r="DV4" s="143"/>
      <c r="DW4" s="19"/>
      <c r="DY4" s="139"/>
      <c r="DZ4" s="2" t="s">
        <v>1</v>
      </c>
      <c r="EA4" s="4" t="s">
        <v>2</v>
      </c>
      <c r="EB4" s="2" t="s">
        <v>3</v>
      </c>
      <c r="EC4" s="142"/>
      <c r="ED4" s="143"/>
      <c r="EE4" s="19"/>
      <c r="EG4" s="139"/>
      <c r="EH4" s="2" t="s">
        <v>1</v>
      </c>
      <c r="EI4" s="4" t="s">
        <v>2</v>
      </c>
      <c r="EJ4" s="2" t="s">
        <v>3</v>
      </c>
      <c r="EK4" s="142"/>
      <c r="EL4" s="143"/>
      <c r="EM4" s="19"/>
      <c r="EO4" s="139"/>
      <c r="EP4" s="2" t="s">
        <v>1</v>
      </c>
      <c r="EQ4" s="4" t="s">
        <v>2</v>
      </c>
      <c r="ER4" s="2" t="s">
        <v>3</v>
      </c>
      <c r="ES4" s="142"/>
      <c r="ET4" s="143"/>
      <c r="EU4" s="19"/>
      <c r="EW4" s="139"/>
      <c r="EX4" s="2" t="s">
        <v>1</v>
      </c>
      <c r="EY4" s="4" t="s">
        <v>2</v>
      </c>
      <c r="EZ4" s="2" t="s">
        <v>3</v>
      </c>
      <c r="FA4" s="142"/>
      <c r="FB4" s="143"/>
      <c r="FC4" s="19"/>
      <c r="FE4" s="139"/>
      <c r="FF4" s="2" t="s">
        <v>1</v>
      </c>
      <c r="FG4" s="4" t="s">
        <v>2</v>
      </c>
      <c r="FH4" s="2" t="s">
        <v>3</v>
      </c>
      <c r="FI4" s="142"/>
      <c r="FJ4" s="143"/>
      <c r="FK4" s="19"/>
      <c r="FM4" s="139"/>
      <c r="FN4" s="2" t="s">
        <v>1</v>
      </c>
      <c r="FO4" s="4" t="s">
        <v>2</v>
      </c>
      <c r="FP4" s="2" t="s">
        <v>3</v>
      </c>
      <c r="FQ4" s="142"/>
      <c r="FR4" s="143"/>
      <c r="FS4" s="19"/>
      <c r="FU4" s="139"/>
      <c r="FV4" s="2" t="s">
        <v>1</v>
      </c>
      <c r="FW4" s="4" t="s">
        <v>2</v>
      </c>
      <c r="FX4" s="2" t="s">
        <v>3</v>
      </c>
      <c r="FY4" s="142"/>
      <c r="FZ4" s="143"/>
      <c r="GA4" s="19"/>
      <c r="GC4" s="139"/>
      <c r="GD4" s="2" t="s">
        <v>1</v>
      </c>
      <c r="GE4" s="4" t="s">
        <v>2</v>
      </c>
      <c r="GF4" s="2" t="s">
        <v>3</v>
      </c>
      <c r="GG4" s="142"/>
      <c r="GH4" s="143"/>
      <c r="GI4" s="19"/>
      <c r="GK4" s="139"/>
      <c r="GL4" s="2" t="s">
        <v>1</v>
      </c>
      <c r="GM4" s="4" t="s">
        <v>2</v>
      </c>
      <c r="GN4" s="2" t="s">
        <v>3</v>
      </c>
      <c r="GO4" s="142"/>
      <c r="GP4" s="143"/>
      <c r="GQ4" s="19"/>
      <c r="GS4" s="139"/>
      <c r="GT4" s="2" t="s">
        <v>1</v>
      </c>
      <c r="GU4" s="4" t="s">
        <v>2</v>
      </c>
      <c r="GV4" s="2" t="s">
        <v>3</v>
      </c>
      <c r="GW4" s="142"/>
      <c r="GX4" s="143"/>
      <c r="GY4" s="19"/>
      <c r="HA4" s="139"/>
      <c r="HB4" s="2" t="s">
        <v>1</v>
      </c>
      <c r="HC4" s="4" t="s">
        <v>2</v>
      </c>
      <c r="HD4" s="2" t="s">
        <v>3</v>
      </c>
      <c r="HE4" s="142"/>
      <c r="HF4" s="143"/>
      <c r="HG4" s="19"/>
      <c r="HI4" s="139"/>
      <c r="HJ4" s="2" t="s">
        <v>1</v>
      </c>
      <c r="HK4" s="4" t="s">
        <v>2</v>
      </c>
      <c r="HL4" s="2" t="s">
        <v>3</v>
      </c>
      <c r="HM4" s="142"/>
      <c r="HN4" s="143"/>
      <c r="HO4" s="19"/>
      <c r="HQ4" s="139"/>
      <c r="HR4" s="2" t="s">
        <v>1</v>
      </c>
      <c r="HS4" s="4" t="s">
        <v>2</v>
      </c>
      <c r="HT4" s="2" t="s">
        <v>3</v>
      </c>
      <c r="HU4" s="142"/>
      <c r="HV4" s="143"/>
      <c r="HW4" s="19"/>
      <c r="HY4" s="139"/>
      <c r="HZ4" s="2" t="s">
        <v>1</v>
      </c>
      <c r="IA4" s="4" t="s">
        <v>2</v>
      </c>
      <c r="IB4" s="2" t="s">
        <v>3</v>
      </c>
      <c r="IC4" s="142"/>
      <c r="ID4" s="143"/>
      <c r="IE4" s="19"/>
      <c r="IG4" s="139"/>
      <c r="IH4" s="2" t="s">
        <v>1</v>
      </c>
      <c r="II4" s="4" t="s">
        <v>2</v>
      </c>
      <c r="IJ4" s="2" t="s">
        <v>3</v>
      </c>
      <c r="IK4" s="142"/>
      <c r="IL4" s="143"/>
      <c r="IM4" s="19"/>
    </row>
    <row r="5" spans="1:255" x14ac:dyDescent="0.25">
      <c r="A5" s="12" t="s">
        <v>4</v>
      </c>
      <c r="B5" s="32"/>
      <c r="C5" s="5"/>
      <c r="D5" s="1">
        <f>B5+C5</f>
        <v>0</v>
      </c>
      <c r="E5" s="1">
        <v>3500</v>
      </c>
      <c r="F5" s="7"/>
      <c r="G5" s="24"/>
      <c r="I5" s="12" t="s">
        <v>4</v>
      </c>
      <c r="J5" s="1">
        <f t="shared" ref="J5:J29" si="0">F5</f>
        <v>0</v>
      </c>
      <c r="K5" s="5"/>
      <c r="L5" s="1">
        <f>J5+K5</f>
        <v>0</v>
      </c>
      <c r="M5" s="1">
        <v>3500</v>
      </c>
      <c r="N5" s="7"/>
      <c r="O5" s="24"/>
      <c r="Q5" s="12" t="s">
        <v>4</v>
      </c>
      <c r="R5" s="1">
        <f>N5</f>
        <v>0</v>
      </c>
      <c r="S5" s="5"/>
      <c r="T5" s="1">
        <f>R5+S5</f>
        <v>0</v>
      </c>
      <c r="U5" s="1">
        <v>3500</v>
      </c>
      <c r="V5" s="7"/>
      <c r="W5" s="19"/>
      <c r="Y5" s="12" t="s">
        <v>4</v>
      </c>
      <c r="Z5" s="1">
        <f>V5</f>
        <v>0</v>
      </c>
      <c r="AA5" s="5"/>
      <c r="AB5" s="1">
        <f>Z5+AA5</f>
        <v>0</v>
      </c>
      <c r="AC5" s="1">
        <v>3500</v>
      </c>
      <c r="AD5" s="7"/>
      <c r="AE5" s="19"/>
      <c r="AG5" s="12" t="s">
        <v>4</v>
      </c>
      <c r="AH5" s="1">
        <f>AD5</f>
        <v>0</v>
      </c>
      <c r="AI5" s="5"/>
      <c r="AJ5" s="1">
        <f>AH5+AI5</f>
        <v>0</v>
      </c>
      <c r="AK5" s="1">
        <v>3500</v>
      </c>
      <c r="AL5" s="7"/>
      <c r="AM5" s="19"/>
      <c r="AO5" s="12" t="s">
        <v>4</v>
      </c>
      <c r="AP5" s="1">
        <f>AL5</f>
        <v>0</v>
      </c>
      <c r="AQ5" s="5"/>
      <c r="AR5" s="1">
        <f>AP5+AQ5</f>
        <v>0</v>
      </c>
      <c r="AS5" s="1">
        <v>3500</v>
      </c>
      <c r="AT5" s="7"/>
      <c r="AU5" s="19"/>
      <c r="AW5" s="12" t="s">
        <v>4</v>
      </c>
      <c r="AX5" s="1">
        <f>AT5</f>
        <v>0</v>
      </c>
      <c r="AY5" s="5"/>
      <c r="AZ5" s="1">
        <f>AX5+AY5</f>
        <v>0</v>
      </c>
      <c r="BA5" s="1">
        <v>3500</v>
      </c>
      <c r="BB5" s="7"/>
      <c r="BC5" s="19"/>
      <c r="BE5" s="12" t="s">
        <v>4</v>
      </c>
      <c r="BF5" s="1">
        <f>BB5</f>
        <v>0</v>
      </c>
      <c r="BG5" s="5"/>
      <c r="BH5" s="1">
        <f>BF5+BG5</f>
        <v>0</v>
      </c>
      <c r="BI5" s="1">
        <v>3500</v>
      </c>
      <c r="BJ5" s="7"/>
      <c r="BK5" s="19"/>
      <c r="BM5" s="12" t="s">
        <v>4</v>
      </c>
      <c r="BN5" s="1">
        <f>BJ5</f>
        <v>0</v>
      </c>
      <c r="BO5" s="5"/>
      <c r="BP5" s="1">
        <f>BN5+BO5</f>
        <v>0</v>
      </c>
      <c r="BQ5" s="1">
        <v>3500</v>
      </c>
      <c r="BR5" s="7"/>
      <c r="BS5" s="19"/>
      <c r="BU5" s="12" t="s">
        <v>4</v>
      </c>
      <c r="BV5" s="1">
        <f>BR5</f>
        <v>0</v>
      </c>
      <c r="BW5" s="5"/>
      <c r="BX5" s="1">
        <f>BV5+BW5</f>
        <v>0</v>
      </c>
      <c r="BY5" s="1">
        <v>3500</v>
      </c>
      <c r="BZ5" s="7"/>
      <c r="CA5" s="19"/>
      <c r="CC5" s="12" t="s">
        <v>4</v>
      </c>
      <c r="CD5" s="1">
        <f>BZ5</f>
        <v>0</v>
      </c>
      <c r="CE5" s="5"/>
      <c r="CF5" s="1">
        <f>CD5+CE5</f>
        <v>0</v>
      </c>
      <c r="CG5" s="1">
        <v>3500</v>
      </c>
      <c r="CH5" s="7"/>
      <c r="CI5" s="19"/>
      <c r="CK5" s="12" t="s">
        <v>4</v>
      </c>
      <c r="CL5" s="1">
        <f>CH5</f>
        <v>0</v>
      </c>
      <c r="CM5" s="5"/>
      <c r="CN5" s="1">
        <f>CL5+CM5</f>
        <v>0</v>
      </c>
      <c r="CO5" s="1">
        <v>3500</v>
      </c>
      <c r="CP5" s="7"/>
      <c r="CQ5" s="19"/>
      <c r="CS5" s="12" t="s">
        <v>4</v>
      </c>
      <c r="CT5" s="1">
        <f>CP5</f>
        <v>0</v>
      </c>
      <c r="CU5" s="5"/>
      <c r="CV5" s="1">
        <f>CT5+CU5</f>
        <v>0</v>
      </c>
      <c r="CW5" s="1">
        <v>3500</v>
      </c>
      <c r="CX5" s="7"/>
      <c r="CY5" s="19"/>
      <c r="DA5" s="12" t="s">
        <v>4</v>
      </c>
      <c r="DB5" s="1">
        <f>CX5</f>
        <v>0</v>
      </c>
      <c r="DC5" s="5"/>
      <c r="DD5" s="1">
        <f>DB5+DC5</f>
        <v>0</v>
      </c>
      <c r="DE5" s="1">
        <v>3500</v>
      </c>
      <c r="DF5" s="7"/>
      <c r="DG5" s="19"/>
      <c r="DI5" s="12" t="s">
        <v>4</v>
      </c>
      <c r="DJ5" s="1">
        <f>DF5</f>
        <v>0</v>
      </c>
      <c r="DK5" s="5"/>
      <c r="DL5" s="1">
        <f>DJ5+DK5</f>
        <v>0</v>
      </c>
      <c r="DM5" s="1">
        <v>3500</v>
      </c>
      <c r="DN5" s="7"/>
      <c r="DO5" s="19"/>
      <c r="DQ5" s="12" t="s">
        <v>4</v>
      </c>
      <c r="DR5" s="1">
        <f>DN5</f>
        <v>0</v>
      </c>
      <c r="DS5" s="5"/>
      <c r="DT5" s="1">
        <f>DR5+DS5</f>
        <v>0</v>
      </c>
      <c r="DU5" s="1">
        <v>3500</v>
      </c>
      <c r="DV5" s="7"/>
      <c r="DW5" s="19"/>
      <c r="DY5" s="12" t="s">
        <v>4</v>
      </c>
      <c r="DZ5" s="1">
        <f>DV5</f>
        <v>0</v>
      </c>
      <c r="EA5" s="5"/>
      <c r="EB5" s="1">
        <f>DZ5+EA5</f>
        <v>0</v>
      </c>
      <c r="EC5" s="1">
        <v>3500</v>
      </c>
      <c r="ED5" s="7"/>
      <c r="EE5" s="19"/>
      <c r="EG5" s="12" t="s">
        <v>4</v>
      </c>
      <c r="EH5" s="1">
        <f>ED5</f>
        <v>0</v>
      </c>
      <c r="EI5" s="5"/>
      <c r="EJ5" s="1">
        <f>EH5+EI5</f>
        <v>0</v>
      </c>
      <c r="EK5" s="1">
        <v>3500</v>
      </c>
      <c r="EL5" s="7"/>
      <c r="EM5" s="19"/>
      <c r="EO5" s="12" t="s">
        <v>4</v>
      </c>
      <c r="EP5" s="1">
        <f>EL5</f>
        <v>0</v>
      </c>
      <c r="EQ5" s="5"/>
      <c r="ER5" s="1">
        <f>EP5+EQ5</f>
        <v>0</v>
      </c>
      <c r="ES5" s="1">
        <v>3500</v>
      </c>
      <c r="ET5" s="7"/>
      <c r="EU5" s="19"/>
      <c r="EW5" s="12" t="s">
        <v>4</v>
      </c>
      <c r="EX5" s="1">
        <f>ET5</f>
        <v>0</v>
      </c>
      <c r="EY5" s="5"/>
      <c r="EZ5" s="1">
        <f>EX5+EY5</f>
        <v>0</v>
      </c>
      <c r="FA5" s="1">
        <v>3500</v>
      </c>
      <c r="FB5" s="7"/>
      <c r="FC5" s="19"/>
      <c r="FE5" s="12" t="s">
        <v>4</v>
      </c>
      <c r="FF5" s="1">
        <f>FB5</f>
        <v>0</v>
      </c>
      <c r="FG5" s="5"/>
      <c r="FH5" s="1">
        <f>FF5+FG5</f>
        <v>0</v>
      </c>
      <c r="FI5" s="1">
        <v>3500</v>
      </c>
      <c r="FJ5" s="7"/>
      <c r="FK5" s="19"/>
      <c r="FM5" s="12" t="s">
        <v>4</v>
      </c>
      <c r="FN5" s="1">
        <f>FJ5</f>
        <v>0</v>
      </c>
      <c r="FO5" s="5"/>
      <c r="FP5" s="1">
        <f>FN5+FO5</f>
        <v>0</v>
      </c>
      <c r="FQ5" s="1">
        <v>3500</v>
      </c>
      <c r="FR5" s="7"/>
      <c r="FS5" s="19"/>
      <c r="FU5" s="12" t="s">
        <v>4</v>
      </c>
      <c r="FV5" s="1">
        <f>FR5</f>
        <v>0</v>
      </c>
      <c r="FW5" s="5"/>
      <c r="FX5" s="1">
        <f>FV5+FW5</f>
        <v>0</v>
      </c>
      <c r="FY5" s="1">
        <v>3500</v>
      </c>
      <c r="FZ5" s="7"/>
      <c r="GA5" s="19"/>
      <c r="GC5" s="12" t="s">
        <v>4</v>
      </c>
      <c r="GD5" s="1">
        <f>FZ5</f>
        <v>0</v>
      </c>
      <c r="GE5" s="5"/>
      <c r="GF5" s="1">
        <f>GD5+GE5</f>
        <v>0</v>
      </c>
      <c r="GG5" s="1">
        <v>3500</v>
      </c>
      <c r="GH5" s="7"/>
      <c r="GI5" s="19"/>
      <c r="GK5" s="12" t="s">
        <v>4</v>
      </c>
      <c r="GL5" s="1">
        <f>GH5</f>
        <v>0</v>
      </c>
      <c r="GM5" s="5"/>
      <c r="GN5" s="1">
        <f>GL5+GM5</f>
        <v>0</v>
      </c>
      <c r="GO5" s="1">
        <v>3500</v>
      </c>
      <c r="GP5" s="7"/>
      <c r="GQ5" s="19"/>
      <c r="GS5" s="12" t="s">
        <v>4</v>
      </c>
      <c r="GT5" s="1">
        <f>GP5</f>
        <v>0</v>
      </c>
      <c r="GU5" s="5"/>
      <c r="GV5" s="1">
        <f>GT5+GU5</f>
        <v>0</v>
      </c>
      <c r="GW5" s="1">
        <v>3500</v>
      </c>
      <c r="GX5" s="7"/>
      <c r="GY5" s="19"/>
      <c r="HA5" s="12" t="s">
        <v>4</v>
      </c>
      <c r="HB5" s="1">
        <f>GX5</f>
        <v>0</v>
      </c>
      <c r="HC5" s="5"/>
      <c r="HD5" s="1">
        <f>HB5+HC5</f>
        <v>0</v>
      </c>
      <c r="HE5" s="1">
        <v>3500</v>
      </c>
      <c r="HF5" s="7"/>
      <c r="HG5" s="19"/>
      <c r="HI5" s="12" t="s">
        <v>4</v>
      </c>
      <c r="HJ5" s="1">
        <f>HF5</f>
        <v>0</v>
      </c>
      <c r="HK5" s="5"/>
      <c r="HL5" s="1">
        <f>HJ5+HK5</f>
        <v>0</v>
      </c>
      <c r="HM5" s="1">
        <v>3500</v>
      </c>
      <c r="HN5" s="7"/>
      <c r="HO5" s="19"/>
      <c r="HQ5" s="12" t="s">
        <v>4</v>
      </c>
      <c r="HR5" s="1">
        <f>HN5</f>
        <v>0</v>
      </c>
      <c r="HS5" s="5"/>
      <c r="HT5" s="1">
        <f>HR5+HS5</f>
        <v>0</v>
      </c>
      <c r="HU5" s="1">
        <v>3500</v>
      </c>
      <c r="HV5" s="7"/>
      <c r="HW5" s="19"/>
      <c r="HY5" s="12" t="s">
        <v>4</v>
      </c>
      <c r="HZ5" s="1">
        <f>HV5</f>
        <v>0</v>
      </c>
      <c r="IA5" s="5"/>
      <c r="IB5" s="1">
        <f>HZ5+IA5</f>
        <v>0</v>
      </c>
      <c r="IC5" s="1">
        <v>3500</v>
      </c>
      <c r="ID5" s="7"/>
      <c r="IE5" s="19"/>
      <c r="IG5" s="12" t="s">
        <v>4</v>
      </c>
      <c r="IH5" s="1">
        <f t="shared" ref="IH5:IH16" si="1">ID5</f>
        <v>0</v>
      </c>
      <c r="II5" s="5"/>
      <c r="IJ5" s="1">
        <f>IH5+II5</f>
        <v>0</v>
      </c>
      <c r="IK5" s="1">
        <v>3500</v>
      </c>
      <c r="IL5" s="7"/>
      <c r="IM5" s="19"/>
    </row>
    <row r="6" spans="1:255" x14ac:dyDescent="0.25">
      <c r="A6" s="12" t="s">
        <v>5</v>
      </c>
      <c r="B6" s="32"/>
      <c r="C6" s="5"/>
      <c r="D6" s="1">
        <f t="shared" ref="D6:D29" si="2">B6+C6</f>
        <v>0</v>
      </c>
      <c r="E6" s="1">
        <v>3500</v>
      </c>
      <c r="F6" s="7"/>
      <c r="G6" s="24"/>
      <c r="I6" s="12" t="s">
        <v>5</v>
      </c>
      <c r="J6" s="1">
        <f t="shared" si="0"/>
        <v>0</v>
      </c>
      <c r="K6" s="5"/>
      <c r="L6" s="1">
        <f t="shared" ref="L6:L29" si="3">J6+K6</f>
        <v>0</v>
      </c>
      <c r="M6" s="1">
        <v>3500</v>
      </c>
      <c r="N6" s="7"/>
      <c r="O6" s="24"/>
      <c r="Q6" s="12" t="s">
        <v>5</v>
      </c>
      <c r="R6" s="1">
        <f t="shared" ref="R6:R29" si="4">N6</f>
        <v>0</v>
      </c>
      <c r="S6" s="5"/>
      <c r="T6" s="1">
        <f t="shared" ref="T6:T29" si="5">R6+S6</f>
        <v>0</v>
      </c>
      <c r="U6" s="1">
        <v>3500</v>
      </c>
      <c r="V6" s="7"/>
      <c r="W6" s="19"/>
      <c r="Y6" s="12" t="s">
        <v>5</v>
      </c>
      <c r="Z6" s="1">
        <f t="shared" ref="Z6:Z29" si="6">V6</f>
        <v>0</v>
      </c>
      <c r="AA6" s="5"/>
      <c r="AB6" s="1">
        <f t="shared" ref="AB6:AB29" si="7">Z6+AA6</f>
        <v>0</v>
      </c>
      <c r="AC6" s="1">
        <v>3500</v>
      </c>
      <c r="AD6" s="7"/>
      <c r="AE6" s="19"/>
      <c r="AG6" s="12" t="s">
        <v>5</v>
      </c>
      <c r="AH6" s="1">
        <f t="shared" ref="AH6:AH29" si="8">AD6</f>
        <v>0</v>
      </c>
      <c r="AI6" s="5"/>
      <c r="AJ6" s="1">
        <f t="shared" ref="AJ6:AJ29" si="9">AH6+AI6</f>
        <v>0</v>
      </c>
      <c r="AK6" s="1">
        <v>3500</v>
      </c>
      <c r="AL6" s="7"/>
      <c r="AM6" s="19"/>
      <c r="AO6" s="12" t="s">
        <v>5</v>
      </c>
      <c r="AP6" s="1">
        <f t="shared" ref="AP6:AP29" si="10">AL6</f>
        <v>0</v>
      </c>
      <c r="AQ6" s="5"/>
      <c r="AR6" s="1">
        <f t="shared" ref="AR6:AR29" si="11">AP6+AQ6</f>
        <v>0</v>
      </c>
      <c r="AS6" s="1">
        <v>3500</v>
      </c>
      <c r="AT6" s="7"/>
      <c r="AU6" s="19"/>
      <c r="AW6" s="12" t="s">
        <v>5</v>
      </c>
      <c r="AX6" s="1">
        <f t="shared" ref="AX6:AX29" si="12">AT6</f>
        <v>0</v>
      </c>
      <c r="AY6" s="5"/>
      <c r="AZ6" s="1">
        <f t="shared" ref="AZ6:AZ29" si="13">AX6+AY6</f>
        <v>0</v>
      </c>
      <c r="BA6" s="1">
        <v>3500</v>
      </c>
      <c r="BB6" s="7"/>
      <c r="BC6" s="19"/>
      <c r="BE6" s="12" t="s">
        <v>5</v>
      </c>
      <c r="BF6" s="1">
        <f t="shared" ref="BF6:BF29" si="14">BB6</f>
        <v>0</v>
      </c>
      <c r="BG6" s="5"/>
      <c r="BH6" s="1">
        <f t="shared" ref="BH6:BH29" si="15">BF6+BG6</f>
        <v>0</v>
      </c>
      <c r="BI6" s="1">
        <v>3500</v>
      </c>
      <c r="BJ6" s="7"/>
      <c r="BK6" s="19"/>
      <c r="BM6" s="12" t="s">
        <v>5</v>
      </c>
      <c r="BN6" s="1">
        <f t="shared" ref="BN6:BN29" si="16">BJ6</f>
        <v>0</v>
      </c>
      <c r="BO6" s="5"/>
      <c r="BP6" s="1">
        <f t="shared" ref="BP6:BP29" si="17">BN6+BO6</f>
        <v>0</v>
      </c>
      <c r="BQ6" s="1">
        <v>3500</v>
      </c>
      <c r="BR6" s="7"/>
      <c r="BS6" s="19"/>
      <c r="BU6" s="12" t="s">
        <v>5</v>
      </c>
      <c r="BV6" s="1">
        <f t="shared" ref="BV6:BV29" si="18">BR6</f>
        <v>0</v>
      </c>
      <c r="BW6" s="5"/>
      <c r="BX6" s="1">
        <f t="shared" ref="BX6:BX29" si="19">BV6+BW6</f>
        <v>0</v>
      </c>
      <c r="BY6" s="1">
        <v>3500</v>
      </c>
      <c r="BZ6" s="7"/>
      <c r="CA6" s="19"/>
      <c r="CC6" s="12" t="s">
        <v>5</v>
      </c>
      <c r="CD6" s="1">
        <f t="shared" ref="CD6:CD29" si="20">BZ6</f>
        <v>0</v>
      </c>
      <c r="CE6" s="5"/>
      <c r="CF6" s="1">
        <f t="shared" ref="CF6:CF29" si="21">CD6+CE6</f>
        <v>0</v>
      </c>
      <c r="CG6" s="1">
        <v>3500</v>
      </c>
      <c r="CH6" s="7"/>
      <c r="CI6" s="19"/>
      <c r="CK6" s="12" t="s">
        <v>5</v>
      </c>
      <c r="CL6" s="1">
        <f t="shared" ref="CL6:CL29" si="22">CH6</f>
        <v>0</v>
      </c>
      <c r="CM6" s="5"/>
      <c r="CN6" s="1">
        <f t="shared" ref="CN6:CN29" si="23">CL6+CM6</f>
        <v>0</v>
      </c>
      <c r="CO6" s="1">
        <v>3500</v>
      </c>
      <c r="CP6" s="7"/>
      <c r="CQ6" s="19"/>
      <c r="CS6" s="12" t="s">
        <v>5</v>
      </c>
      <c r="CT6" s="1">
        <f t="shared" ref="CT6:CT29" si="24">CP6</f>
        <v>0</v>
      </c>
      <c r="CU6" s="5"/>
      <c r="CV6" s="1">
        <f t="shared" ref="CV6:CV29" si="25">CT6+CU6</f>
        <v>0</v>
      </c>
      <c r="CW6" s="1">
        <v>3500</v>
      </c>
      <c r="CX6" s="7"/>
      <c r="CY6" s="19"/>
      <c r="DA6" s="12" t="s">
        <v>5</v>
      </c>
      <c r="DB6" s="1">
        <f t="shared" ref="DB6:DB29" si="26">CX6</f>
        <v>0</v>
      </c>
      <c r="DC6" s="5"/>
      <c r="DD6" s="1">
        <f t="shared" ref="DD6:DD29" si="27">DB6+DC6</f>
        <v>0</v>
      </c>
      <c r="DE6" s="1">
        <v>3500</v>
      </c>
      <c r="DF6" s="7"/>
      <c r="DG6" s="19"/>
      <c r="DI6" s="12" t="s">
        <v>5</v>
      </c>
      <c r="DJ6" s="1">
        <f t="shared" ref="DJ6:DJ29" si="28">DF6</f>
        <v>0</v>
      </c>
      <c r="DK6" s="5"/>
      <c r="DL6" s="1">
        <f t="shared" ref="DL6:DL29" si="29">DJ6+DK6</f>
        <v>0</v>
      </c>
      <c r="DM6" s="1">
        <v>3500</v>
      </c>
      <c r="DN6" s="7"/>
      <c r="DO6" s="19"/>
      <c r="DQ6" s="12" t="s">
        <v>5</v>
      </c>
      <c r="DR6" s="1">
        <f t="shared" ref="DR6:DR29" si="30">DN6</f>
        <v>0</v>
      </c>
      <c r="DS6" s="5"/>
      <c r="DT6" s="1">
        <f t="shared" ref="DT6:DT29" si="31">DR6+DS6</f>
        <v>0</v>
      </c>
      <c r="DU6" s="1">
        <v>3500</v>
      </c>
      <c r="DV6" s="7"/>
      <c r="DW6" s="19"/>
      <c r="DY6" s="12" t="s">
        <v>5</v>
      </c>
      <c r="DZ6" s="1">
        <f t="shared" ref="DZ6:DZ29" si="32">DV6</f>
        <v>0</v>
      </c>
      <c r="EA6" s="5"/>
      <c r="EB6" s="1">
        <f t="shared" ref="EB6:EB29" si="33">DZ6+EA6</f>
        <v>0</v>
      </c>
      <c r="EC6" s="1">
        <v>3500</v>
      </c>
      <c r="ED6" s="7"/>
      <c r="EE6" s="19"/>
      <c r="EG6" s="12" t="s">
        <v>5</v>
      </c>
      <c r="EH6" s="1">
        <f t="shared" ref="EH6:EH29" si="34">ED6</f>
        <v>0</v>
      </c>
      <c r="EI6" s="5"/>
      <c r="EJ6" s="1">
        <f t="shared" ref="EJ6:EJ29" si="35">EH6+EI6</f>
        <v>0</v>
      </c>
      <c r="EK6" s="1">
        <v>3500</v>
      </c>
      <c r="EL6" s="7"/>
      <c r="EM6" s="19"/>
      <c r="EO6" s="12" t="s">
        <v>5</v>
      </c>
      <c r="EP6" s="1">
        <f t="shared" ref="EP6:EP29" si="36">EL6</f>
        <v>0</v>
      </c>
      <c r="EQ6" s="5"/>
      <c r="ER6" s="1">
        <f t="shared" ref="ER6:ER29" si="37">EP6+EQ6</f>
        <v>0</v>
      </c>
      <c r="ES6" s="1">
        <v>3500</v>
      </c>
      <c r="ET6" s="7"/>
      <c r="EU6" s="19"/>
      <c r="EW6" s="12" t="s">
        <v>5</v>
      </c>
      <c r="EX6" s="1">
        <f t="shared" ref="EX6:EX29" si="38">ET6</f>
        <v>0</v>
      </c>
      <c r="EY6" s="5"/>
      <c r="EZ6" s="1">
        <f t="shared" ref="EZ6:EZ29" si="39">EX6+EY6</f>
        <v>0</v>
      </c>
      <c r="FA6" s="1">
        <v>3500</v>
      </c>
      <c r="FB6" s="7"/>
      <c r="FC6" s="19"/>
      <c r="FE6" s="12" t="s">
        <v>5</v>
      </c>
      <c r="FF6" s="1">
        <f t="shared" ref="FF6:FF29" si="40">FB6</f>
        <v>0</v>
      </c>
      <c r="FG6" s="5"/>
      <c r="FH6" s="1">
        <f t="shared" ref="FH6:FH29" si="41">FF6+FG6</f>
        <v>0</v>
      </c>
      <c r="FI6" s="1">
        <v>3500</v>
      </c>
      <c r="FJ6" s="7"/>
      <c r="FK6" s="19"/>
      <c r="FM6" s="12" t="s">
        <v>5</v>
      </c>
      <c r="FN6" s="1">
        <f t="shared" ref="FN6:FN29" si="42">FJ6</f>
        <v>0</v>
      </c>
      <c r="FO6" s="5"/>
      <c r="FP6" s="1">
        <f t="shared" ref="FP6:FP29" si="43">FN6+FO6</f>
        <v>0</v>
      </c>
      <c r="FQ6" s="1">
        <v>3500</v>
      </c>
      <c r="FR6" s="7"/>
      <c r="FS6" s="19"/>
      <c r="FU6" s="12" t="s">
        <v>5</v>
      </c>
      <c r="FV6" s="1">
        <f t="shared" ref="FV6:FV29" si="44">FR6</f>
        <v>0</v>
      </c>
      <c r="FW6" s="5"/>
      <c r="FX6" s="1">
        <f t="shared" ref="FX6:FX29" si="45">FV6+FW6</f>
        <v>0</v>
      </c>
      <c r="FY6" s="1">
        <v>3500</v>
      </c>
      <c r="FZ6" s="7"/>
      <c r="GA6" s="19"/>
      <c r="GC6" s="12" t="s">
        <v>5</v>
      </c>
      <c r="GD6" s="1">
        <f t="shared" ref="GD6:GD29" si="46">FZ6</f>
        <v>0</v>
      </c>
      <c r="GE6" s="5"/>
      <c r="GF6" s="1">
        <f t="shared" ref="GF6:GF29" si="47">GD6+GE6</f>
        <v>0</v>
      </c>
      <c r="GG6" s="1">
        <v>3500</v>
      </c>
      <c r="GH6" s="7"/>
      <c r="GI6" s="19"/>
      <c r="GK6" s="12" t="s">
        <v>5</v>
      </c>
      <c r="GL6" s="1">
        <f t="shared" ref="GL6:GL29" si="48">GH6</f>
        <v>0</v>
      </c>
      <c r="GM6" s="5"/>
      <c r="GN6" s="1">
        <f t="shared" ref="GN6:GN29" si="49">GL6+GM6</f>
        <v>0</v>
      </c>
      <c r="GO6" s="1">
        <v>3500</v>
      </c>
      <c r="GP6" s="7"/>
      <c r="GQ6" s="19"/>
      <c r="GS6" s="12" t="s">
        <v>5</v>
      </c>
      <c r="GT6" s="1">
        <f t="shared" ref="GT6:GT29" si="50">GP6</f>
        <v>0</v>
      </c>
      <c r="GU6" s="5"/>
      <c r="GV6" s="1">
        <f t="shared" ref="GV6:GV29" si="51">GT6+GU6</f>
        <v>0</v>
      </c>
      <c r="GW6" s="1">
        <v>3500</v>
      </c>
      <c r="GX6" s="7"/>
      <c r="GY6" s="19"/>
      <c r="HA6" s="12" t="s">
        <v>5</v>
      </c>
      <c r="HB6" s="1">
        <f t="shared" ref="HB6:HB29" si="52">GX6</f>
        <v>0</v>
      </c>
      <c r="HC6" s="5"/>
      <c r="HD6" s="1">
        <f t="shared" ref="HD6:HD29" si="53">HB6+HC6</f>
        <v>0</v>
      </c>
      <c r="HE6" s="1">
        <v>3500</v>
      </c>
      <c r="HF6" s="7"/>
      <c r="HG6" s="19"/>
      <c r="HI6" s="12" t="s">
        <v>5</v>
      </c>
      <c r="HJ6" s="1">
        <f t="shared" ref="HJ6:HJ29" si="54">HF6</f>
        <v>0</v>
      </c>
      <c r="HK6" s="5"/>
      <c r="HL6" s="1">
        <f t="shared" ref="HL6:HL29" si="55">HJ6+HK6</f>
        <v>0</v>
      </c>
      <c r="HM6" s="1">
        <v>3500</v>
      </c>
      <c r="HN6" s="7"/>
      <c r="HO6" s="19"/>
      <c r="HQ6" s="12" t="s">
        <v>5</v>
      </c>
      <c r="HR6" s="1">
        <f t="shared" ref="HR6:HR29" si="56">HN6</f>
        <v>0</v>
      </c>
      <c r="HS6" s="5"/>
      <c r="HT6" s="1">
        <f t="shared" ref="HT6:HT29" si="57">HR6+HS6</f>
        <v>0</v>
      </c>
      <c r="HU6" s="1">
        <v>3500</v>
      </c>
      <c r="HV6" s="7"/>
      <c r="HW6" s="19"/>
      <c r="HY6" s="12" t="s">
        <v>5</v>
      </c>
      <c r="HZ6" s="1">
        <f t="shared" ref="HZ6:HZ29" si="58">HV6</f>
        <v>0</v>
      </c>
      <c r="IA6" s="5"/>
      <c r="IB6" s="1">
        <f t="shared" ref="IB6:IB29" si="59">HZ6+IA6</f>
        <v>0</v>
      </c>
      <c r="IC6" s="1">
        <v>3500</v>
      </c>
      <c r="ID6" s="7"/>
      <c r="IE6" s="19"/>
      <c r="IG6" s="12" t="s">
        <v>5</v>
      </c>
      <c r="IH6" s="1">
        <f t="shared" si="1"/>
        <v>0</v>
      </c>
      <c r="II6" s="5"/>
      <c r="IJ6" s="1">
        <f t="shared" ref="IJ6:IJ29" si="60">IH6+II6</f>
        <v>0</v>
      </c>
      <c r="IK6" s="1">
        <v>3500</v>
      </c>
      <c r="IL6" s="7"/>
      <c r="IM6" s="19"/>
    </row>
    <row r="7" spans="1:255" x14ac:dyDescent="0.25">
      <c r="A7" s="12" t="s">
        <v>7</v>
      </c>
      <c r="B7" s="32"/>
      <c r="C7" s="5"/>
      <c r="D7" s="1">
        <f t="shared" si="2"/>
        <v>0</v>
      </c>
      <c r="E7" s="1">
        <v>3500</v>
      </c>
      <c r="F7" s="7"/>
      <c r="G7" s="24"/>
      <c r="I7" s="12" t="s">
        <v>7</v>
      </c>
      <c r="J7" s="1">
        <f t="shared" si="0"/>
        <v>0</v>
      </c>
      <c r="K7" s="5"/>
      <c r="L7" s="1">
        <f>J7+K7</f>
        <v>0</v>
      </c>
      <c r="M7" s="1">
        <v>3500</v>
      </c>
      <c r="N7" s="7"/>
      <c r="O7" s="24"/>
      <c r="Q7" s="12" t="s">
        <v>7</v>
      </c>
      <c r="R7" s="1">
        <f t="shared" si="4"/>
        <v>0</v>
      </c>
      <c r="S7" s="5"/>
      <c r="T7" s="1">
        <f t="shared" si="5"/>
        <v>0</v>
      </c>
      <c r="U7" s="1">
        <v>3500</v>
      </c>
      <c r="V7" s="7"/>
      <c r="W7" s="19"/>
      <c r="Y7" s="12" t="s">
        <v>7</v>
      </c>
      <c r="Z7" s="1">
        <f t="shared" si="6"/>
        <v>0</v>
      </c>
      <c r="AA7" s="5"/>
      <c r="AB7" s="1">
        <f t="shared" si="7"/>
        <v>0</v>
      </c>
      <c r="AC7" s="1">
        <v>3500</v>
      </c>
      <c r="AD7" s="7"/>
      <c r="AE7" s="19"/>
      <c r="AG7" s="12" t="s">
        <v>7</v>
      </c>
      <c r="AH7" s="1">
        <f t="shared" si="8"/>
        <v>0</v>
      </c>
      <c r="AI7" s="5"/>
      <c r="AJ7" s="1">
        <f t="shared" si="9"/>
        <v>0</v>
      </c>
      <c r="AK7" s="1">
        <v>3500</v>
      </c>
      <c r="AL7" s="7"/>
      <c r="AM7" s="19"/>
      <c r="AO7" s="12" t="s">
        <v>7</v>
      </c>
      <c r="AP7" s="1">
        <f t="shared" si="10"/>
        <v>0</v>
      </c>
      <c r="AQ7" s="5"/>
      <c r="AR7" s="1">
        <f t="shared" si="11"/>
        <v>0</v>
      </c>
      <c r="AS7" s="1">
        <v>3500</v>
      </c>
      <c r="AT7" s="7"/>
      <c r="AU7" s="19"/>
      <c r="AW7" s="12" t="s">
        <v>7</v>
      </c>
      <c r="AX7" s="1">
        <f t="shared" si="12"/>
        <v>0</v>
      </c>
      <c r="AY7" s="5"/>
      <c r="AZ7" s="1">
        <f t="shared" si="13"/>
        <v>0</v>
      </c>
      <c r="BA7" s="1">
        <v>3500</v>
      </c>
      <c r="BB7" s="7"/>
      <c r="BC7" s="19"/>
      <c r="BE7" s="12" t="s">
        <v>7</v>
      </c>
      <c r="BF7" s="1">
        <f t="shared" si="14"/>
        <v>0</v>
      </c>
      <c r="BG7" s="5"/>
      <c r="BH7" s="1">
        <f t="shared" si="15"/>
        <v>0</v>
      </c>
      <c r="BI7" s="1">
        <v>3500</v>
      </c>
      <c r="BJ7" s="7"/>
      <c r="BK7" s="19"/>
      <c r="BM7" s="12" t="s">
        <v>7</v>
      </c>
      <c r="BN7" s="1">
        <f t="shared" si="16"/>
        <v>0</v>
      </c>
      <c r="BO7" s="5"/>
      <c r="BP7" s="1">
        <f t="shared" si="17"/>
        <v>0</v>
      </c>
      <c r="BQ7" s="1">
        <v>3500</v>
      </c>
      <c r="BR7" s="7"/>
      <c r="BS7" s="19"/>
      <c r="BU7" s="12" t="s">
        <v>7</v>
      </c>
      <c r="BV7" s="1">
        <f t="shared" si="18"/>
        <v>0</v>
      </c>
      <c r="BW7" s="5"/>
      <c r="BX7" s="1">
        <f t="shared" si="19"/>
        <v>0</v>
      </c>
      <c r="BY7" s="1">
        <v>3500</v>
      </c>
      <c r="BZ7" s="7"/>
      <c r="CA7" s="19"/>
      <c r="CC7" s="12" t="s">
        <v>7</v>
      </c>
      <c r="CD7" s="1">
        <f t="shared" si="20"/>
        <v>0</v>
      </c>
      <c r="CE7" s="5"/>
      <c r="CF7" s="1">
        <f t="shared" si="21"/>
        <v>0</v>
      </c>
      <c r="CG7" s="1">
        <v>3500</v>
      </c>
      <c r="CH7" s="7"/>
      <c r="CI7" s="19"/>
      <c r="CK7" s="12" t="s">
        <v>7</v>
      </c>
      <c r="CL7" s="1">
        <f t="shared" si="22"/>
        <v>0</v>
      </c>
      <c r="CM7" s="5"/>
      <c r="CN7" s="1">
        <f t="shared" si="23"/>
        <v>0</v>
      </c>
      <c r="CO7" s="1">
        <v>3500</v>
      </c>
      <c r="CP7" s="7"/>
      <c r="CQ7" s="19"/>
      <c r="CS7" s="12" t="s">
        <v>7</v>
      </c>
      <c r="CT7" s="1">
        <f t="shared" si="24"/>
        <v>0</v>
      </c>
      <c r="CU7" s="5"/>
      <c r="CV7" s="1">
        <f t="shared" si="25"/>
        <v>0</v>
      </c>
      <c r="CW7" s="1">
        <v>3500</v>
      </c>
      <c r="CX7" s="7"/>
      <c r="CY7" s="19"/>
      <c r="DA7" s="12" t="s">
        <v>7</v>
      </c>
      <c r="DB7" s="1">
        <f t="shared" si="26"/>
        <v>0</v>
      </c>
      <c r="DC7" s="5"/>
      <c r="DD7" s="1">
        <f t="shared" si="27"/>
        <v>0</v>
      </c>
      <c r="DE7" s="1">
        <v>3500</v>
      </c>
      <c r="DF7" s="7"/>
      <c r="DG7" s="19"/>
      <c r="DI7" s="12" t="s">
        <v>7</v>
      </c>
      <c r="DJ7" s="1">
        <f t="shared" si="28"/>
        <v>0</v>
      </c>
      <c r="DK7" s="5"/>
      <c r="DL7" s="1">
        <f t="shared" si="29"/>
        <v>0</v>
      </c>
      <c r="DM7" s="1">
        <v>3500</v>
      </c>
      <c r="DN7" s="7"/>
      <c r="DO7" s="19"/>
      <c r="DQ7" s="12" t="s">
        <v>7</v>
      </c>
      <c r="DR7" s="1">
        <f t="shared" si="30"/>
        <v>0</v>
      </c>
      <c r="DS7" s="5"/>
      <c r="DT7" s="1">
        <f t="shared" si="31"/>
        <v>0</v>
      </c>
      <c r="DU7" s="1">
        <v>3500</v>
      </c>
      <c r="DV7" s="7"/>
      <c r="DW7" s="19"/>
      <c r="DY7" s="12" t="s">
        <v>7</v>
      </c>
      <c r="DZ7" s="1">
        <f t="shared" si="32"/>
        <v>0</v>
      </c>
      <c r="EA7" s="5"/>
      <c r="EB7" s="1">
        <f t="shared" si="33"/>
        <v>0</v>
      </c>
      <c r="EC7" s="1">
        <v>3500</v>
      </c>
      <c r="ED7" s="7"/>
      <c r="EE7" s="19"/>
      <c r="EG7" s="12" t="s">
        <v>7</v>
      </c>
      <c r="EH7" s="1">
        <f t="shared" si="34"/>
        <v>0</v>
      </c>
      <c r="EI7" s="5"/>
      <c r="EJ7" s="1">
        <f t="shared" si="35"/>
        <v>0</v>
      </c>
      <c r="EK7" s="1">
        <v>3500</v>
      </c>
      <c r="EL7" s="7"/>
      <c r="EM7" s="19"/>
      <c r="EO7" s="12" t="s">
        <v>7</v>
      </c>
      <c r="EP7" s="1">
        <f t="shared" si="36"/>
        <v>0</v>
      </c>
      <c r="EQ7" s="5"/>
      <c r="ER7" s="1">
        <f t="shared" si="37"/>
        <v>0</v>
      </c>
      <c r="ES7" s="1">
        <v>3500</v>
      </c>
      <c r="ET7" s="7"/>
      <c r="EU7" s="19"/>
      <c r="EW7" s="12" t="s">
        <v>7</v>
      </c>
      <c r="EX7" s="1">
        <f t="shared" si="38"/>
        <v>0</v>
      </c>
      <c r="EY7" s="5"/>
      <c r="EZ7" s="1">
        <f t="shared" si="39"/>
        <v>0</v>
      </c>
      <c r="FA7" s="1">
        <v>3500</v>
      </c>
      <c r="FB7" s="7"/>
      <c r="FC7" s="19"/>
      <c r="FE7" s="12" t="s">
        <v>7</v>
      </c>
      <c r="FF7" s="1">
        <f t="shared" si="40"/>
        <v>0</v>
      </c>
      <c r="FG7" s="5"/>
      <c r="FH7" s="1">
        <f t="shared" si="41"/>
        <v>0</v>
      </c>
      <c r="FI7" s="1">
        <v>3500</v>
      </c>
      <c r="FJ7" s="7"/>
      <c r="FK7" s="19"/>
      <c r="FM7" s="12" t="s">
        <v>7</v>
      </c>
      <c r="FN7" s="1">
        <f t="shared" si="42"/>
        <v>0</v>
      </c>
      <c r="FO7" s="5"/>
      <c r="FP7" s="1">
        <f t="shared" si="43"/>
        <v>0</v>
      </c>
      <c r="FQ7" s="1">
        <v>3500</v>
      </c>
      <c r="FR7" s="7"/>
      <c r="FS7" s="19"/>
      <c r="FU7" s="12" t="s">
        <v>7</v>
      </c>
      <c r="FV7" s="1">
        <f t="shared" si="44"/>
        <v>0</v>
      </c>
      <c r="FW7" s="5"/>
      <c r="FX7" s="1">
        <f t="shared" si="45"/>
        <v>0</v>
      </c>
      <c r="FY7" s="1">
        <v>3500</v>
      </c>
      <c r="FZ7" s="7"/>
      <c r="GA7" s="19"/>
      <c r="GC7" s="12" t="s">
        <v>7</v>
      </c>
      <c r="GD7" s="1">
        <f t="shared" si="46"/>
        <v>0</v>
      </c>
      <c r="GE7" s="5"/>
      <c r="GF7" s="1">
        <f t="shared" si="47"/>
        <v>0</v>
      </c>
      <c r="GG7" s="1">
        <v>3500</v>
      </c>
      <c r="GH7" s="7"/>
      <c r="GI7" s="19"/>
      <c r="GK7" s="12" t="s">
        <v>7</v>
      </c>
      <c r="GL7" s="1">
        <f t="shared" si="48"/>
        <v>0</v>
      </c>
      <c r="GM7" s="5"/>
      <c r="GN7" s="1">
        <f t="shared" si="49"/>
        <v>0</v>
      </c>
      <c r="GO7" s="1">
        <v>3500</v>
      </c>
      <c r="GP7" s="7"/>
      <c r="GQ7" s="19"/>
      <c r="GS7" s="12" t="s">
        <v>7</v>
      </c>
      <c r="GT7" s="1">
        <f t="shared" si="50"/>
        <v>0</v>
      </c>
      <c r="GU7" s="5"/>
      <c r="GV7" s="1">
        <f t="shared" si="51"/>
        <v>0</v>
      </c>
      <c r="GW7" s="1">
        <v>3500</v>
      </c>
      <c r="GX7" s="7"/>
      <c r="GY7" s="19"/>
      <c r="HA7" s="12" t="s">
        <v>7</v>
      </c>
      <c r="HB7" s="1">
        <f t="shared" si="52"/>
        <v>0</v>
      </c>
      <c r="HC7" s="5"/>
      <c r="HD7" s="1">
        <f t="shared" si="53"/>
        <v>0</v>
      </c>
      <c r="HE7" s="1">
        <v>3500</v>
      </c>
      <c r="HF7" s="7"/>
      <c r="HG7" s="19"/>
      <c r="HI7" s="12" t="s">
        <v>7</v>
      </c>
      <c r="HJ7" s="1">
        <f t="shared" si="54"/>
        <v>0</v>
      </c>
      <c r="HK7" s="5"/>
      <c r="HL7" s="1">
        <f t="shared" si="55"/>
        <v>0</v>
      </c>
      <c r="HM7" s="1">
        <v>3500</v>
      </c>
      <c r="HN7" s="7"/>
      <c r="HO7" s="19"/>
      <c r="HQ7" s="12" t="s">
        <v>7</v>
      </c>
      <c r="HR7" s="1">
        <f t="shared" si="56"/>
        <v>0</v>
      </c>
      <c r="HS7" s="5"/>
      <c r="HT7" s="1">
        <f t="shared" si="57"/>
        <v>0</v>
      </c>
      <c r="HU7" s="1">
        <v>3500</v>
      </c>
      <c r="HV7" s="7"/>
      <c r="HW7" s="19"/>
      <c r="HY7" s="12" t="s">
        <v>7</v>
      </c>
      <c r="HZ7" s="1">
        <f t="shared" si="58"/>
        <v>0</v>
      </c>
      <c r="IA7" s="5"/>
      <c r="IB7" s="1">
        <f t="shared" si="59"/>
        <v>0</v>
      </c>
      <c r="IC7" s="1">
        <v>3500</v>
      </c>
      <c r="ID7" s="7"/>
      <c r="IE7" s="19"/>
      <c r="IG7" s="12" t="s">
        <v>7</v>
      </c>
      <c r="IH7" s="1">
        <f t="shared" si="1"/>
        <v>0</v>
      </c>
      <c r="II7" s="5"/>
      <c r="IJ7" s="1">
        <f t="shared" si="60"/>
        <v>0</v>
      </c>
      <c r="IK7" s="1">
        <v>3500</v>
      </c>
      <c r="IL7" s="7"/>
      <c r="IM7" s="19"/>
    </row>
    <row r="8" spans="1:255" x14ac:dyDescent="0.25">
      <c r="A8" s="12" t="s">
        <v>85</v>
      </c>
      <c r="B8" s="32"/>
      <c r="C8" s="5"/>
      <c r="D8" s="1">
        <f t="shared" si="2"/>
        <v>0</v>
      </c>
      <c r="E8" s="1">
        <v>6000</v>
      </c>
      <c r="F8" s="7"/>
      <c r="G8" s="24"/>
      <c r="I8" s="12" t="s">
        <v>85</v>
      </c>
      <c r="J8" s="1">
        <f t="shared" si="0"/>
        <v>0</v>
      </c>
      <c r="K8" s="5"/>
      <c r="L8" s="1">
        <f t="shared" si="3"/>
        <v>0</v>
      </c>
      <c r="M8" s="1">
        <v>6000</v>
      </c>
      <c r="N8" s="7"/>
      <c r="O8" s="24"/>
      <c r="Q8" s="12" t="s">
        <v>85</v>
      </c>
      <c r="R8" s="1">
        <f t="shared" si="4"/>
        <v>0</v>
      </c>
      <c r="S8" s="5"/>
      <c r="T8" s="1">
        <f t="shared" si="5"/>
        <v>0</v>
      </c>
      <c r="U8" s="1">
        <v>6000</v>
      </c>
      <c r="V8" s="7"/>
      <c r="W8" s="19"/>
      <c r="Y8" s="12" t="s">
        <v>85</v>
      </c>
      <c r="Z8" s="1">
        <f t="shared" si="6"/>
        <v>0</v>
      </c>
      <c r="AA8" s="5"/>
      <c r="AB8" s="1">
        <f t="shared" si="7"/>
        <v>0</v>
      </c>
      <c r="AC8" s="1">
        <v>6000</v>
      </c>
      <c r="AD8" s="7"/>
      <c r="AE8" s="19"/>
      <c r="AG8" s="12" t="s">
        <v>85</v>
      </c>
      <c r="AH8" s="1">
        <f t="shared" si="8"/>
        <v>0</v>
      </c>
      <c r="AI8" s="5"/>
      <c r="AJ8" s="1">
        <f t="shared" si="9"/>
        <v>0</v>
      </c>
      <c r="AK8" s="1">
        <v>6000</v>
      </c>
      <c r="AL8" s="7"/>
      <c r="AM8" s="19"/>
      <c r="AO8" s="12" t="s">
        <v>85</v>
      </c>
      <c r="AP8" s="1">
        <f t="shared" si="10"/>
        <v>0</v>
      </c>
      <c r="AQ8" s="5"/>
      <c r="AR8" s="1">
        <f t="shared" si="11"/>
        <v>0</v>
      </c>
      <c r="AS8" s="1">
        <v>6000</v>
      </c>
      <c r="AT8" s="7"/>
      <c r="AU8" s="19"/>
      <c r="AW8" s="12" t="s">
        <v>85</v>
      </c>
      <c r="AX8" s="1">
        <f t="shared" si="12"/>
        <v>0</v>
      </c>
      <c r="AY8" s="5"/>
      <c r="AZ8" s="1">
        <f t="shared" si="13"/>
        <v>0</v>
      </c>
      <c r="BA8" s="1">
        <v>6000</v>
      </c>
      <c r="BB8" s="7"/>
      <c r="BC8" s="19"/>
      <c r="BE8" s="12" t="s">
        <v>85</v>
      </c>
      <c r="BF8" s="1">
        <f t="shared" si="14"/>
        <v>0</v>
      </c>
      <c r="BG8" s="5"/>
      <c r="BH8" s="1">
        <f t="shared" si="15"/>
        <v>0</v>
      </c>
      <c r="BI8" s="1">
        <v>6000</v>
      </c>
      <c r="BJ8" s="7"/>
      <c r="BK8" s="19"/>
      <c r="BM8" s="12" t="s">
        <v>85</v>
      </c>
      <c r="BN8" s="1">
        <f t="shared" si="16"/>
        <v>0</v>
      </c>
      <c r="BO8" s="5"/>
      <c r="BP8" s="1">
        <f t="shared" si="17"/>
        <v>0</v>
      </c>
      <c r="BQ8" s="1">
        <v>6000</v>
      </c>
      <c r="BR8" s="7"/>
      <c r="BS8" s="19"/>
      <c r="BU8" s="12" t="s">
        <v>85</v>
      </c>
      <c r="BV8" s="1">
        <f t="shared" si="18"/>
        <v>0</v>
      </c>
      <c r="BW8" s="5"/>
      <c r="BX8" s="1">
        <f t="shared" si="19"/>
        <v>0</v>
      </c>
      <c r="BY8" s="1">
        <v>6000</v>
      </c>
      <c r="BZ8" s="7"/>
      <c r="CA8" s="19"/>
      <c r="CC8" s="12" t="s">
        <v>85</v>
      </c>
      <c r="CD8" s="1">
        <f t="shared" si="20"/>
        <v>0</v>
      </c>
      <c r="CE8" s="5"/>
      <c r="CF8" s="1">
        <f t="shared" si="21"/>
        <v>0</v>
      </c>
      <c r="CG8" s="1">
        <v>6000</v>
      </c>
      <c r="CH8" s="7"/>
      <c r="CI8" s="19"/>
      <c r="CK8" s="12" t="s">
        <v>85</v>
      </c>
      <c r="CL8" s="1">
        <f t="shared" si="22"/>
        <v>0</v>
      </c>
      <c r="CM8" s="5"/>
      <c r="CN8" s="1">
        <f t="shared" si="23"/>
        <v>0</v>
      </c>
      <c r="CO8" s="1">
        <v>6000</v>
      </c>
      <c r="CP8" s="7"/>
      <c r="CQ8" s="19"/>
      <c r="CS8" s="12" t="s">
        <v>85</v>
      </c>
      <c r="CT8" s="1">
        <f t="shared" si="24"/>
        <v>0</v>
      </c>
      <c r="CU8" s="5"/>
      <c r="CV8" s="1">
        <f t="shared" si="25"/>
        <v>0</v>
      </c>
      <c r="CW8" s="1">
        <v>6000</v>
      </c>
      <c r="CX8" s="7"/>
      <c r="CY8" s="19"/>
      <c r="DA8" s="12" t="s">
        <v>85</v>
      </c>
      <c r="DB8" s="1">
        <f t="shared" si="26"/>
        <v>0</v>
      </c>
      <c r="DC8" s="5"/>
      <c r="DD8" s="1">
        <f t="shared" si="27"/>
        <v>0</v>
      </c>
      <c r="DE8" s="1">
        <v>6000</v>
      </c>
      <c r="DF8" s="7"/>
      <c r="DG8" s="19"/>
      <c r="DI8" s="12" t="s">
        <v>85</v>
      </c>
      <c r="DJ8" s="1">
        <f t="shared" si="28"/>
        <v>0</v>
      </c>
      <c r="DK8" s="5"/>
      <c r="DL8" s="1">
        <f t="shared" si="29"/>
        <v>0</v>
      </c>
      <c r="DM8" s="1">
        <v>6000</v>
      </c>
      <c r="DN8" s="7"/>
      <c r="DO8" s="19"/>
      <c r="DQ8" s="12" t="s">
        <v>85</v>
      </c>
      <c r="DR8" s="1">
        <f t="shared" si="30"/>
        <v>0</v>
      </c>
      <c r="DS8" s="5"/>
      <c r="DT8" s="1">
        <f t="shared" si="31"/>
        <v>0</v>
      </c>
      <c r="DU8" s="1">
        <v>6000</v>
      </c>
      <c r="DV8" s="7"/>
      <c r="DW8" s="19"/>
      <c r="DY8" s="12" t="s">
        <v>85</v>
      </c>
      <c r="DZ8" s="1">
        <f t="shared" si="32"/>
        <v>0</v>
      </c>
      <c r="EA8" s="5"/>
      <c r="EB8" s="1">
        <f t="shared" si="33"/>
        <v>0</v>
      </c>
      <c r="EC8" s="1">
        <v>6000</v>
      </c>
      <c r="ED8" s="7"/>
      <c r="EE8" s="19"/>
      <c r="EG8" s="12" t="s">
        <v>85</v>
      </c>
      <c r="EH8" s="1">
        <f t="shared" si="34"/>
        <v>0</v>
      </c>
      <c r="EI8" s="5"/>
      <c r="EJ8" s="1">
        <f t="shared" si="35"/>
        <v>0</v>
      </c>
      <c r="EK8" s="1">
        <v>6000</v>
      </c>
      <c r="EL8" s="7"/>
      <c r="EM8" s="19"/>
      <c r="EO8" s="12" t="s">
        <v>85</v>
      </c>
      <c r="EP8" s="1">
        <f t="shared" si="36"/>
        <v>0</v>
      </c>
      <c r="EQ8" s="5"/>
      <c r="ER8" s="1">
        <f t="shared" si="37"/>
        <v>0</v>
      </c>
      <c r="ES8" s="1">
        <v>6000</v>
      </c>
      <c r="ET8" s="7"/>
      <c r="EU8" s="19"/>
      <c r="EW8" s="12" t="s">
        <v>85</v>
      </c>
      <c r="EX8" s="1">
        <f t="shared" si="38"/>
        <v>0</v>
      </c>
      <c r="EY8" s="5"/>
      <c r="EZ8" s="1">
        <f t="shared" si="39"/>
        <v>0</v>
      </c>
      <c r="FA8" s="1">
        <v>6000</v>
      </c>
      <c r="FB8" s="7"/>
      <c r="FC8" s="19"/>
      <c r="FE8" s="12" t="s">
        <v>85</v>
      </c>
      <c r="FF8" s="1">
        <f t="shared" si="40"/>
        <v>0</v>
      </c>
      <c r="FG8" s="5"/>
      <c r="FH8" s="1">
        <f t="shared" si="41"/>
        <v>0</v>
      </c>
      <c r="FI8" s="1">
        <v>6000</v>
      </c>
      <c r="FJ8" s="7"/>
      <c r="FK8" s="19"/>
      <c r="FM8" s="12" t="s">
        <v>85</v>
      </c>
      <c r="FN8" s="1">
        <f t="shared" si="42"/>
        <v>0</v>
      </c>
      <c r="FO8" s="5"/>
      <c r="FP8" s="1">
        <f t="shared" si="43"/>
        <v>0</v>
      </c>
      <c r="FQ8" s="1">
        <v>6000</v>
      </c>
      <c r="FR8" s="7"/>
      <c r="FS8" s="19"/>
      <c r="FU8" s="12" t="s">
        <v>85</v>
      </c>
      <c r="FV8" s="1">
        <f t="shared" si="44"/>
        <v>0</v>
      </c>
      <c r="FW8" s="5"/>
      <c r="FX8" s="1">
        <f t="shared" si="45"/>
        <v>0</v>
      </c>
      <c r="FY8" s="1">
        <v>6000</v>
      </c>
      <c r="FZ8" s="7"/>
      <c r="GA8" s="19"/>
      <c r="GC8" s="12" t="s">
        <v>85</v>
      </c>
      <c r="GD8" s="1">
        <f t="shared" si="46"/>
        <v>0</v>
      </c>
      <c r="GE8" s="5"/>
      <c r="GF8" s="1">
        <f t="shared" si="47"/>
        <v>0</v>
      </c>
      <c r="GG8" s="1">
        <v>6000</v>
      </c>
      <c r="GH8" s="7"/>
      <c r="GI8" s="19"/>
      <c r="GK8" s="12" t="s">
        <v>85</v>
      </c>
      <c r="GL8" s="1">
        <f t="shared" si="48"/>
        <v>0</v>
      </c>
      <c r="GM8" s="5"/>
      <c r="GN8" s="1">
        <f t="shared" si="49"/>
        <v>0</v>
      </c>
      <c r="GO8" s="1">
        <v>6000</v>
      </c>
      <c r="GP8" s="7"/>
      <c r="GQ8" s="19"/>
      <c r="GS8" s="12" t="s">
        <v>85</v>
      </c>
      <c r="GT8" s="1">
        <f t="shared" si="50"/>
        <v>0</v>
      </c>
      <c r="GU8" s="5"/>
      <c r="GV8" s="1">
        <f t="shared" si="51"/>
        <v>0</v>
      </c>
      <c r="GW8" s="1">
        <v>6000</v>
      </c>
      <c r="GX8" s="7"/>
      <c r="GY8" s="19"/>
      <c r="HA8" s="12" t="s">
        <v>85</v>
      </c>
      <c r="HB8" s="1">
        <f t="shared" si="52"/>
        <v>0</v>
      </c>
      <c r="HC8" s="5"/>
      <c r="HD8" s="1">
        <f t="shared" si="53"/>
        <v>0</v>
      </c>
      <c r="HE8" s="1">
        <v>6000</v>
      </c>
      <c r="HF8" s="7"/>
      <c r="HG8" s="19"/>
      <c r="HI8" s="12" t="s">
        <v>85</v>
      </c>
      <c r="HJ8" s="1">
        <f t="shared" si="54"/>
        <v>0</v>
      </c>
      <c r="HK8" s="5"/>
      <c r="HL8" s="1">
        <f t="shared" si="55"/>
        <v>0</v>
      </c>
      <c r="HM8" s="1">
        <v>6000</v>
      </c>
      <c r="HN8" s="7"/>
      <c r="HO8" s="19"/>
      <c r="HQ8" s="12" t="s">
        <v>85</v>
      </c>
      <c r="HR8" s="1">
        <f t="shared" si="56"/>
        <v>0</v>
      </c>
      <c r="HS8" s="5"/>
      <c r="HT8" s="1">
        <f t="shared" si="57"/>
        <v>0</v>
      </c>
      <c r="HU8" s="1">
        <v>6000</v>
      </c>
      <c r="HV8" s="7"/>
      <c r="HW8" s="19"/>
      <c r="HY8" s="12" t="s">
        <v>85</v>
      </c>
      <c r="HZ8" s="1">
        <f t="shared" si="58"/>
        <v>0</v>
      </c>
      <c r="IA8" s="5"/>
      <c r="IB8" s="1">
        <f t="shared" si="59"/>
        <v>0</v>
      </c>
      <c r="IC8" s="1">
        <v>6000</v>
      </c>
      <c r="ID8" s="7"/>
      <c r="IE8" s="19"/>
      <c r="IG8" s="12" t="s">
        <v>85</v>
      </c>
      <c r="IH8" s="1">
        <f t="shared" si="1"/>
        <v>0</v>
      </c>
      <c r="II8" s="5"/>
      <c r="IJ8" s="1">
        <f t="shared" si="60"/>
        <v>0</v>
      </c>
      <c r="IK8" s="1">
        <v>6000</v>
      </c>
      <c r="IL8" s="7"/>
      <c r="IM8" s="19"/>
    </row>
    <row r="9" spans="1:255" x14ac:dyDescent="0.25">
      <c r="A9" s="12" t="s">
        <v>97</v>
      </c>
      <c r="B9" s="32"/>
      <c r="C9" s="5"/>
      <c r="D9" s="1">
        <f t="shared" si="2"/>
        <v>0</v>
      </c>
      <c r="E9" s="1">
        <v>4000</v>
      </c>
      <c r="F9" s="7"/>
      <c r="G9" s="24"/>
      <c r="I9" s="12" t="s">
        <v>97</v>
      </c>
      <c r="J9" s="1">
        <f t="shared" si="0"/>
        <v>0</v>
      </c>
      <c r="K9" s="5"/>
      <c r="L9" s="1">
        <f t="shared" si="3"/>
        <v>0</v>
      </c>
      <c r="M9" s="1">
        <v>4000</v>
      </c>
      <c r="N9" s="7"/>
      <c r="O9" s="24"/>
      <c r="Q9" s="12" t="s">
        <v>97</v>
      </c>
      <c r="R9" s="1">
        <f t="shared" si="4"/>
        <v>0</v>
      </c>
      <c r="S9" s="5"/>
      <c r="T9" s="1">
        <f t="shared" si="5"/>
        <v>0</v>
      </c>
      <c r="U9" s="1">
        <v>4000</v>
      </c>
      <c r="V9" s="7"/>
      <c r="W9" s="19"/>
      <c r="Y9" s="12" t="s">
        <v>97</v>
      </c>
      <c r="Z9" s="1">
        <f t="shared" si="6"/>
        <v>0</v>
      </c>
      <c r="AA9" s="5"/>
      <c r="AB9" s="1">
        <f t="shared" si="7"/>
        <v>0</v>
      </c>
      <c r="AC9" s="1">
        <v>4000</v>
      </c>
      <c r="AD9" s="7"/>
      <c r="AE9" s="19"/>
      <c r="AG9" s="12" t="s">
        <v>97</v>
      </c>
      <c r="AH9" s="1">
        <f t="shared" si="8"/>
        <v>0</v>
      </c>
      <c r="AI9" s="5"/>
      <c r="AJ9" s="1">
        <f t="shared" si="9"/>
        <v>0</v>
      </c>
      <c r="AK9" s="1">
        <v>4000</v>
      </c>
      <c r="AL9" s="7"/>
      <c r="AM9" s="19"/>
      <c r="AO9" s="12" t="s">
        <v>97</v>
      </c>
      <c r="AP9" s="1">
        <f t="shared" si="10"/>
        <v>0</v>
      </c>
      <c r="AQ9" s="5"/>
      <c r="AR9" s="1">
        <f t="shared" si="11"/>
        <v>0</v>
      </c>
      <c r="AS9" s="1">
        <v>4000</v>
      </c>
      <c r="AT9" s="7"/>
      <c r="AU9" s="19"/>
      <c r="AW9" s="12" t="s">
        <v>97</v>
      </c>
      <c r="AX9" s="1">
        <f t="shared" si="12"/>
        <v>0</v>
      </c>
      <c r="AY9" s="5"/>
      <c r="AZ9" s="1">
        <f t="shared" si="13"/>
        <v>0</v>
      </c>
      <c r="BA9" s="1">
        <v>4000</v>
      </c>
      <c r="BB9" s="7"/>
      <c r="BC9" s="19"/>
      <c r="BE9" s="12" t="s">
        <v>97</v>
      </c>
      <c r="BF9" s="1">
        <f t="shared" si="14"/>
        <v>0</v>
      </c>
      <c r="BG9" s="5"/>
      <c r="BH9" s="1">
        <f t="shared" si="15"/>
        <v>0</v>
      </c>
      <c r="BI9" s="1">
        <v>4000</v>
      </c>
      <c r="BJ9" s="7"/>
      <c r="BK9" s="19"/>
      <c r="BM9" s="12" t="s">
        <v>97</v>
      </c>
      <c r="BN9" s="1">
        <f t="shared" si="16"/>
        <v>0</v>
      </c>
      <c r="BO9" s="5"/>
      <c r="BP9" s="1">
        <f t="shared" si="17"/>
        <v>0</v>
      </c>
      <c r="BQ9" s="1">
        <v>4000</v>
      </c>
      <c r="BR9" s="7"/>
      <c r="BS9" s="19"/>
      <c r="BU9" s="12" t="s">
        <v>97</v>
      </c>
      <c r="BV9" s="1">
        <f t="shared" si="18"/>
        <v>0</v>
      </c>
      <c r="BW9" s="5"/>
      <c r="BX9" s="1">
        <f t="shared" si="19"/>
        <v>0</v>
      </c>
      <c r="BY9" s="1">
        <v>4000</v>
      </c>
      <c r="BZ9" s="7"/>
      <c r="CA9" s="19"/>
      <c r="CC9" s="12" t="s">
        <v>97</v>
      </c>
      <c r="CD9" s="1">
        <f t="shared" si="20"/>
        <v>0</v>
      </c>
      <c r="CE9" s="5"/>
      <c r="CF9" s="1">
        <f t="shared" si="21"/>
        <v>0</v>
      </c>
      <c r="CG9" s="1">
        <v>4000</v>
      </c>
      <c r="CH9" s="7"/>
      <c r="CI9" s="19"/>
      <c r="CK9" s="12" t="s">
        <v>97</v>
      </c>
      <c r="CL9" s="1">
        <f t="shared" si="22"/>
        <v>0</v>
      </c>
      <c r="CM9" s="5"/>
      <c r="CN9" s="1">
        <f t="shared" si="23"/>
        <v>0</v>
      </c>
      <c r="CO9" s="1">
        <v>4000</v>
      </c>
      <c r="CP9" s="7"/>
      <c r="CQ9" s="19"/>
      <c r="CS9" s="12" t="s">
        <v>97</v>
      </c>
      <c r="CT9" s="1">
        <f t="shared" si="24"/>
        <v>0</v>
      </c>
      <c r="CU9" s="5"/>
      <c r="CV9" s="1">
        <f t="shared" si="25"/>
        <v>0</v>
      </c>
      <c r="CW9" s="1">
        <v>4000</v>
      </c>
      <c r="CX9" s="7"/>
      <c r="CY9" s="19"/>
      <c r="DA9" s="12" t="s">
        <v>97</v>
      </c>
      <c r="DB9" s="1">
        <f t="shared" si="26"/>
        <v>0</v>
      </c>
      <c r="DC9" s="5"/>
      <c r="DD9" s="1">
        <f t="shared" si="27"/>
        <v>0</v>
      </c>
      <c r="DE9" s="1">
        <v>4000</v>
      </c>
      <c r="DF9" s="7"/>
      <c r="DG9" s="19"/>
      <c r="DI9" s="12" t="s">
        <v>97</v>
      </c>
      <c r="DJ9" s="1">
        <f t="shared" si="28"/>
        <v>0</v>
      </c>
      <c r="DK9" s="5"/>
      <c r="DL9" s="1">
        <f t="shared" si="29"/>
        <v>0</v>
      </c>
      <c r="DM9" s="1">
        <v>4000</v>
      </c>
      <c r="DN9" s="7"/>
      <c r="DO9" s="19"/>
      <c r="DQ9" s="12" t="s">
        <v>97</v>
      </c>
      <c r="DR9" s="1">
        <f t="shared" si="30"/>
        <v>0</v>
      </c>
      <c r="DS9" s="5"/>
      <c r="DT9" s="1">
        <f t="shared" si="31"/>
        <v>0</v>
      </c>
      <c r="DU9" s="1">
        <v>4000</v>
      </c>
      <c r="DV9" s="7"/>
      <c r="DW9" s="19"/>
      <c r="DY9" s="12" t="s">
        <v>97</v>
      </c>
      <c r="DZ9" s="1">
        <f t="shared" si="32"/>
        <v>0</v>
      </c>
      <c r="EA9" s="5"/>
      <c r="EB9" s="1">
        <f t="shared" si="33"/>
        <v>0</v>
      </c>
      <c r="EC9" s="1">
        <v>4000</v>
      </c>
      <c r="ED9" s="7"/>
      <c r="EE9" s="19"/>
      <c r="EG9" s="12" t="s">
        <v>97</v>
      </c>
      <c r="EH9" s="1">
        <f t="shared" si="34"/>
        <v>0</v>
      </c>
      <c r="EI9" s="5"/>
      <c r="EJ9" s="1">
        <f t="shared" si="35"/>
        <v>0</v>
      </c>
      <c r="EK9" s="1">
        <v>4000</v>
      </c>
      <c r="EL9" s="7"/>
      <c r="EM9" s="19"/>
      <c r="EO9" s="12" t="s">
        <v>97</v>
      </c>
      <c r="EP9" s="1">
        <f t="shared" si="36"/>
        <v>0</v>
      </c>
      <c r="EQ9" s="5"/>
      <c r="ER9" s="1">
        <f t="shared" si="37"/>
        <v>0</v>
      </c>
      <c r="ES9" s="1">
        <v>4000</v>
      </c>
      <c r="ET9" s="7"/>
      <c r="EU9" s="19"/>
      <c r="EW9" s="12" t="s">
        <v>97</v>
      </c>
      <c r="EX9" s="1">
        <f t="shared" si="38"/>
        <v>0</v>
      </c>
      <c r="EY9" s="5"/>
      <c r="EZ9" s="1">
        <f t="shared" si="39"/>
        <v>0</v>
      </c>
      <c r="FA9" s="1">
        <v>4000</v>
      </c>
      <c r="FB9" s="7"/>
      <c r="FC9" s="19"/>
      <c r="FE9" s="12" t="s">
        <v>97</v>
      </c>
      <c r="FF9" s="1">
        <f t="shared" si="40"/>
        <v>0</v>
      </c>
      <c r="FG9" s="5"/>
      <c r="FH9" s="1">
        <f t="shared" si="41"/>
        <v>0</v>
      </c>
      <c r="FI9" s="1">
        <v>4000</v>
      </c>
      <c r="FJ9" s="7"/>
      <c r="FK9" s="19"/>
      <c r="FM9" s="12" t="s">
        <v>97</v>
      </c>
      <c r="FN9" s="1">
        <f t="shared" si="42"/>
        <v>0</v>
      </c>
      <c r="FO9" s="5"/>
      <c r="FP9" s="1">
        <f t="shared" si="43"/>
        <v>0</v>
      </c>
      <c r="FQ9" s="1">
        <v>4000</v>
      </c>
      <c r="FR9" s="7"/>
      <c r="FS9" s="19"/>
      <c r="FU9" s="12" t="s">
        <v>97</v>
      </c>
      <c r="FV9" s="1">
        <f t="shared" si="44"/>
        <v>0</v>
      </c>
      <c r="FW9" s="5"/>
      <c r="FX9" s="1">
        <f t="shared" si="45"/>
        <v>0</v>
      </c>
      <c r="FY9" s="1">
        <v>4000</v>
      </c>
      <c r="FZ9" s="7"/>
      <c r="GA9" s="19"/>
      <c r="GC9" s="12" t="s">
        <v>97</v>
      </c>
      <c r="GD9" s="1">
        <f t="shared" si="46"/>
        <v>0</v>
      </c>
      <c r="GE9" s="5"/>
      <c r="GF9" s="1">
        <f t="shared" si="47"/>
        <v>0</v>
      </c>
      <c r="GG9" s="1">
        <v>4000</v>
      </c>
      <c r="GH9" s="7"/>
      <c r="GI9" s="19"/>
      <c r="GK9" s="12" t="s">
        <v>97</v>
      </c>
      <c r="GL9" s="1">
        <f t="shared" si="48"/>
        <v>0</v>
      </c>
      <c r="GM9" s="5"/>
      <c r="GN9" s="1">
        <f t="shared" si="49"/>
        <v>0</v>
      </c>
      <c r="GO9" s="1">
        <v>4000</v>
      </c>
      <c r="GP9" s="7"/>
      <c r="GQ9" s="19"/>
      <c r="GS9" s="12" t="s">
        <v>97</v>
      </c>
      <c r="GT9" s="1">
        <f t="shared" si="50"/>
        <v>0</v>
      </c>
      <c r="GU9" s="5"/>
      <c r="GV9" s="1">
        <f t="shared" si="51"/>
        <v>0</v>
      </c>
      <c r="GW9" s="1">
        <v>4000</v>
      </c>
      <c r="GX9" s="7"/>
      <c r="GY9" s="19"/>
      <c r="HA9" s="12" t="s">
        <v>97</v>
      </c>
      <c r="HB9" s="1">
        <f t="shared" si="52"/>
        <v>0</v>
      </c>
      <c r="HC9" s="5"/>
      <c r="HD9" s="1">
        <f t="shared" si="53"/>
        <v>0</v>
      </c>
      <c r="HE9" s="1">
        <v>4000</v>
      </c>
      <c r="HF9" s="7"/>
      <c r="HG9" s="19"/>
      <c r="HI9" s="12" t="s">
        <v>97</v>
      </c>
      <c r="HJ9" s="1">
        <f t="shared" si="54"/>
        <v>0</v>
      </c>
      <c r="HK9" s="5"/>
      <c r="HL9" s="1">
        <f t="shared" si="55"/>
        <v>0</v>
      </c>
      <c r="HM9" s="1">
        <v>4000</v>
      </c>
      <c r="HN9" s="7"/>
      <c r="HO9" s="19"/>
      <c r="HQ9" s="12" t="s">
        <v>97</v>
      </c>
      <c r="HR9" s="1">
        <f t="shared" si="56"/>
        <v>0</v>
      </c>
      <c r="HS9" s="5"/>
      <c r="HT9" s="1">
        <f t="shared" si="57"/>
        <v>0</v>
      </c>
      <c r="HU9" s="1">
        <v>4000</v>
      </c>
      <c r="HV9" s="7"/>
      <c r="HW9" s="19"/>
      <c r="HY9" s="12" t="s">
        <v>97</v>
      </c>
      <c r="HZ9" s="1">
        <f t="shared" si="58"/>
        <v>0</v>
      </c>
      <c r="IA9" s="5"/>
      <c r="IB9" s="1">
        <f t="shared" si="59"/>
        <v>0</v>
      </c>
      <c r="IC9" s="1">
        <v>4000</v>
      </c>
      <c r="ID9" s="7"/>
      <c r="IE9" s="19"/>
      <c r="IG9" s="12" t="s">
        <v>97</v>
      </c>
      <c r="IH9" s="1">
        <f t="shared" si="1"/>
        <v>0</v>
      </c>
      <c r="II9" s="5"/>
      <c r="IJ9" s="1">
        <f t="shared" si="60"/>
        <v>0</v>
      </c>
      <c r="IK9" s="1">
        <v>4000</v>
      </c>
      <c r="IL9" s="7"/>
      <c r="IM9" s="19"/>
    </row>
    <row r="10" spans="1:255" x14ac:dyDescent="0.25">
      <c r="A10" s="12" t="s">
        <v>8</v>
      </c>
      <c r="B10" s="32"/>
      <c r="C10" s="5"/>
      <c r="D10" s="1">
        <f t="shared" si="2"/>
        <v>0</v>
      </c>
      <c r="E10" s="1">
        <v>4500</v>
      </c>
      <c r="F10" s="7"/>
      <c r="G10" s="24"/>
      <c r="I10" s="12" t="s">
        <v>8</v>
      </c>
      <c r="J10" s="1">
        <f t="shared" si="0"/>
        <v>0</v>
      </c>
      <c r="K10" s="5"/>
      <c r="L10" s="1">
        <f t="shared" si="3"/>
        <v>0</v>
      </c>
      <c r="M10" s="1">
        <v>4500</v>
      </c>
      <c r="N10" s="7"/>
      <c r="O10" s="24"/>
      <c r="Q10" s="12" t="s">
        <v>8</v>
      </c>
      <c r="R10" s="1">
        <f t="shared" si="4"/>
        <v>0</v>
      </c>
      <c r="S10" s="5"/>
      <c r="T10" s="1">
        <f t="shared" si="5"/>
        <v>0</v>
      </c>
      <c r="U10" s="1">
        <v>4500</v>
      </c>
      <c r="V10" s="7"/>
      <c r="W10" s="19"/>
      <c r="Y10" s="12" t="s">
        <v>8</v>
      </c>
      <c r="Z10" s="1">
        <f t="shared" si="6"/>
        <v>0</v>
      </c>
      <c r="AA10" s="5"/>
      <c r="AB10" s="1">
        <f t="shared" si="7"/>
        <v>0</v>
      </c>
      <c r="AC10" s="1">
        <v>4500</v>
      </c>
      <c r="AD10" s="7"/>
      <c r="AE10" s="19"/>
      <c r="AG10" s="12" t="s">
        <v>8</v>
      </c>
      <c r="AH10" s="1">
        <f t="shared" si="8"/>
        <v>0</v>
      </c>
      <c r="AI10" s="5"/>
      <c r="AJ10" s="1">
        <f t="shared" si="9"/>
        <v>0</v>
      </c>
      <c r="AK10" s="1">
        <v>4500</v>
      </c>
      <c r="AL10" s="7"/>
      <c r="AM10" s="19"/>
      <c r="AO10" s="12" t="s">
        <v>8</v>
      </c>
      <c r="AP10" s="1">
        <f t="shared" si="10"/>
        <v>0</v>
      </c>
      <c r="AQ10" s="5"/>
      <c r="AR10" s="1">
        <f t="shared" si="11"/>
        <v>0</v>
      </c>
      <c r="AS10" s="1">
        <v>4500</v>
      </c>
      <c r="AT10" s="7"/>
      <c r="AU10" s="19"/>
      <c r="AW10" s="12" t="s">
        <v>8</v>
      </c>
      <c r="AX10" s="1">
        <f t="shared" si="12"/>
        <v>0</v>
      </c>
      <c r="AY10" s="5"/>
      <c r="AZ10" s="1">
        <f t="shared" si="13"/>
        <v>0</v>
      </c>
      <c r="BA10" s="1">
        <v>4500</v>
      </c>
      <c r="BB10" s="7"/>
      <c r="BC10" s="19"/>
      <c r="BE10" s="12" t="s">
        <v>8</v>
      </c>
      <c r="BF10" s="1">
        <f t="shared" si="14"/>
        <v>0</v>
      </c>
      <c r="BG10" s="5"/>
      <c r="BH10" s="1">
        <f t="shared" si="15"/>
        <v>0</v>
      </c>
      <c r="BI10" s="1">
        <v>4500</v>
      </c>
      <c r="BJ10" s="7"/>
      <c r="BK10" s="19"/>
      <c r="BM10" s="12" t="s">
        <v>8</v>
      </c>
      <c r="BN10" s="1">
        <f t="shared" si="16"/>
        <v>0</v>
      </c>
      <c r="BO10" s="5"/>
      <c r="BP10" s="1">
        <f t="shared" si="17"/>
        <v>0</v>
      </c>
      <c r="BQ10" s="1">
        <v>4500</v>
      </c>
      <c r="BR10" s="7"/>
      <c r="BS10" s="19"/>
      <c r="BU10" s="12" t="s">
        <v>8</v>
      </c>
      <c r="BV10" s="1">
        <f t="shared" si="18"/>
        <v>0</v>
      </c>
      <c r="BW10" s="5"/>
      <c r="BX10" s="1">
        <f t="shared" si="19"/>
        <v>0</v>
      </c>
      <c r="BY10" s="1">
        <v>4500</v>
      </c>
      <c r="BZ10" s="7"/>
      <c r="CA10" s="19"/>
      <c r="CC10" s="12" t="s">
        <v>8</v>
      </c>
      <c r="CD10" s="1">
        <f t="shared" si="20"/>
        <v>0</v>
      </c>
      <c r="CE10" s="5"/>
      <c r="CF10" s="1">
        <f t="shared" si="21"/>
        <v>0</v>
      </c>
      <c r="CG10" s="1">
        <v>4500</v>
      </c>
      <c r="CH10" s="7"/>
      <c r="CI10" s="19"/>
      <c r="CK10" s="12" t="s">
        <v>8</v>
      </c>
      <c r="CL10" s="1">
        <f t="shared" si="22"/>
        <v>0</v>
      </c>
      <c r="CM10" s="5"/>
      <c r="CN10" s="1">
        <f t="shared" si="23"/>
        <v>0</v>
      </c>
      <c r="CO10" s="1">
        <v>4500</v>
      </c>
      <c r="CP10" s="7"/>
      <c r="CQ10" s="19"/>
      <c r="CS10" s="12" t="s">
        <v>8</v>
      </c>
      <c r="CT10" s="1">
        <f t="shared" si="24"/>
        <v>0</v>
      </c>
      <c r="CU10" s="5"/>
      <c r="CV10" s="1">
        <f t="shared" si="25"/>
        <v>0</v>
      </c>
      <c r="CW10" s="1">
        <v>4500</v>
      </c>
      <c r="CX10" s="7"/>
      <c r="CY10" s="19"/>
      <c r="DA10" s="12" t="s">
        <v>8</v>
      </c>
      <c r="DB10" s="1">
        <f t="shared" si="26"/>
        <v>0</v>
      </c>
      <c r="DC10" s="5"/>
      <c r="DD10" s="1">
        <f t="shared" si="27"/>
        <v>0</v>
      </c>
      <c r="DE10" s="1">
        <v>4500</v>
      </c>
      <c r="DF10" s="7"/>
      <c r="DG10" s="19"/>
      <c r="DI10" s="12" t="s">
        <v>8</v>
      </c>
      <c r="DJ10" s="1">
        <f t="shared" si="28"/>
        <v>0</v>
      </c>
      <c r="DK10" s="5"/>
      <c r="DL10" s="1">
        <f t="shared" si="29"/>
        <v>0</v>
      </c>
      <c r="DM10" s="1">
        <v>4500</v>
      </c>
      <c r="DN10" s="7"/>
      <c r="DO10" s="19"/>
      <c r="DQ10" s="12" t="s">
        <v>8</v>
      </c>
      <c r="DR10" s="1">
        <f t="shared" si="30"/>
        <v>0</v>
      </c>
      <c r="DS10" s="5"/>
      <c r="DT10" s="1">
        <f t="shared" si="31"/>
        <v>0</v>
      </c>
      <c r="DU10" s="1">
        <v>4500</v>
      </c>
      <c r="DV10" s="7"/>
      <c r="DW10" s="19"/>
      <c r="DY10" s="12" t="s">
        <v>8</v>
      </c>
      <c r="DZ10" s="1">
        <f t="shared" si="32"/>
        <v>0</v>
      </c>
      <c r="EA10" s="5"/>
      <c r="EB10" s="1">
        <f t="shared" si="33"/>
        <v>0</v>
      </c>
      <c r="EC10" s="1">
        <v>4500</v>
      </c>
      <c r="ED10" s="7"/>
      <c r="EE10" s="19"/>
      <c r="EG10" s="12" t="s">
        <v>8</v>
      </c>
      <c r="EH10" s="1">
        <f t="shared" si="34"/>
        <v>0</v>
      </c>
      <c r="EI10" s="5"/>
      <c r="EJ10" s="1">
        <f t="shared" si="35"/>
        <v>0</v>
      </c>
      <c r="EK10" s="1">
        <v>4500</v>
      </c>
      <c r="EL10" s="7"/>
      <c r="EM10" s="19"/>
      <c r="EO10" s="12" t="s">
        <v>8</v>
      </c>
      <c r="EP10" s="1">
        <f t="shared" si="36"/>
        <v>0</v>
      </c>
      <c r="EQ10" s="5"/>
      <c r="ER10" s="1">
        <f t="shared" si="37"/>
        <v>0</v>
      </c>
      <c r="ES10" s="1">
        <v>4500</v>
      </c>
      <c r="ET10" s="7"/>
      <c r="EU10" s="19"/>
      <c r="EW10" s="12" t="s">
        <v>8</v>
      </c>
      <c r="EX10" s="1">
        <f t="shared" si="38"/>
        <v>0</v>
      </c>
      <c r="EY10" s="5"/>
      <c r="EZ10" s="1">
        <f t="shared" si="39"/>
        <v>0</v>
      </c>
      <c r="FA10" s="1">
        <v>4500</v>
      </c>
      <c r="FB10" s="7"/>
      <c r="FC10" s="19"/>
      <c r="FE10" s="12" t="s">
        <v>8</v>
      </c>
      <c r="FF10" s="1">
        <f t="shared" si="40"/>
        <v>0</v>
      </c>
      <c r="FG10" s="5"/>
      <c r="FH10" s="1">
        <f t="shared" si="41"/>
        <v>0</v>
      </c>
      <c r="FI10" s="1">
        <v>4500</v>
      </c>
      <c r="FJ10" s="7"/>
      <c r="FK10" s="19"/>
      <c r="FM10" s="12" t="s">
        <v>8</v>
      </c>
      <c r="FN10" s="1">
        <f t="shared" si="42"/>
        <v>0</v>
      </c>
      <c r="FO10" s="5"/>
      <c r="FP10" s="1">
        <f t="shared" si="43"/>
        <v>0</v>
      </c>
      <c r="FQ10" s="1">
        <v>4500</v>
      </c>
      <c r="FR10" s="7"/>
      <c r="FS10" s="19"/>
      <c r="FU10" s="12" t="s">
        <v>8</v>
      </c>
      <c r="FV10" s="1">
        <f t="shared" si="44"/>
        <v>0</v>
      </c>
      <c r="FW10" s="5"/>
      <c r="FX10" s="1">
        <f t="shared" si="45"/>
        <v>0</v>
      </c>
      <c r="FY10" s="1">
        <v>4500</v>
      </c>
      <c r="FZ10" s="7"/>
      <c r="GA10" s="19"/>
      <c r="GC10" s="12" t="s">
        <v>8</v>
      </c>
      <c r="GD10" s="1">
        <f t="shared" si="46"/>
        <v>0</v>
      </c>
      <c r="GE10" s="5"/>
      <c r="GF10" s="1">
        <f t="shared" si="47"/>
        <v>0</v>
      </c>
      <c r="GG10" s="1">
        <v>4500</v>
      </c>
      <c r="GH10" s="7"/>
      <c r="GI10" s="19"/>
      <c r="GK10" s="12" t="s">
        <v>8</v>
      </c>
      <c r="GL10" s="1">
        <f t="shared" si="48"/>
        <v>0</v>
      </c>
      <c r="GM10" s="5"/>
      <c r="GN10" s="1">
        <f t="shared" si="49"/>
        <v>0</v>
      </c>
      <c r="GO10" s="1">
        <v>4500</v>
      </c>
      <c r="GP10" s="7"/>
      <c r="GQ10" s="19"/>
      <c r="GS10" s="12" t="s">
        <v>8</v>
      </c>
      <c r="GT10" s="1">
        <f t="shared" si="50"/>
        <v>0</v>
      </c>
      <c r="GU10" s="5"/>
      <c r="GV10" s="1">
        <f t="shared" si="51"/>
        <v>0</v>
      </c>
      <c r="GW10" s="1">
        <v>4500</v>
      </c>
      <c r="GX10" s="7"/>
      <c r="GY10" s="19"/>
      <c r="HA10" s="12" t="s">
        <v>8</v>
      </c>
      <c r="HB10" s="1">
        <f t="shared" si="52"/>
        <v>0</v>
      </c>
      <c r="HC10" s="5"/>
      <c r="HD10" s="1">
        <f t="shared" si="53"/>
        <v>0</v>
      </c>
      <c r="HE10" s="1">
        <v>4500</v>
      </c>
      <c r="HF10" s="7"/>
      <c r="HG10" s="19"/>
      <c r="HI10" s="12" t="s">
        <v>8</v>
      </c>
      <c r="HJ10" s="1">
        <f t="shared" si="54"/>
        <v>0</v>
      </c>
      <c r="HK10" s="5"/>
      <c r="HL10" s="1">
        <f t="shared" si="55"/>
        <v>0</v>
      </c>
      <c r="HM10" s="1">
        <v>4500</v>
      </c>
      <c r="HN10" s="7"/>
      <c r="HO10" s="19"/>
      <c r="HQ10" s="12" t="s">
        <v>8</v>
      </c>
      <c r="HR10" s="1">
        <f t="shared" si="56"/>
        <v>0</v>
      </c>
      <c r="HS10" s="5"/>
      <c r="HT10" s="1">
        <f t="shared" si="57"/>
        <v>0</v>
      </c>
      <c r="HU10" s="1">
        <v>4500</v>
      </c>
      <c r="HV10" s="7"/>
      <c r="HW10" s="19"/>
      <c r="HY10" s="12" t="s">
        <v>8</v>
      </c>
      <c r="HZ10" s="1">
        <f t="shared" si="58"/>
        <v>0</v>
      </c>
      <c r="IA10" s="5"/>
      <c r="IB10" s="1">
        <f t="shared" si="59"/>
        <v>0</v>
      </c>
      <c r="IC10" s="1">
        <v>4500</v>
      </c>
      <c r="ID10" s="7"/>
      <c r="IE10" s="19"/>
      <c r="IG10" s="12" t="s">
        <v>8</v>
      </c>
      <c r="IH10" s="1">
        <f t="shared" si="1"/>
        <v>0</v>
      </c>
      <c r="II10" s="5"/>
      <c r="IJ10" s="1">
        <f t="shared" si="60"/>
        <v>0</v>
      </c>
      <c r="IK10" s="1">
        <v>4500</v>
      </c>
      <c r="IL10" s="7"/>
      <c r="IM10" s="19"/>
    </row>
    <row r="11" spans="1:255" x14ac:dyDescent="0.25">
      <c r="A11" s="12" t="s">
        <v>9</v>
      </c>
      <c r="B11" s="32"/>
      <c r="C11" s="5"/>
      <c r="D11" s="1">
        <f t="shared" si="2"/>
        <v>0</v>
      </c>
      <c r="E11" s="1">
        <v>3000</v>
      </c>
      <c r="F11" s="7"/>
      <c r="G11" s="24"/>
      <c r="I11" s="12" t="s">
        <v>9</v>
      </c>
      <c r="J11" s="1">
        <f t="shared" si="0"/>
        <v>0</v>
      </c>
      <c r="K11" s="5"/>
      <c r="L11" s="1">
        <f t="shared" si="3"/>
        <v>0</v>
      </c>
      <c r="M11" s="1">
        <v>3000</v>
      </c>
      <c r="N11" s="7"/>
      <c r="O11" s="24"/>
      <c r="Q11" s="12" t="s">
        <v>9</v>
      </c>
      <c r="R11" s="1">
        <f t="shared" si="4"/>
        <v>0</v>
      </c>
      <c r="S11" s="5"/>
      <c r="T11" s="1">
        <f t="shared" si="5"/>
        <v>0</v>
      </c>
      <c r="U11" s="1">
        <v>3000</v>
      </c>
      <c r="V11" s="7"/>
      <c r="W11" s="19"/>
      <c r="Y11" s="12" t="s">
        <v>9</v>
      </c>
      <c r="Z11" s="1">
        <f t="shared" si="6"/>
        <v>0</v>
      </c>
      <c r="AA11" s="5"/>
      <c r="AB11" s="1">
        <f t="shared" si="7"/>
        <v>0</v>
      </c>
      <c r="AC11" s="1">
        <v>3000</v>
      </c>
      <c r="AD11" s="7"/>
      <c r="AE11" s="19"/>
      <c r="AG11" s="12" t="s">
        <v>9</v>
      </c>
      <c r="AH11" s="1">
        <f t="shared" si="8"/>
        <v>0</v>
      </c>
      <c r="AI11" s="5"/>
      <c r="AJ11" s="1">
        <f t="shared" si="9"/>
        <v>0</v>
      </c>
      <c r="AK11" s="1">
        <v>3000</v>
      </c>
      <c r="AL11" s="7"/>
      <c r="AM11" s="19"/>
      <c r="AO11" s="12" t="s">
        <v>9</v>
      </c>
      <c r="AP11" s="1">
        <f t="shared" si="10"/>
        <v>0</v>
      </c>
      <c r="AQ11" s="5"/>
      <c r="AR11" s="1">
        <f t="shared" si="11"/>
        <v>0</v>
      </c>
      <c r="AS11" s="1">
        <v>3000</v>
      </c>
      <c r="AT11" s="7"/>
      <c r="AU11" s="19"/>
      <c r="AW11" s="12" t="s">
        <v>9</v>
      </c>
      <c r="AX11" s="1">
        <f t="shared" si="12"/>
        <v>0</v>
      </c>
      <c r="AY11" s="5"/>
      <c r="AZ11" s="1">
        <f t="shared" si="13"/>
        <v>0</v>
      </c>
      <c r="BA11" s="1">
        <v>3000</v>
      </c>
      <c r="BB11" s="7"/>
      <c r="BC11" s="19"/>
      <c r="BE11" s="12" t="s">
        <v>9</v>
      </c>
      <c r="BF11" s="1">
        <f t="shared" si="14"/>
        <v>0</v>
      </c>
      <c r="BG11" s="5"/>
      <c r="BH11" s="1">
        <f t="shared" si="15"/>
        <v>0</v>
      </c>
      <c r="BI11" s="1">
        <v>3000</v>
      </c>
      <c r="BJ11" s="7"/>
      <c r="BK11" s="19"/>
      <c r="BM11" s="12" t="s">
        <v>9</v>
      </c>
      <c r="BN11" s="1">
        <f t="shared" si="16"/>
        <v>0</v>
      </c>
      <c r="BO11" s="5"/>
      <c r="BP11" s="1">
        <f t="shared" si="17"/>
        <v>0</v>
      </c>
      <c r="BQ11" s="1">
        <v>3000</v>
      </c>
      <c r="BR11" s="7"/>
      <c r="BS11" s="19"/>
      <c r="BU11" s="12" t="s">
        <v>9</v>
      </c>
      <c r="BV11" s="1">
        <f t="shared" si="18"/>
        <v>0</v>
      </c>
      <c r="BW11" s="5"/>
      <c r="BX11" s="1">
        <f t="shared" si="19"/>
        <v>0</v>
      </c>
      <c r="BY11" s="1">
        <v>3000</v>
      </c>
      <c r="BZ11" s="7"/>
      <c r="CA11" s="19"/>
      <c r="CC11" s="12" t="s">
        <v>9</v>
      </c>
      <c r="CD11" s="1">
        <f t="shared" si="20"/>
        <v>0</v>
      </c>
      <c r="CE11" s="5"/>
      <c r="CF11" s="1">
        <f t="shared" si="21"/>
        <v>0</v>
      </c>
      <c r="CG11" s="1">
        <v>3000</v>
      </c>
      <c r="CH11" s="7"/>
      <c r="CI11" s="19"/>
      <c r="CK11" s="12" t="s">
        <v>9</v>
      </c>
      <c r="CL11" s="1">
        <f t="shared" si="22"/>
        <v>0</v>
      </c>
      <c r="CM11" s="5"/>
      <c r="CN11" s="1">
        <f t="shared" si="23"/>
        <v>0</v>
      </c>
      <c r="CO11" s="1">
        <v>3000</v>
      </c>
      <c r="CP11" s="7"/>
      <c r="CQ11" s="19"/>
      <c r="CS11" s="12" t="s">
        <v>9</v>
      </c>
      <c r="CT11" s="1">
        <f t="shared" si="24"/>
        <v>0</v>
      </c>
      <c r="CU11" s="5"/>
      <c r="CV11" s="1">
        <f t="shared" si="25"/>
        <v>0</v>
      </c>
      <c r="CW11" s="1">
        <v>3000</v>
      </c>
      <c r="CX11" s="7"/>
      <c r="CY11" s="19"/>
      <c r="DA11" s="12" t="s">
        <v>9</v>
      </c>
      <c r="DB11" s="1">
        <f t="shared" si="26"/>
        <v>0</v>
      </c>
      <c r="DC11" s="5"/>
      <c r="DD11" s="1">
        <f t="shared" si="27"/>
        <v>0</v>
      </c>
      <c r="DE11" s="1">
        <v>3000</v>
      </c>
      <c r="DF11" s="7"/>
      <c r="DG11" s="19"/>
      <c r="DI11" s="12" t="s">
        <v>9</v>
      </c>
      <c r="DJ11" s="1">
        <f t="shared" si="28"/>
        <v>0</v>
      </c>
      <c r="DK11" s="5"/>
      <c r="DL11" s="1">
        <f t="shared" si="29"/>
        <v>0</v>
      </c>
      <c r="DM11" s="1">
        <v>3000</v>
      </c>
      <c r="DN11" s="7"/>
      <c r="DO11" s="19"/>
      <c r="DQ11" s="12" t="s">
        <v>9</v>
      </c>
      <c r="DR11" s="1">
        <f t="shared" si="30"/>
        <v>0</v>
      </c>
      <c r="DS11" s="5"/>
      <c r="DT11" s="1">
        <f t="shared" si="31"/>
        <v>0</v>
      </c>
      <c r="DU11" s="1">
        <v>3000</v>
      </c>
      <c r="DV11" s="7"/>
      <c r="DW11" s="19"/>
      <c r="DY11" s="12" t="s">
        <v>9</v>
      </c>
      <c r="DZ11" s="1">
        <f t="shared" si="32"/>
        <v>0</v>
      </c>
      <c r="EA11" s="5"/>
      <c r="EB11" s="1">
        <f t="shared" si="33"/>
        <v>0</v>
      </c>
      <c r="EC11" s="1">
        <v>3000</v>
      </c>
      <c r="ED11" s="7"/>
      <c r="EE11" s="19"/>
      <c r="EG11" s="12" t="s">
        <v>9</v>
      </c>
      <c r="EH11" s="1">
        <f t="shared" si="34"/>
        <v>0</v>
      </c>
      <c r="EI11" s="5"/>
      <c r="EJ11" s="1">
        <f t="shared" si="35"/>
        <v>0</v>
      </c>
      <c r="EK11" s="1">
        <v>3000</v>
      </c>
      <c r="EL11" s="7"/>
      <c r="EM11" s="19"/>
      <c r="EO11" s="12" t="s">
        <v>9</v>
      </c>
      <c r="EP11" s="1">
        <f t="shared" si="36"/>
        <v>0</v>
      </c>
      <c r="EQ11" s="5"/>
      <c r="ER11" s="1">
        <f t="shared" si="37"/>
        <v>0</v>
      </c>
      <c r="ES11" s="1">
        <v>3000</v>
      </c>
      <c r="ET11" s="7"/>
      <c r="EU11" s="19"/>
      <c r="EW11" s="12" t="s">
        <v>9</v>
      </c>
      <c r="EX11" s="1">
        <f t="shared" si="38"/>
        <v>0</v>
      </c>
      <c r="EY11" s="5"/>
      <c r="EZ11" s="1">
        <f t="shared" si="39"/>
        <v>0</v>
      </c>
      <c r="FA11" s="1">
        <v>3000</v>
      </c>
      <c r="FB11" s="7"/>
      <c r="FC11" s="19"/>
      <c r="FE11" s="12" t="s">
        <v>9</v>
      </c>
      <c r="FF11" s="1">
        <f t="shared" si="40"/>
        <v>0</v>
      </c>
      <c r="FG11" s="5"/>
      <c r="FH11" s="1">
        <f t="shared" si="41"/>
        <v>0</v>
      </c>
      <c r="FI11" s="1">
        <v>3000</v>
      </c>
      <c r="FJ11" s="7"/>
      <c r="FK11" s="19"/>
      <c r="FM11" s="12" t="s">
        <v>9</v>
      </c>
      <c r="FN11" s="1">
        <f t="shared" si="42"/>
        <v>0</v>
      </c>
      <c r="FO11" s="5"/>
      <c r="FP11" s="1">
        <f t="shared" si="43"/>
        <v>0</v>
      </c>
      <c r="FQ11" s="1">
        <v>3000</v>
      </c>
      <c r="FR11" s="7"/>
      <c r="FS11" s="19"/>
      <c r="FU11" s="12" t="s">
        <v>9</v>
      </c>
      <c r="FV11" s="1">
        <f t="shared" si="44"/>
        <v>0</v>
      </c>
      <c r="FW11" s="5"/>
      <c r="FX11" s="1">
        <f t="shared" si="45"/>
        <v>0</v>
      </c>
      <c r="FY11" s="1">
        <v>3000</v>
      </c>
      <c r="FZ11" s="7"/>
      <c r="GA11" s="19"/>
      <c r="GC11" s="12" t="s">
        <v>9</v>
      </c>
      <c r="GD11" s="1">
        <f t="shared" si="46"/>
        <v>0</v>
      </c>
      <c r="GE11" s="5"/>
      <c r="GF11" s="1">
        <f t="shared" si="47"/>
        <v>0</v>
      </c>
      <c r="GG11" s="1">
        <v>3000</v>
      </c>
      <c r="GH11" s="7"/>
      <c r="GI11" s="19"/>
      <c r="GK11" s="12" t="s">
        <v>9</v>
      </c>
      <c r="GL11" s="1">
        <f t="shared" si="48"/>
        <v>0</v>
      </c>
      <c r="GM11" s="5"/>
      <c r="GN11" s="1">
        <f t="shared" si="49"/>
        <v>0</v>
      </c>
      <c r="GO11" s="1">
        <v>3000</v>
      </c>
      <c r="GP11" s="7"/>
      <c r="GQ11" s="19"/>
      <c r="GS11" s="12" t="s">
        <v>9</v>
      </c>
      <c r="GT11" s="1">
        <f t="shared" si="50"/>
        <v>0</v>
      </c>
      <c r="GU11" s="5"/>
      <c r="GV11" s="1">
        <f t="shared" si="51"/>
        <v>0</v>
      </c>
      <c r="GW11" s="1">
        <v>3000</v>
      </c>
      <c r="GX11" s="7"/>
      <c r="GY11" s="19"/>
      <c r="HA11" s="12" t="s">
        <v>9</v>
      </c>
      <c r="HB11" s="1">
        <f t="shared" si="52"/>
        <v>0</v>
      </c>
      <c r="HC11" s="5"/>
      <c r="HD11" s="1">
        <f t="shared" si="53"/>
        <v>0</v>
      </c>
      <c r="HE11" s="1">
        <v>3000</v>
      </c>
      <c r="HF11" s="7"/>
      <c r="HG11" s="19"/>
      <c r="HI11" s="12" t="s">
        <v>9</v>
      </c>
      <c r="HJ11" s="1">
        <f t="shared" si="54"/>
        <v>0</v>
      </c>
      <c r="HK11" s="5"/>
      <c r="HL11" s="1">
        <f t="shared" si="55"/>
        <v>0</v>
      </c>
      <c r="HM11" s="1">
        <v>3000</v>
      </c>
      <c r="HN11" s="7"/>
      <c r="HO11" s="19"/>
      <c r="HQ11" s="12" t="s">
        <v>9</v>
      </c>
      <c r="HR11" s="1">
        <f t="shared" si="56"/>
        <v>0</v>
      </c>
      <c r="HS11" s="5"/>
      <c r="HT11" s="1">
        <f t="shared" si="57"/>
        <v>0</v>
      </c>
      <c r="HU11" s="1">
        <v>3000</v>
      </c>
      <c r="HV11" s="7"/>
      <c r="HW11" s="19"/>
      <c r="HY11" s="12" t="s">
        <v>9</v>
      </c>
      <c r="HZ11" s="1">
        <f t="shared" si="58"/>
        <v>0</v>
      </c>
      <c r="IA11" s="5"/>
      <c r="IB11" s="1">
        <f t="shared" si="59"/>
        <v>0</v>
      </c>
      <c r="IC11" s="1">
        <v>3000</v>
      </c>
      <c r="ID11" s="7"/>
      <c r="IE11" s="19"/>
      <c r="IG11" s="12" t="s">
        <v>9</v>
      </c>
      <c r="IH11" s="1">
        <f t="shared" si="1"/>
        <v>0</v>
      </c>
      <c r="II11" s="5"/>
      <c r="IJ11" s="1">
        <f t="shared" si="60"/>
        <v>0</v>
      </c>
      <c r="IK11" s="1">
        <v>3000</v>
      </c>
      <c r="IL11" s="7"/>
      <c r="IM11" s="19"/>
    </row>
    <row r="12" spans="1:255" x14ac:dyDescent="0.25">
      <c r="A12" s="12" t="s">
        <v>10</v>
      </c>
      <c r="B12" s="32"/>
      <c r="C12" s="5"/>
      <c r="D12" s="1">
        <f t="shared" si="2"/>
        <v>0</v>
      </c>
      <c r="E12" s="1">
        <v>3000</v>
      </c>
      <c r="F12" s="7"/>
      <c r="G12" s="24"/>
      <c r="I12" s="12" t="s">
        <v>10</v>
      </c>
      <c r="J12" s="1">
        <f t="shared" si="0"/>
        <v>0</v>
      </c>
      <c r="K12" s="5"/>
      <c r="L12" s="1">
        <f t="shared" si="3"/>
        <v>0</v>
      </c>
      <c r="M12" s="1">
        <v>3000</v>
      </c>
      <c r="N12" s="7"/>
      <c r="O12" s="24"/>
      <c r="Q12" s="12" t="s">
        <v>10</v>
      </c>
      <c r="R12" s="1">
        <f t="shared" si="4"/>
        <v>0</v>
      </c>
      <c r="S12" s="5"/>
      <c r="T12" s="1">
        <f t="shared" si="5"/>
        <v>0</v>
      </c>
      <c r="U12" s="1">
        <v>3000</v>
      </c>
      <c r="V12" s="7"/>
      <c r="W12" s="19"/>
      <c r="Y12" s="12" t="s">
        <v>10</v>
      </c>
      <c r="Z12" s="1">
        <f t="shared" si="6"/>
        <v>0</v>
      </c>
      <c r="AA12" s="5"/>
      <c r="AB12" s="1">
        <f t="shared" si="7"/>
        <v>0</v>
      </c>
      <c r="AC12" s="1">
        <v>3000</v>
      </c>
      <c r="AD12" s="7"/>
      <c r="AE12" s="19"/>
      <c r="AG12" s="12" t="s">
        <v>10</v>
      </c>
      <c r="AH12" s="1">
        <f t="shared" si="8"/>
        <v>0</v>
      </c>
      <c r="AI12" s="5"/>
      <c r="AJ12" s="1">
        <f t="shared" si="9"/>
        <v>0</v>
      </c>
      <c r="AK12" s="1">
        <v>3000</v>
      </c>
      <c r="AL12" s="7"/>
      <c r="AM12" s="19"/>
      <c r="AO12" s="12" t="s">
        <v>10</v>
      </c>
      <c r="AP12" s="1">
        <f t="shared" si="10"/>
        <v>0</v>
      </c>
      <c r="AQ12" s="5"/>
      <c r="AR12" s="1">
        <f t="shared" si="11"/>
        <v>0</v>
      </c>
      <c r="AS12" s="1">
        <v>3000</v>
      </c>
      <c r="AT12" s="7"/>
      <c r="AU12" s="19"/>
      <c r="AW12" s="12" t="s">
        <v>10</v>
      </c>
      <c r="AX12" s="1">
        <f t="shared" si="12"/>
        <v>0</v>
      </c>
      <c r="AY12" s="5"/>
      <c r="AZ12" s="1">
        <f t="shared" si="13"/>
        <v>0</v>
      </c>
      <c r="BA12" s="1">
        <v>3000</v>
      </c>
      <c r="BB12" s="7"/>
      <c r="BC12" s="19"/>
      <c r="BE12" s="12" t="s">
        <v>10</v>
      </c>
      <c r="BF12" s="1">
        <f t="shared" si="14"/>
        <v>0</v>
      </c>
      <c r="BG12" s="5"/>
      <c r="BH12" s="1">
        <f t="shared" si="15"/>
        <v>0</v>
      </c>
      <c r="BI12" s="1">
        <v>3000</v>
      </c>
      <c r="BJ12" s="7"/>
      <c r="BK12" s="19"/>
      <c r="BM12" s="12" t="s">
        <v>10</v>
      </c>
      <c r="BN12" s="1">
        <f t="shared" si="16"/>
        <v>0</v>
      </c>
      <c r="BO12" s="5"/>
      <c r="BP12" s="1">
        <f t="shared" si="17"/>
        <v>0</v>
      </c>
      <c r="BQ12" s="1">
        <v>3000</v>
      </c>
      <c r="BR12" s="7"/>
      <c r="BS12" s="19"/>
      <c r="BU12" s="12" t="s">
        <v>10</v>
      </c>
      <c r="BV12" s="1">
        <f t="shared" si="18"/>
        <v>0</v>
      </c>
      <c r="BW12" s="5"/>
      <c r="BX12" s="1">
        <f t="shared" si="19"/>
        <v>0</v>
      </c>
      <c r="BY12" s="1">
        <v>3000</v>
      </c>
      <c r="BZ12" s="7"/>
      <c r="CA12" s="19"/>
      <c r="CC12" s="12" t="s">
        <v>10</v>
      </c>
      <c r="CD12" s="1">
        <f t="shared" si="20"/>
        <v>0</v>
      </c>
      <c r="CE12" s="5"/>
      <c r="CF12" s="1">
        <f t="shared" si="21"/>
        <v>0</v>
      </c>
      <c r="CG12" s="1">
        <v>3000</v>
      </c>
      <c r="CH12" s="7"/>
      <c r="CI12" s="19"/>
      <c r="CK12" s="12" t="s">
        <v>10</v>
      </c>
      <c r="CL12" s="1">
        <f t="shared" si="22"/>
        <v>0</v>
      </c>
      <c r="CM12" s="5"/>
      <c r="CN12" s="1">
        <f t="shared" si="23"/>
        <v>0</v>
      </c>
      <c r="CO12" s="1">
        <v>3000</v>
      </c>
      <c r="CP12" s="7"/>
      <c r="CQ12" s="19"/>
      <c r="CS12" s="12" t="s">
        <v>10</v>
      </c>
      <c r="CT12" s="1">
        <f t="shared" si="24"/>
        <v>0</v>
      </c>
      <c r="CU12" s="5"/>
      <c r="CV12" s="1">
        <f t="shared" si="25"/>
        <v>0</v>
      </c>
      <c r="CW12" s="1">
        <v>3000</v>
      </c>
      <c r="CX12" s="7"/>
      <c r="CY12" s="19"/>
      <c r="DA12" s="12" t="s">
        <v>10</v>
      </c>
      <c r="DB12" s="1">
        <f t="shared" si="26"/>
        <v>0</v>
      </c>
      <c r="DC12" s="5"/>
      <c r="DD12" s="1">
        <f t="shared" si="27"/>
        <v>0</v>
      </c>
      <c r="DE12" s="1">
        <v>3000</v>
      </c>
      <c r="DF12" s="7"/>
      <c r="DG12" s="19"/>
      <c r="DI12" s="12" t="s">
        <v>10</v>
      </c>
      <c r="DJ12" s="1">
        <f t="shared" si="28"/>
        <v>0</v>
      </c>
      <c r="DK12" s="5"/>
      <c r="DL12" s="1">
        <f t="shared" si="29"/>
        <v>0</v>
      </c>
      <c r="DM12" s="1">
        <v>3000</v>
      </c>
      <c r="DN12" s="7"/>
      <c r="DO12" s="19"/>
      <c r="DQ12" s="12" t="s">
        <v>10</v>
      </c>
      <c r="DR12" s="1">
        <f t="shared" si="30"/>
        <v>0</v>
      </c>
      <c r="DS12" s="5"/>
      <c r="DT12" s="1">
        <f t="shared" si="31"/>
        <v>0</v>
      </c>
      <c r="DU12" s="1">
        <v>3000</v>
      </c>
      <c r="DV12" s="7"/>
      <c r="DW12" s="19"/>
      <c r="DY12" s="12" t="s">
        <v>10</v>
      </c>
      <c r="DZ12" s="1">
        <f t="shared" si="32"/>
        <v>0</v>
      </c>
      <c r="EA12" s="5"/>
      <c r="EB12" s="1">
        <f t="shared" si="33"/>
        <v>0</v>
      </c>
      <c r="EC12" s="1">
        <v>3000</v>
      </c>
      <c r="ED12" s="7"/>
      <c r="EE12" s="19"/>
      <c r="EG12" s="12" t="s">
        <v>10</v>
      </c>
      <c r="EH12" s="1">
        <f t="shared" si="34"/>
        <v>0</v>
      </c>
      <c r="EI12" s="5"/>
      <c r="EJ12" s="1">
        <f t="shared" si="35"/>
        <v>0</v>
      </c>
      <c r="EK12" s="1">
        <v>3000</v>
      </c>
      <c r="EL12" s="7"/>
      <c r="EM12" s="19"/>
      <c r="EO12" s="12" t="s">
        <v>10</v>
      </c>
      <c r="EP12" s="1">
        <f t="shared" si="36"/>
        <v>0</v>
      </c>
      <c r="EQ12" s="5"/>
      <c r="ER12" s="1">
        <f t="shared" si="37"/>
        <v>0</v>
      </c>
      <c r="ES12" s="1">
        <v>3000</v>
      </c>
      <c r="ET12" s="7"/>
      <c r="EU12" s="19"/>
      <c r="EW12" s="12" t="s">
        <v>10</v>
      </c>
      <c r="EX12" s="1">
        <f t="shared" si="38"/>
        <v>0</v>
      </c>
      <c r="EY12" s="5"/>
      <c r="EZ12" s="1">
        <f t="shared" si="39"/>
        <v>0</v>
      </c>
      <c r="FA12" s="1">
        <v>3000</v>
      </c>
      <c r="FB12" s="7"/>
      <c r="FC12" s="19"/>
      <c r="FE12" s="12" t="s">
        <v>10</v>
      </c>
      <c r="FF12" s="1">
        <f t="shared" si="40"/>
        <v>0</v>
      </c>
      <c r="FG12" s="5"/>
      <c r="FH12" s="1">
        <f t="shared" si="41"/>
        <v>0</v>
      </c>
      <c r="FI12" s="1">
        <v>3000</v>
      </c>
      <c r="FJ12" s="7"/>
      <c r="FK12" s="19"/>
      <c r="FM12" s="12" t="s">
        <v>10</v>
      </c>
      <c r="FN12" s="1">
        <f t="shared" si="42"/>
        <v>0</v>
      </c>
      <c r="FO12" s="5"/>
      <c r="FP12" s="1">
        <f t="shared" si="43"/>
        <v>0</v>
      </c>
      <c r="FQ12" s="1">
        <v>3000</v>
      </c>
      <c r="FR12" s="7"/>
      <c r="FS12" s="19"/>
      <c r="FU12" s="12" t="s">
        <v>10</v>
      </c>
      <c r="FV12" s="1">
        <f t="shared" si="44"/>
        <v>0</v>
      </c>
      <c r="FW12" s="5"/>
      <c r="FX12" s="1">
        <f t="shared" si="45"/>
        <v>0</v>
      </c>
      <c r="FY12" s="1">
        <v>3000</v>
      </c>
      <c r="FZ12" s="7"/>
      <c r="GA12" s="19"/>
      <c r="GC12" s="12" t="s">
        <v>10</v>
      </c>
      <c r="GD12" s="1">
        <f t="shared" si="46"/>
        <v>0</v>
      </c>
      <c r="GE12" s="5"/>
      <c r="GF12" s="1">
        <f t="shared" si="47"/>
        <v>0</v>
      </c>
      <c r="GG12" s="1">
        <v>3000</v>
      </c>
      <c r="GH12" s="7"/>
      <c r="GI12" s="19"/>
      <c r="GK12" s="12" t="s">
        <v>10</v>
      </c>
      <c r="GL12" s="1">
        <f t="shared" si="48"/>
        <v>0</v>
      </c>
      <c r="GM12" s="5"/>
      <c r="GN12" s="1">
        <f t="shared" si="49"/>
        <v>0</v>
      </c>
      <c r="GO12" s="1">
        <v>3000</v>
      </c>
      <c r="GP12" s="7"/>
      <c r="GQ12" s="19"/>
      <c r="GS12" s="12" t="s">
        <v>10</v>
      </c>
      <c r="GT12" s="1">
        <f t="shared" si="50"/>
        <v>0</v>
      </c>
      <c r="GU12" s="5"/>
      <c r="GV12" s="1">
        <f t="shared" si="51"/>
        <v>0</v>
      </c>
      <c r="GW12" s="1">
        <v>3000</v>
      </c>
      <c r="GX12" s="7"/>
      <c r="GY12" s="19"/>
      <c r="HA12" s="12" t="s">
        <v>10</v>
      </c>
      <c r="HB12" s="1">
        <f t="shared" si="52"/>
        <v>0</v>
      </c>
      <c r="HC12" s="5"/>
      <c r="HD12" s="1">
        <f t="shared" si="53"/>
        <v>0</v>
      </c>
      <c r="HE12" s="1">
        <v>3000</v>
      </c>
      <c r="HF12" s="7"/>
      <c r="HG12" s="19"/>
      <c r="HI12" s="12" t="s">
        <v>10</v>
      </c>
      <c r="HJ12" s="1">
        <f t="shared" si="54"/>
        <v>0</v>
      </c>
      <c r="HK12" s="5"/>
      <c r="HL12" s="1">
        <f t="shared" si="55"/>
        <v>0</v>
      </c>
      <c r="HM12" s="1">
        <v>3000</v>
      </c>
      <c r="HN12" s="7"/>
      <c r="HO12" s="19"/>
      <c r="HQ12" s="12" t="s">
        <v>10</v>
      </c>
      <c r="HR12" s="1">
        <f t="shared" si="56"/>
        <v>0</v>
      </c>
      <c r="HS12" s="5"/>
      <c r="HT12" s="1">
        <f t="shared" si="57"/>
        <v>0</v>
      </c>
      <c r="HU12" s="1">
        <v>3000</v>
      </c>
      <c r="HV12" s="7"/>
      <c r="HW12" s="19"/>
      <c r="HY12" s="12" t="s">
        <v>10</v>
      </c>
      <c r="HZ12" s="1">
        <f t="shared" si="58"/>
        <v>0</v>
      </c>
      <c r="IA12" s="5"/>
      <c r="IB12" s="1">
        <f t="shared" si="59"/>
        <v>0</v>
      </c>
      <c r="IC12" s="1">
        <v>3000</v>
      </c>
      <c r="ID12" s="7"/>
      <c r="IE12" s="19"/>
      <c r="IG12" s="12" t="s">
        <v>10</v>
      </c>
      <c r="IH12" s="1">
        <f t="shared" si="1"/>
        <v>0</v>
      </c>
      <c r="II12" s="5"/>
      <c r="IJ12" s="1">
        <f t="shared" si="60"/>
        <v>0</v>
      </c>
      <c r="IK12" s="1">
        <v>3000</v>
      </c>
      <c r="IL12" s="7"/>
      <c r="IM12" s="19"/>
    </row>
    <row r="13" spans="1:255" x14ac:dyDescent="0.25">
      <c r="A13" s="12" t="s">
        <v>11</v>
      </c>
      <c r="B13" s="32"/>
      <c r="C13" s="5"/>
      <c r="D13" s="1">
        <f t="shared" si="2"/>
        <v>0</v>
      </c>
      <c r="E13" s="1">
        <v>42000</v>
      </c>
      <c r="F13" s="7"/>
      <c r="G13" s="24"/>
      <c r="I13" s="12" t="s">
        <v>11</v>
      </c>
      <c r="J13" s="1">
        <f t="shared" si="0"/>
        <v>0</v>
      </c>
      <c r="K13" s="5"/>
      <c r="L13" s="1">
        <f t="shared" si="3"/>
        <v>0</v>
      </c>
      <c r="M13" s="1">
        <v>42000</v>
      </c>
      <c r="N13" s="7"/>
      <c r="O13" s="24"/>
      <c r="Q13" s="12" t="s">
        <v>11</v>
      </c>
      <c r="R13" s="1">
        <f t="shared" si="4"/>
        <v>0</v>
      </c>
      <c r="S13" s="5"/>
      <c r="T13" s="1">
        <f t="shared" si="5"/>
        <v>0</v>
      </c>
      <c r="U13" s="1">
        <v>42000</v>
      </c>
      <c r="V13" s="7"/>
      <c r="W13" s="19"/>
      <c r="Y13" s="12" t="s">
        <v>11</v>
      </c>
      <c r="Z13" s="1">
        <f t="shared" si="6"/>
        <v>0</v>
      </c>
      <c r="AA13" s="5"/>
      <c r="AB13" s="1">
        <f t="shared" si="7"/>
        <v>0</v>
      </c>
      <c r="AC13" s="1">
        <v>42000</v>
      </c>
      <c r="AD13" s="7"/>
      <c r="AE13" s="19"/>
      <c r="AG13" s="12" t="s">
        <v>11</v>
      </c>
      <c r="AH13" s="1">
        <f t="shared" si="8"/>
        <v>0</v>
      </c>
      <c r="AI13" s="5"/>
      <c r="AJ13" s="1">
        <f t="shared" si="9"/>
        <v>0</v>
      </c>
      <c r="AK13" s="1">
        <v>42000</v>
      </c>
      <c r="AL13" s="7"/>
      <c r="AM13" s="19"/>
      <c r="AO13" s="12" t="s">
        <v>11</v>
      </c>
      <c r="AP13" s="1">
        <f t="shared" si="10"/>
        <v>0</v>
      </c>
      <c r="AQ13" s="5"/>
      <c r="AR13" s="1">
        <f t="shared" si="11"/>
        <v>0</v>
      </c>
      <c r="AS13" s="1">
        <v>42000</v>
      </c>
      <c r="AT13" s="7"/>
      <c r="AU13" s="19"/>
      <c r="AW13" s="12" t="s">
        <v>11</v>
      </c>
      <c r="AX13" s="1">
        <f t="shared" si="12"/>
        <v>0</v>
      </c>
      <c r="AY13" s="5"/>
      <c r="AZ13" s="1">
        <f t="shared" si="13"/>
        <v>0</v>
      </c>
      <c r="BA13" s="1">
        <v>42000</v>
      </c>
      <c r="BB13" s="7"/>
      <c r="BC13" s="19"/>
      <c r="BE13" s="12" t="s">
        <v>11</v>
      </c>
      <c r="BF13" s="1">
        <f t="shared" si="14"/>
        <v>0</v>
      </c>
      <c r="BG13" s="5"/>
      <c r="BH13" s="1">
        <f t="shared" si="15"/>
        <v>0</v>
      </c>
      <c r="BI13" s="1">
        <v>42000</v>
      </c>
      <c r="BJ13" s="7"/>
      <c r="BK13" s="19"/>
      <c r="BM13" s="12" t="s">
        <v>11</v>
      </c>
      <c r="BN13" s="1">
        <f t="shared" si="16"/>
        <v>0</v>
      </c>
      <c r="BO13" s="5"/>
      <c r="BP13" s="1">
        <f t="shared" si="17"/>
        <v>0</v>
      </c>
      <c r="BQ13" s="1">
        <v>42000</v>
      </c>
      <c r="BR13" s="7"/>
      <c r="BS13" s="19"/>
      <c r="BU13" s="12" t="s">
        <v>11</v>
      </c>
      <c r="BV13" s="1">
        <f t="shared" si="18"/>
        <v>0</v>
      </c>
      <c r="BW13" s="5"/>
      <c r="BX13" s="1">
        <f t="shared" si="19"/>
        <v>0</v>
      </c>
      <c r="BY13" s="1">
        <v>42000</v>
      </c>
      <c r="BZ13" s="7"/>
      <c r="CA13" s="19"/>
      <c r="CC13" s="12" t="s">
        <v>11</v>
      </c>
      <c r="CD13" s="1">
        <f t="shared" si="20"/>
        <v>0</v>
      </c>
      <c r="CE13" s="5"/>
      <c r="CF13" s="1">
        <f t="shared" si="21"/>
        <v>0</v>
      </c>
      <c r="CG13" s="1">
        <v>42000</v>
      </c>
      <c r="CH13" s="7"/>
      <c r="CI13" s="19"/>
      <c r="CK13" s="12" t="s">
        <v>11</v>
      </c>
      <c r="CL13" s="1">
        <f t="shared" si="22"/>
        <v>0</v>
      </c>
      <c r="CM13" s="5"/>
      <c r="CN13" s="1">
        <f t="shared" si="23"/>
        <v>0</v>
      </c>
      <c r="CO13" s="1">
        <v>42000</v>
      </c>
      <c r="CP13" s="7"/>
      <c r="CQ13" s="19"/>
      <c r="CS13" s="12" t="s">
        <v>11</v>
      </c>
      <c r="CT13" s="1">
        <f t="shared" si="24"/>
        <v>0</v>
      </c>
      <c r="CU13" s="5"/>
      <c r="CV13" s="1">
        <f t="shared" si="25"/>
        <v>0</v>
      </c>
      <c r="CW13" s="1">
        <v>42000</v>
      </c>
      <c r="CX13" s="7"/>
      <c r="CY13" s="19"/>
      <c r="DA13" s="12" t="s">
        <v>11</v>
      </c>
      <c r="DB13" s="1">
        <f t="shared" si="26"/>
        <v>0</v>
      </c>
      <c r="DC13" s="5"/>
      <c r="DD13" s="1">
        <f t="shared" si="27"/>
        <v>0</v>
      </c>
      <c r="DE13" s="1">
        <v>42000</v>
      </c>
      <c r="DF13" s="7"/>
      <c r="DG13" s="19"/>
      <c r="DI13" s="12" t="s">
        <v>11</v>
      </c>
      <c r="DJ13" s="1">
        <f t="shared" si="28"/>
        <v>0</v>
      </c>
      <c r="DK13" s="5"/>
      <c r="DL13" s="1">
        <f t="shared" si="29"/>
        <v>0</v>
      </c>
      <c r="DM13" s="1">
        <v>42000</v>
      </c>
      <c r="DN13" s="7"/>
      <c r="DO13" s="19"/>
      <c r="DQ13" s="12" t="s">
        <v>11</v>
      </c>
      <c r="DR13" s="1">
        <f t="shared" si="30"/>
        <v>0</v>
      </c>
      <c r="DS13" s="5"/>
      <c r="DT13" s="1">
        <f t="shared" si="31"/>
        <v>0</v>
      </c>
      <c r="DU13" s="1">
        <v>42000</v>
      </c>
      <c r="DV13" s="7"/>
      <c r="DW13" s="19"/>
      <c r="DY13" s="12" t="s">
        <v>11</v>
      </c>
      <c r="DZ13" s="1">
        <f t="shared" si="32"/>
        <v>0</v>
      </c>
      <c r="EA13" s="5"/>
      <c r="EB13" s="1">
        <f t="shared" si="33"/>
        <v>0</v>
      </c>
      <c r="EC13" s="1">
        <v>42000</v>
      </c>
      <c r="ED13" s="7"/>
      <c r="EE13" s="19"/>
      <c r="EG13" s="12" t="s">
        <v>11</v>
      </c>
      <c r="EH13" s="1">
        <f t="shared" si="34"/>
        <v>0</v>
      </c>
      <c r="EI13" s="5"/>
      <c r="EJ13" s="1">
        <f t="shared" si="35"/>
        <v>0</v>
      </c>
      <c r="EK13" s="1">
        <v>42000</v>
      </c>
      <c r="EL13" s="7"/>
      <c r="EM13" s="19"/>
      <c r="EO13" s="12" t="s">
        <v>11</v>
      </c>
      <c r="EP13" s="1">
        <f t="shared" si="36"/>
        <v>0</v>
      </c>
      <c r="EQ13" s="5"/>
      <c r="ER13" s="1">
        <f t="shared" si="37"/>
        <v>0</v>
      </c>
      <c r="ES13" s="1">
        <v>42000</v>
      </c>
      <c r="ET13" s="7"/>
      <c r="EU13" s="19"/>
      <c r="EW13" s="12" t="s">
        <v>11</v>
      </c>
      <c r="EX13" s="1">
        <f t="shared" si="38"/>
        <v>0</v>
      </c>
      <c r="EY13" s="5"/>
      <c r="EZ13" s="1">
        <f t="shared" si="39"/>
        <v>0</v>
      </c>
      <c r="FA13" s="1">
        <v>42000</v>
      </c>
      <c r="FB13" s="7"/>
      <c r="FC13" s="19"/>
      <c r="FE13" s="12" t="s">
        <v>11</v>
      </c>
      <c r="FF13" s="1">
        <f t="shared" si="40"/>
        <v>0</v>
      </c>
      <c r="FG13" s="5"/>
      <c r="FH13" s="1">
        <f t="shared" si="41"/>
        <v>0</v>
      </c>
      <c r="FI13" s="1">
        <v>42000</v>
      </c>
      <c r="FJ13" s="7"/>
      <c r="FK13" s="19"/>
      <c r="FM13" s="12" t="s">
        <v>11</v>
      </c>
      <c r="FN13" s="1">
        <f t="shared" si="42"/>
        <v>0</v>
      </c>
      <c r="FO13" s="5"/>
      <c r="FP13" s="1">
        <f t="shared" si="43"/>
        <v>0</v>
      </c>
      <c r="FQ13" s="1">
        <v>42000</v>
      </c>
      <c r="FR13" s="7"/>
      <c r="FS13" s="19"/>
      <c r="FU13" s="12" t="s">
        <v>11</v>
      </c>
      <c r="FV13" s="1">
        <f t="shared" si="44"/>
        <v>0</v>
      </c>
      <c r="FW13" s="5"/>
      <c r="FX13" s="1">
        <f t="shared" si="45"/>
        <v>0</v>
      </c>
      <c r="FY13" s="1">
        <v>42000</v>
      </c>
      <c r="FZ13" s="7"/>
      <c r="GA13" s="19"/>
      <c r="GC13" s="12" t="s">
        <v>11</v>
      </c>
      <c r="GD13" s="1">
        <f t="shared" si="46"/>
        <v>0</v>
      </c>
      <c r="GE13" s="5"/>
      <c r="GF13" s="1">
        <f t="shared" si="47"/>
        <v>0</v>
      </c>
      <c r="GG13" s="1">
        <v>42000</v>
      </c>
      <c r="GH13" s="7"/>
      <c r="GI13" s="19"/>
      <c r="GK13" s="12" t="s">
        <v>11</v>
      </c>
      <c r="GL13" s="1">
        <f t="shared" si="48"/>
        <v>0</v>
      </c>
      <c r="GM13" s="5"/>
      <c r="GN13" s="1">
        <f t="shared" si="49"/>
        <v>0</v>
      </c>
      <c r="GO13" s="1">
        <v>42000</v>
      </c>
      <c r="GP13" s="7"/>
      <c r="GQ13" s="19"/>
      <c r="GS13" s="12" t="s">
        <v>11</v>
      </c>
      <c r="GT13" s="1">
        <f t="shared" si="50"/>
        <v>0</v>
      </c>
      <c r="GU13" s="5"/>
      <c r="GV13" s="1">
        <f t="shared" si="51"/>
        <v>0</v>
      </c>
      <c r="GW13" s="1">
        <v>42000</v>
      </c>
      <c r="GX13" s="7"/>
      <c r="GY13" s="19"/>
      <c r="HA13" s="12" t="s">
        <v>11</v>
      </c>
      <c r="HB13" s="1">
        <f t="shared" si="52"/>
        <v>0</v>
      </c>
      <c r="HC13" s="5"/>
      <c r="HD13" s="1">
        <f t="shared" si="53"/>
        <v>0</v>
      </c>
      <c r="HE13" s="1">
        <v>42000</v>
      </c>
      <c r="HF13" s="7"/>
      <c r="HG13" s="19"/>
      <c r="HI13" s="12" t="s">
        <v>11</v>
      </c>
      <c r="HJ13" s="1">
        <f t="shared" si="54"/>
        <v>0</v>
      </c>
      <c r="HK13" s="5"/>
      <c r="HL13" s="1">
        <f t="shared" si="55"/>
        <v>0</v>
      </c>
      <c r="HM13" s="1">
        <v>42000</v>
      </c>
      <c r="HN13" s="7"/>
      <c r="HO13" s="19"/>
      <c r="HQ13" s="12" t="s">
        <v>11</v>
      </c>
      <c r="HR13" s="1">
        <f t="shared" si="56"/>
        <v>0</v>
      </c>
      <c r="HS13" s="5"/>
      <c r="HT13" s="1">
        <f t="shared" si="57"/>
        <v>0</v>
      </c>
      <c r="HU13" s="1">
        <v>42000</v>
      </c>
      <c r="HV13" s="7"/>
      <c r="HW13" s="19"/>
      <c r="HY13" s="12" t="s">
        <v>11</v>
      </c>
      <c r="HZ13" s="1">
        <f t="shared" si="58"/>
        <v>0</v>
      </c>
      <c r="IA13" s="5"/>
      <c r="IB13" s="1">
        <f t="shared" si="59"/>
        <v>0</v>
      </c>
      <c r="IC13" s="1">
        <v>42000</v>
      </c>
      <c r="ID13" s="7"/>
      <c r="IE13" s="19"/>
      <c r="IG13" s="12" t="s">
        <v>11</v>
      </c>
      <c r="IH13" s="1">
        <f t="shared" si="1"/>
        <v>0</v>
      </c>
      <c r="II13" s="5"/>
      <c r="IJ13" s="1">
        <f t="shared" si="60"/>
        <v>0</v>
      </c>
      <c r="IK13" s="1">
        <v>42000</v>
      </c>
      <c r="IL13" s="7"/>
      <c r="IM13" s="19"/>
    </row>
    <row r="14" spans="1:255" x14ac:dyDescent="0.25">
      <c r="A14" s="12" t="s">
        <v>12</v>
      </c>
      <c r="B14" s="32"/>
      <c r="C14" s="5"/>
      <c r="D14" s="1">
        <f t="shared" si="2"/>
        <v>0</v>
      </c>
      <c r="E14" s="1">
        <v>70000</v>
      </c>
      <c r="F14" s="7"/>
      <c r="G14" s="24"/>
      <c r="I14" s="12" t="s">
        <v>12</v>
      </c>
      <c r="J14" s="1">
        <f t="shared" si="0"/>
        <v>0</v>
      </c>
      <c r="K14" s="5"/>
      <c r="L14" s="1">
        <f t="shared" si="3"/>
        <v>0</v>
      </c>
      <c r="M14" s="1">
        <v>70000</v>
      </c>
      <c r="N14" s="7"/>
      <c r="O14" s="24"/>
      <c r="Q14" s="12" t="s">
        <v>12</v>
      </c>
      <c r="R14" s="1">
        <f t="shared" si="4"/>
        <v>0</v>
      </c>
      <c r="S14" s="5"/>
      <c r="T14" s="1">
        <f t="shared" si="5"/>
        <v>0</v>
      </c>
      <c r="U14" s="1">
        <v>70000</v>
      </c>
      <c r="V14" s="7"/>
      <c r="W14" s="19"/>
      <c r="Y14" s="12" t="s">
        <v>12</v>
      </c>
      <c r="Z14" s="1">
        <f t="shared" si="6"/>
        <v>0</v>
      </c>
      <c r="AA14" s="5"/>
      <c r="AB14" s="1">
        <f t="shared" si="7"/>
        <v>0</v>
      </c>
      <c r="AC14" s="1">
        <v>70000</v>
      </c>
      <c r="AD14" s="7"/>
      <c r="AE14" s="19"/>
      <c r="AG14" s="12" t="s">
        <v>12</v>
      </c>
      <c r="AH14" s="1">
        <f t="shared" si="8"/>
        <v>0</v>
      </c>
      <c r="AI14" s="5"/>
      <c r="AJ14" s="1">
        <f t="shared" si="9"/>
        <v>0</v>
      </c>
      <c r="AK14" s="1">
        <v>70000</v>
      </c>
      <c r="AL14" s="7"/>
      <c r="AM14" s="19"/>
      <c r="AO14" s="12" t="s">
        <v>12</v>
      </c>
      <c r="AP14" s="1">
        <f t="shared" si="10"/>
        <v>0</v>
      </c>
      <c r="AQ14" s="5"/>
      <c r="AR14" s="1">
        <f t="shared" si="11"/>
        <v>0</v>
      </c>
      <c r="AS14" s="1">
        <v>70000</v>
      </c>
      <c r="AT14" s="7"/>
      <c r="AU14" s="19"/>
      <c r="AW14" s="12" t="s">
        <v>12</v>
      </c>
      <c r="AX14" s="1">
        <f t="shared" si="12"/>
        <v>0</v>
      </c>
      <c r="AY14" s="5"/>
      <c r="AZ14" s="1">
        <f t="shared" si="13"/>
        <v>0</v>
      </c>
      <c r="BA14" s="1">
        <v>70000</v>
      </c>
      <c r="BB14" s="7"/>
      <c r="BC14" s="19"/>
      <c r="BE14" s="12" t="s">
        <v>12</v>
      </c>
      <c r="BF14" s="1">
        <f t="shared" si="14"/>
        <v>0</v>
      </c>
      <c r="BG14" s="5"/>
      <c r="BH14" s="1">
        <f t="shared" si="15"/>
        <v>0</v>
      </c>
      <c r="BI14" s="1">
        <v>70000</v>
      </c>
      <c r="BJ14" s="7"/>
      <c r="BK14" s="19"/>
      <c r="BM14" s="12" t="s">
        <v>12</v>
      </c>
      <c r="BN14" s="1">
        <f t="shared" si="16"/>
        <v>0</v>
      </c>
      <c r="BO14" s="5"/>
      <c r="BP14" s="1">
        <f t="shared" si="17"/>
        <v>0</v>
      </c>
      <c r="BQ14" s="1">
        <v>70000</v>
      </c>
      <c r="BR14" s="7"/>
      <c r="BS14" s="19"/>
      <c r="BU14" s="12" t="s">
        <v>12</v>
      </c>
      <c r="BV14" s="1">
        <f t="shared" si="18"/>
        <v>0</v>
      </c>
      <c r="BW14" s="5"/>
      <c r="BX14" s="1">
        <f t="shared" si="19"/>
        <v>0</v>
      </c>
      <c r="BY14" s="1">
        <v>70000</v>
      </c>
      <c r="BZ14" s="7"/>
      <c r="CA14" s="19"/>
      <c r="CC14" s="12" t="s">
        <v>12</v>
      </c>
      <c r="CD14" s="1">
        <f t="shared" si="20"/>
        <v>0</v>
      </c>
      <c r="CE14" s="5"/>
      <c r="CF14" s="1">
        <f t="shared" si="21"/>
        <v>0</v>
      </c>
      <c r="CG14" s="1">
        <v>70000</v>
      </c>
      <c r="CH14" s="7"/>
      <c r="CI14" s="19"/>
      <c r="CK14" s="12" t="s">
        <v>12</v>
      </c>
      <c r="CL14" s="1">
        <f t="shared" si="22"/>
        <v>0</v>
      </c>
      <c r="CM14" s="5"/>
      <c r="CN14" s="1">
        <f t="shared" si="23"/>
        <v>0</v>
      </c>
      <c r="CO14" s="1">
        <v>70000</v>
      </c>
      <c r="CP14" s="7"/>
      <c r="CQ14" s="19"/>
      <c r="CS14" s="12" t="s">
        <v>12</v>
      </c>
      <c r="CT14" s="1">
        <f t="shared" si="24"/>
        <v>0</v>
      </c>
      <c r="CU14" s="5"/>
      <c r="CV14" s="1">
        <f t="shared" si="25"/>
        <v>0</v>
      </c>
      <c r="CW14" s="1">
        <v>70000</v>
      </c>
      <c r="CX14" s="7"/>
      <c r="CY14" s="19"/>
      <c r="DA14" s="12" t="s">
        <v>12</v>
      </c>
      <c r="DB14" s="1">
        <f t="shared" si="26"/>
        <v>0</v>
      </c>
      <c r="DC14" s="5"/>
      <c r="DD14" s="1">
        <f t="shared" si="27"/>
        <v>0</v>
      </c>
      <c r="DE14" s="1">
        <v>70000</v>
      </c>
      <c r="DF14" s="7"/>
      <c r="DG14" s="19"/>
      <c r="DI14" s="12" t="s">
        <v>12</v>
      </c>
      <c r="DJ14" s="1">
        <f t="shared" si="28"/>
        <v>0</v>
      </c>
      <c r="DK14" s="5"/>
      <c r="DL14" s="1">
        <f t="shared" si="29"/>
        <v>0</v>
      </c>
      <c r="DM14" s="1">
        <v>70000</v>
      </c>
      <c r="DN14" s="7"/>
      <c r="DO14" s="19"/>
      <c r="DQ14" s="12" t="s">
        <v>12</v>
      </c>
      <c r="DR14" s="1">
        <f t="shared" si="30"/>
        <v>0</v>
      </c>
      <c r="DS14" s="5"/>
      <c r="DT14" s="1">
        <f t="shared" si="31"/>
        <v>0</v>
      </c>
      <c r="DU14" s="1">
        <v>70000</v>
      </c>
      <c r="DV14" s="7"/>
      <c r="DW14" s="19"/>
      <c r="DY14" s="12" t="s">
        <v>12</v>
      </c>
      <c r="DZ14" s="1">
        <f t="shared" si="32"/>
        <v>0</v>
      </c>
      <c r="EA14" s="5"/>
      <c r="EB14" s="1">
        <f t="shared" si="33"/>
        <v>0</v>
      </c>
      <c r="EC14" s="1">
        <v>70000</v>
      </c>
      <c r="ED14" s="7"/>
      <c r="EE14" s="19"/>
      <c r="EG14" s="12" t="s">
        <v>12</v>
      </c>
      <c r="EH14" s="1">
        <f t="shared" si="34"/>
        <v>0</v>
      </c>
      <c r="EI14" s="5"/>
      <c r="EJ14" s="1">
        <f t="shared" si="35"/>
        <v>0</v>
      </c>
      <c r="EK14" s="1">
        <v>70000</v>
      </c>
      <c r="EL14" s="7"/>
      <c r="EM14" s="19"/>
      <c r="EO14" s="12" t="s">
        <v>12</v>
      </c>
      <c r="EP14" s="1">
        <f t="shared" si="36"/>
        <v>0</v>
      </c>
      <c r="EQ14" s="5"/>
      <c r="ER14" s="1">
        <f t="shared" si="37"/>
        <v>0</v>
      </c>
      <c r="ES14" s="1">
        <v>70000</v>
      </c>
      <c r="ET14" s="7"/>
      <c r="EU14" s="19"/>
      <c r="EW14" s="12" t="s">
        <v>12</v>
      </c>
      <c r="EX14" s="1">
        <f t="shared" si="38"/>
        <v>0</v>
      </c>
      <c r="EY14" s="5"/>
      <c r="EZ14" s="1">
        <f t="shared" si="39"/>
        <v>0</v>
      </c>
      <c r="FA14" s="1">
        <v>70000</v>
      </c>
      <c r="FB14" s="7"/>
      <c r="FC14" s="19"/>
      <c r="FE14" s="12" t="s">
        <v>12</v>
      </c>
      <c r="FF14" s="1">
        <f t="shared" si="40"/>
        <v>0</v>
      </c>
      <c r="FG14" s="5"/>
      <c r="FH14" s="1">
        <f t="shared" si="41"/>
        <v>0</v>
      </c>
      <c r="FI14" s="1">
        <v>70000</v>
      </c>
      <c r="FJ14" s="7"/>
      <c r="FK14" s="19"/>
      <c r="FM14" s="12" t="s">
        <v>12</v>
      </c>
      <c r="FN14" s="1">
        <f t="shared" si="42"/>
        <v>0</v>
      </c>
      <c r="FO14" s="5"/>
      <c r="FP14" s="1">
        <f t="shared" si="43"/>
        <v>0</v>
      </c>
      <c r="FQ14" s="1">
        <v>70000</v>
      </c>
      <c r="FR14" s="7"/>
      <c r="FS14" s="19"/>
      <c r="FU14" s="12" t="s">
        <v>12</v>
      </c>
      <c r="FV14" s="1">
        <f t="shared" si="44"/>
        <v>0</v>
      </c>
      <c r="FW14" s="5"/>
      <c r="FX14" s="1">
        <f t="shared" si="45"/>
        <v>0</v>
      </c>
      <c r="FY14" s="1">
        <v>70000</v>
      </c>
      <c r="FZ14" s="7"/>
      <c r="GA14" s="19"/>
      <c r="GC14" s="12" t="s">
        <v>12</v>
      </c>
      <c r="GD14" s="1">
        <f t="shared" si="46"/>
        <v>0</v>
      </c>
      <c r="GE14" s="5"/>
      <c r="GF14" s="1">
        <f t="shared" si="47"/>
        <v>0</v>
      </c>
      <c r="GG14" s="1">
        <v>70000</v>
      </c>
      <c r="GH14" s="7"/>
      <c r="GI14" s="19"/>
      <c r="GK14" s="12" t="s">
        <v>12</v>
      </c>
      <c r="GL14" s="1">
        <f t="shared" si="48"/>
        <v>0</v>
      </c>
      <c r="GM14" s="5"/>
      <c r="GN14" s="1">
        <f t="shared" si="49"/>
        <v>0</v>
      </c>
      <c r="GO14" s="1">
        <v>70000</v>
      </c>
      <c r="GP14" s="7"/>
      <c r="GQ14" s="19"/>
      <c r="GS14" s="12" t="s">
        <v>12</v>
      </c>
      <c r="GT14" s="1">
        <f t="shared" si="50"/>
        <v>0</v>
      </c>
      <c r="GU14" s="5"/>
      <c r="GV14" s="1">
        <f t="shared" si="51"/>
        <v>0</v>
      </c>
      <c r="GW14" s="1">
        <v>70000</v>
      </c>
      <c r="GX14" s="7"/>
      <c r="GY14" s="19"/>
      <c r="HA14" s="12" t="s">
        <v>12</v>
      </c>
      <c r="HB14" s="1">
        <f t="shared" si="52"/>
        <v>0</v>
      </c>
      <c r="HC14" s="5"/>
      <c r="HD14" s="1">
        <f t="shared" si="53"/>
        <v>0</v>
      </c>
      <c r="HE14" s="1">
        <v>70000</v>
      </c>
      <c r="HF14" s="7"/>
      <c r="HG14" s="19"/>
      <c r="HI14" s="12" t="s">
        <v>12</v>
      </c>
      <c r="HJ14" s="1">
        <f t="shared" si="54"/>
        <v>0</v>
      </c>
      <c r="HK14" s="5"/>
      <c r="HL14" s="1">
        <f t="shared" si="55"/>
        <v>0</v>
      </c>
      <c r="HM14" s="1">
        <v>70000</v>
      </c>
      <c r="HN14" s="7"/>
      <c r="HO14" s="19"/>
      <c r="HQ14" s="12" t="s">
        <v>12</v>
      </c>
      <c r="HR14" s="1">
        <f t="shared" si="56"/>
        <v>0</v>
      </c>
      <c r="HS14" s="5"/>
      <c r="HT14" s="1">
        <f t="shared" si="57"/>
        <v>0</v>
      </c>
      <c r="HU14" s="1">
        <v>70000</v>
      </c>
      <c r="HV14" s="7"/>
      <c r="HW14" s="19"/>
      <c r="HY14" s="12" t="s">
        <v>12</v>
      </c>
      <c r="HZ14" s="1">
        <f t="shared" si="58"/>
        <v>0</v>
      </c>
      <c r="IA14" s="5"/>
      <c r="IB14" s="1">
        <f t="shared" si="59"/>
        <v>0</v>
      </c>
      <c r="IC14" s="1">
        <v>70000</v>
      </c>
      <c r="ID14" s="7"/>
      <c r="IE14" s="19"/>
      <c r="IG14" s="12" t="s">
        <v>12</v>
      </c>
      <c r="IH14" s="1">
        <f t="shared" si="1"/>
        <v>0</v>
      </c>
      <c r="II14" s="5"/>
      <c r="IJ14" s="1">
        <f t="shared" si="60"/>
        <v>0</v>
      </c>
      <c r="IK14" s="1">
        <v>70000</v>
      </c>
      <c r="IL14" s="7"/>
      <c r="IM14" s="19"/>
    </row>
    <row r="15" spans="1:255" x14ac:dyDescent="0.25">
      <c r="A15" s="12" t="s">
        <v>99</v>
      </c>
      <c r="B15" s="32"/>
      <c r="C15" s="5"/>
      <c r="D15" s="1">
        <f t="shared" si="2"/>
        <v>0</v>
      </c>
      <c r="E15" s="1">
        <v>92000</v>
      </c>
      <c r="F15" s="7"/>
      <c r="G15" s="24"/>
      <c r="I15" s="12" t="s">
        <v>99</v>
      </c>
      <c r="J15" s="1">
        <f t="shared" si="0"/>
        <v>0</v>
      </c>
      <c r="K15" s="5"/>
      <c r="L15" s="1">
        <f t="shared" si="3"/>
        <v>0</v>
      </c>
      <c r="M15" s="1">
        <v>92000</v>
      </c>
      <c r="N15" s="7"/>
      <c r="O15" s="24"/>
      <c r="Q15" s="12" t="s">
        <v>99</v>
      </c>
      <c r="R15" s="1">
        <f t="shared" si="4"/>
        <v>0</v>
      </c>
      <c r="S15" s="5"/>
      <c r="T15" s="1">
        <f t="shared" si="5"/>
        <v>0</v>
      </c>
      <c r="U15" s="1">
        <v>92000</v>
      </c>
      <c r="V15" s="7"/>
      <c r="W15" s="19"/>
      <c r="Y15" s="12" t="s">
        <v>99</v>
      </c>
      <c r="Z15" s="1">
        <f t="shared" si="6"/>
        <v>0</v>
      </c>
      <c r="AA15" s="5"/>
      <c r="AB15" s="1">
        <f t="shared" si="7"/>
        <v>0</v>
      </c>
      <c r="AC15" s="1">
        <v>92000</v>
      </c>
      <c r="AD15" s="7"/>
      <c r="AE15" s="19"/>
      <c r="AG15" s="12" t="s">
        <v>99</v>
      </c>
      <c r="AH15" s="1">
        <f t="shared" si="8"/>
        <v>0</v>
      </c>
      <c r="AI15" s="5"/>
      <c r="AJ15" s="1">
        <f t="shared" si="9"/>
        <v>0</v>
      </c>
      <c r="AK15" s="1">
        <v>92000</v>
      </c>
      <c r="AL15" s="7"/>
      <c r="AM15" s="19"/>
      <c r="AO15" s="12" t="s">
        <v>99</v>
      </c>
      <c r="AP15" s="1">
        <f t="shared" si="10"/>
        <v>0</v>
      </c>
      <c r="AQ15" s="5"/>
      <c r="AR15" s="1">
        <f t="shared" si="11"/>
        <v>0</v>
      </c>
      <c r="AS15" s="1">
        <v>92000</v>
      </c>
      <c r="AT15" s="7"/>
      <c r="AU15" s="19"/>
      <c r="AW15" s="12" t="s">
        <v>99</v>
      </c>
      <c r="AX15" s="1">
        <f t="shared" si="12"/>
        <v>0</v>
      </c>
      <c r="AY15" s="5"/>
      <c r="AZ15" s="1">
        <f t="shared" si="13"/>
        <v>0</v>
      </c>
      <c r="BA15" s="1">
        <v>92000</v>
      </c>
      <c r="BB15" s="7"/>
      <c r="BC15" s="19"/>
      <c r="BE15" s="12" t="s">
        <v>99</v>
      </c>
      <c r="BF15" s="1">
        <f t="shared" si="14"/>
        <v>0</v>
      </c>
      <c r="BG15" s="5"/>
      <c r="BH15" s="1">
        <f t="shared" si="15"/>
        <v>0</v>
      </c>
      <c r="BI15" s="1">
        <v>92000</v>
      </c>
      <c r="BJ15" s="7"/>
      <c r="BK15" s="19"/>
      <c r="BM15" s="12" t="s">
        <v>99</v>
      </c>
      <c r="BN15" s="1">
        <f t="shared" si="16"/>
        <v>0</v>
      </c>
      <c r="BO15" s="5"/>
      <c r="BP15" s="1">
        <f t="shared" si="17"/>
        <v>0</v>
      </c>
      <c r="BQ15" s="1">
        <v>92000</v>
      </c>
      <c r="BR15" s="7"/>
      <c r="BS15" s="19"/>
      <c r="BU15" s="12" t="s">
        <v>99</v>
      </c>
      <c r="BV15" s="1">
        <f t="shared" si="18"/>
        <v>0</v>
      </c>
      <c r="BW15" s="5"/>
      <c r="BX15" s="1">
        <f t="shared" si="19"/>
        <v>0</v>
      </c>
      <c r="BY15" s="1">
        <v>92000</v>
      </c>
      <c r="BZ15" s="7"/>
      <c r="CA15" s="19"/>
      <c r="CC15" s="12" t="s">
        <v>99</v>
      </c>
      <c r="CD15" s="1">
        <f t="shared" si="20"/>
        <v>0</v>
      </c>
      <c r="CE15" s="5"/>
      <c r="CF15" s="1">
        <f t="shared" si="21"/>
        <v>0</v>
      </c>
      <c r="CG15" s="1">
        <v>92000</v>
      </c>
      <c r="CH15" s="7"/>
      <c r="CI15" s="19"/>
      <c r="CK15" s="12" t="s">
        <v>99</v>
      </c>
      <c r="CL15" s="1">
        <f t="shared" si="22"/>
        <v>0</v>
      </c>
      <c r="CM15" s="5"/>
      <c r="CN15" s="1">
        <f t="shared" si="23"/>
        <v>0</v>
      </c>
      <c r="CO15" s="1">
        <v>92000</v>
      </c>
      <c r="CP15" s="7"/>
      <c r="CQ15" s="19"/>
      <c r="CS15" s="12" t="s">
        <v>99</v>
      </c>
      <c r="CT15" s="1">
        <f t="shared" si="24"/>
        <v>0</v>
      </c>
      <c r="CU15" s="5"/>
      <c r="CV15" s="1">
        <f t="shared" si="25"/>
        <v>0</v>
      </c>
      <c r="CW15" s="1">
        <v>92000</v>
      </c>
      <c r="CX15" s="7"/>
      <c r="CY15" s="19"/>
      <c r="DA15" s="12" t="s">
        <v>99</v>
      </c>
      <c r="DB15" s="1">
        <f t="shared" si="26"/>
        <v>0</v>
      </c>
      <c r="DC15" s="5"/>
      <c r="DD15" s="1">
        <f t="shared" si="27"/>
        <v>0</v>
      </c>
      <c r="DE15" s="1">
        <v>92000</v>
      </c>
      <c r="DF15" s="7"/>
      <c r="DG15" s="19"/>
      <c r="DI15" s="12" t="s">
        <v>99</v>
      </c>
      <c r="DJ15" s="1">
        <f t="shared" si="28"/>
        <v>0</v>
      </c>
      <c r="DK15" s="5"/>
      <c r="DL15" s="1">
        <f t="shared" si="29"/>
        <v>0</v>
      </c>
      <c r="DM15" s="1">
        <v>92000</v>
      </c>
      <c r="DN15" s="7"/>
      <c r="DO15" s="19"/>
      <c r="DQ15" s="12" t="s">
        <v>99</v>
      </c>
      <c r="DR15" s="1">
        <f t="shared" si="30"/>
        <v>0</v>
      </c>
      <c r="DS15" s="5"/>
      <c r="DT15" s="1">
        <f t="shared" si="31"/>
        <v>0</v>
      </c>
      <c r="DU15" s="1">
        <v>92000</v>
      </c>
      <c r="DV15" s="7"/>
      <c r="DW15" s="19"/>
      <c r="DY15" s="12" t="s">
        <v>99</v>
      </c>
      <c r="DZ15" s="1">
        <f t="shared" si="32"/>
        <v>0</v>
      </c>
      <c r="EA15" s="5"/>
      <c r="EB15" s="1">
        <f t="shared" si="33"/>
        <v>0</v>
      </c>
      <c r="EC15" s="1">
        <v>92000</v>
      </c>
      <c r="ED15" s="7"/>
      <c r="EE15" s="19"/>
      <c r="EG15" s="12" t="s">
        <v>99</v>
      </c>
      <c r="EH15" s="1">
        <f t="shared" si="34"/>
        <v>0</v>
      </c>
      <c r="EI15" s="5"/>
      <c r="EJ15" s="1">
        <f t="shared" si="35"/>
        <v>0</v>
      </c>
      <c r="EK15" s="1">
        <v>92000</v>
      </c>
      <c r="EL15" s="7"/>
      <c r="EM15" s="19"/>
      <c r="EO15" s="12" t="s">
        <v>99</v>
      </c>
      <c r="EP15" s="1">
        <f t="shared" si="36"/>
        <v>0</v>
      </c>
      <c r="EQ15" s="5"/>
      <c r="ER15" s="1">
        <f t="shared" si="37"/>
        <v>0</v>
      </c>
      <c r="ES15" s="1">
        <v>92000</v>
      </c>
      <c r="ET15" s="7"/>
      <c r="EU15" s="19"/>
      <c r="EW15" s="12" t="s">
        <v>99</v>
      </c>
      <c r="EX15" s="1">
        <f t="shared" si="38"/>
        <v>0</v>
      </c>
      <c r="EY15" s="5"/>
      <c r="EZ15" s="1">
        <f t="shared" si="39"/>
        <v>0</v>
      </c>
      <c r="FA15" s="1">
        <v>92000</v>
      </c>
      <c r="FB15" s="7"/>
      <c r="FC15" s="19"/>
      <c r="FE15" s="12" t="s">
        <v>99</v>
      </c>
      <c r="FF15" s="1">
        <f t="shared" si="40"/>
        <v>0</v>
      </c>
      <c r="FG15" s="5"/>
      <c r="FH15" s="1">
        <f t="shared" si="41"/>
        <v>0</v>
      </c>
      <c r="FI15" s="1">
        <v>92000</v>
      </c>
      <c r="FJ15" s="7"/>
      <c r="FK15" s="19"/>
      <c r="FM15" s="12" t="s">
        <v>99</v>
      </c>
      <c r="FN15" s="1">
        <f t="shared" si="42"/>
        <v>0</v>
      </c>
      <c r="FO15" s="5"/>
      <c r="FP15" s="1">
        <f t="shared" si="43"/>
        <v>0</v>
      </c>
      <c r="FQ15" s="1">
        <v>92000</v>
      </c>
      <c r="FR15" s="7"/>
      <c r="FS15" s="19"/>
      <c r="FU15" s="12" t="s">
        <v>99</v>
      </c>
      <c r="FV15" s="1">
        <f t="shared" si="44"/>
        <v>0</v>
      </c>
      <c r="FW15" s="5"/>
      <c r="FX15" s="1">
        <f t="shared" si="45"/>
        <v>0</v>
      </c>
      <c r="FY15" s="1">
        <v>92000</v>
      </c>
      <c r="FZ15" s="7"/>
      <c r="GA15" s="19"/>
      <c r="GC15" s="12" t="s">
        <v>99</v>
      </c>
      <c r="GD15" s="1">
        <f t="shared" si="46"/>
        <v>0</v>
      </c>
      <c r="GE15" s="5"/>
      <c r="GF15" s="1">
        <f t="shared" si="47"/>
        <v>0</v>
      </c>
      <c r="GG15" s="1">
        <v>92000</v>
      </c>
      <c r="GH15" s="7"/>
      <c r="GI15" s="19"/>
      <c r="GK15" s="12" t="s">
        <v>99</v>
      </c>
      <c r="GL15" s="1">
        <f t="shared" si="48"/>
        <v>0</v>
      </c>
      <c r="GM15" s="5"/>
      <c r="GN15" s="1">
        <f t="shared" si="49"/>
        <v>0</v>
      </c>
      <c r="GO15" s="1">
        <v>92000</v>
      </c>
      <c r="GP15" s="7"/>
      <c r="GQ15" s="19"/>
      <c r="GS15" s="12" t="s">
        <v>99</v>
      </c>
      <c r="GT15" s="1">
        <f t="shared" si="50"/>
        <v>0</v>
      </c>
      <c r="GU15" s="5"/>
      <c r="GV15" s="1">
        <f t="shared" si="51"/>
        <v>0</v>
      </c>
      <c r="GW15" s="1">
        <v>92000</v>
      </c>
      <c r="GX15" s="7"/>
      <c r="GY15" s="19"/>
      <c r="HA15" s="12" t="s">
        <v>99</v>
      </c>
      <c r="HB15" s="1">
        <f t="shared" si="52"/>
        <v>0</v>
      </c>
      <c r="HC15" s="5"/>
      <c r="HD15" s="1">
        <f t="shared" si="53"/>
        <v>0</v>
      </c>
      <c r="HE15" s="1">
        <v>92000</v>
      </c>
      <c r="HF15" s="7"/>
      <c r="HG15" s="19"/>
      <c r="HI15" s="12" t="s">
        <v>99</v>
      </c>
      <c r="HJ15" s="1">
        <f t="shared" si="54"/>
        <v>0</v>
      </c>
      <c r="HK15" s="5"/>
      <c r="HL15" s="1">
        <f t="shared" si="55"/>
        <v>0</v>
      </c>
      <c r="HM15" s="1">
        <v>92000</v>
      </c>
      <c r="HN15" s="7"/>
      <c r="HO15" s="19"/>
      <c r="HQ15" s="12" t="s">
        <v>99</v>
      </c>
      <c r="HR15" s="1">
        <f t="shared" si="56"/>
        <v>0</v>
      </c>
      <c r="HS15" s="5"/>
      <c r="HT15" s="1">
        <f t="shared" si="57"/>
        <v>0</v>
      </c>
      <c r="HU15" s="1">
        <v>92000</v>
      </c>
      <c r="HV15" s="7"/>
      <c r="HW15" s="19"/>
      <c r="HY15" s="12" t="s">
        <v>99</v>
      </c>
      <c r="HZ15" s="1">
        <f t="shared" si="58"/>
        <v>0</v>
      </c>
      <c r="IA15" s="5"/>
      <c r="IB15" s="1">
        <f t="shared" si="59"/>
        <v>0</v>
      </c>
      <c r="IC15" s="1">
        <v>92000</v>
      </c>
      <c r="ID15" s="7"/>
      <c r="IE15" s="19"/>
      <c r="IG15" s="12" t="s">
        <v>99</v>
      </c>
      <c r="IH15" s="1">
        <f t="shared" si="1"/>
        <v>0</v>
      </c>
      <c r="II15" s="5"/>
      <c r="IJ15" s="1">
        <f t="shared" si="60"/>
        <v>0</v>
      </c>
      <c r="IK15" s="1">
        <v>92000</v>
      </c>
      <c r="IL15" s="7"/>
      <c r="IM15" s="19"/>
    </row>
    <row r="16" spans="1:255" x14ac:dyDescent="0.25">
      <c r="A16" s="12" t="s">
        <v>13</v>
      </c>
      <c r="B16" s="32"/>
      <c r="C16" s="5"/>
      <c r="D16" s="1">
        <f t="shared" si="2"/>
        <v>0</v>
      </c>
      <c r="E16" s="1">
        <v>44000</v>
      </c>
      <c r="F16" s="7"/>
      <c r="G16" s="24"/>
      <c r="I16" s="12" t="s">
        <v>13</v>
      </c>
      <c r="J16" s="1">
        <f t="shared" si="0"/>
        <v>0</v>
      </c>
      <c r="K16" s="5"/>
      <c r="L16" s="1">
        <f t="shared" si="3"/>
        <v>0</v>
      </c>
      <c r="M16" s="1">
        <v>44000</v>
      </c>
      <c r="N16" s="7"/>
      <c r="O16" s="24"/>
      <c r="Q16" s="12" t="s">
        <v>13</v>
      </c>
      <c r="R16" s="1">
        <f t="shared" si="4"/>
        <v>0</v>
      </c>
      <c r="S16" s="5"/>
      <c r="T16" s="1">
        <f t="shared" si="5"/>
        <v>0</v>
      </c>
      <c r="U16" s="1">
        <v>44000</v>
      </c>
      <c r="V16" s="7"/>
      <c r="W16" s="19"/>
      <c r="Y16" s="12" t="s">
        <v>13</v>
      </c>
      <c r="Z16" s="1">
        <f t="shared" si="6"/>
        <v>0</v>
      </c>
      <c r="AA16" s="5"/>
      <c r="AB16" s="1">
        <f t="shared" si="7"/>
        <v>0</v>
      </c>
      <c r="AC16" s="1">
        <v>44000</v>
      </c>
      <c r="AD16" s="7"/>
      <c r="AE16" s="19"/>
      <c r="AG16" s="12" t="s">
        <v>13</v>
      </c>
      <c r="AH16" s="1">
        <f t="shared" si="8"/>
        <v>0</v>
      </c>
      <c r="AI16" s="5"/>
      <c r="AJ16" s="1">
        <f t="shared" si="9"/>
        <v>0</v>
      </c>
      <c r="AK16" s="1">
        <v>44000</v>
      </c>
      <c r="AL16" s="7"/>
      <c r="AM16" s="19"/>
      <c r="AO16" s="12" t="s">
        <v>13</v>
      </c>
      <c r="AP16" s="1">
        <f t="shared" si="10"/>
        <v>0</v>
      </c>
      <c r="AQ16" s="5"/>
      <c r="AR16" s="1">
        <f t="shared" si="11"/>
        <v>0</v>
      </c>
      <c r="AS16" s="1">
        <v>44000</v>
      </c>
      <c r="AT16" s="7"/>
      <c r="AU16" s="19"/>
      <c r="AW16" s="12" t="s">
        <v>13</v>
      </c>
      <c r="AX16" s="1">
        <f t="shared" si="12"/>
        <v>0</v>
      </c>
      <c r="AY16" s="5"/>
      <c r="AZ16" s="1">
        <f t="shared" si="13"/>
        <v>0</v>
      </c>
      <c r="BA16" s="1">
        <v>44000</v>
      </c>
      <c r="BB16" s="7"/>
      <c r="BC16" s="19"/>
      <c r="BE16" s="12" t="s">
        <v>13</v>
      </c>
      <c r="BF16" s="1">
        <f t="shared" si="14"/>
        <v>0</v>
      </c>
      <c r="BG16" s="5"/>
      <c r="BH16" s="1">
        <f t="shared" si="15"/>
        <v>0</v>
      </c>
      <c r="BI16" s="1">
        <v>44000</v>
      </c>
      <c r="BJ16" s="7"/>
      <c r="BK16" s="19"/>
      <c r="BM16" s="12" t="s">
        <v>13</v>
      </c>
      <c r="BN16" s="1">
        <f t="shared" si="16"/>
        <v>0</v>
      </c>
      <c r="BO16" s="5"/>
      <c r="BP16" s="1">
        <f t="shared" si="17"/>
        <v>0</v>
      </c>
      <c r="BQ16" s="1">
        <v>44000</v>
      </c>
      <c r="BR16" s="7"/>
      <c r="BS16" s="19"/>
      <c r="BU16" s="12" t="s">
        <v>13</v>
      </c>
      <c r="BV16" s="1">
        <f t="shared" si="18"/>
        <v>0</v>
      </c>
      <c r="BW16" s="5"/>
      <c r="BX16" s="1">
        <f t="shared" si="19"/>
        <v>0</v>
      </c>
      <c r="BY16" s="1">
        <v>44000</v>
      </c>
      <c r="BZ16" s="7"/>
      <c r="CA16" s="19"/>
      <c r="CC16" s="12" t="s">
        <v>13</v>
      </c>
      <c r="CD16" s="1">
        <f t="shared" si="20"/>
        <v>0</v>
      </c>
      <c r="CE16" s="5"/>
      <c r="CF16" s="1">
        <f t="shared" si="21"/>
        <v>0</v>
      </c>
      <c r="CG16" s="1">
        <v>44000</v>
      </c>
      <c r="CH16" s="7"/>
      <c r="CI16" s="19"/>
      <c r="CK16" s="12" t="s">
        <v>13</v>
      </c>
      <c r="CL16" s="1">
        <f t="shared" si="22"/>
        <v>0</v>
      </c>
      <c r="CM16" s="5"/>
      <c r="CN16" s="1">
        <f t="shared" si="23"/>
        <v>0</v>
      </c>
      <c r="CO16" s="1">
        <v>44000</v>
      </c>
      <c r="CP16" s="7"/>
      <c r="CQ16" s="19"/>
      <c r="CS16" s="12" t="s">
        <v>13</v>
      </c>
      <c r="CT16" s="1">
        <f t="shared" si="24"/>
        <v>0</v>
      </c>
      <c r="CU16" s="5"/>
      <c r="CV16" s="1">
        <f t="shared" si="25"/>
        <v>0</v>
      </c>
      <c r="CW16" s="1">
        <v>44000</v>
      </c>
      <c r="CX16" s="7"/>
      <c r="CY16" s="19"/>
      <c r="DA16" s="12" t="s">
        <v>13</v>
      </c>
      <c r="DB16" s="1">
        <f t="shared" si="26"/>
        <v>0</v>
      </c>
      <c r="DC16" s="5"/>
      <c r="DD16" s="1">
        <f t="shared" si="27"/>
        <v>0</v>
      </c>
      <c r="DE16" s="1">
        <v>44000</v>
      </c>
      <c r="DF16" s="7"/>
      <c r="DG16" s="19"/>
      <c r="DI16" s="12" t="s">
        <v>13</v>
      </c>
      <c r="DJ16" s="1">
        <f t="shared" si="28"/>
        <v>0</v>
      </c>
      <c r="DK16" s="5"/>
      <c r="DL16" s="1">
        <f t="shared" si="29"/>
        <v>0</v>
      </c>
      <c r="DM16" s="1">
        <v>44000</v>
      </c>
      <c r="DN16" s="7"/>
      <c r="DO16" s="19"/>
      <c r="DQ16" s="12" t="s">
        <v>13</v>
      </c>
      <c r="DR16" s="1">
        <f t="shared" si="30"/>
        <v>0</v>
      </c>
      <c r="DS16" s="5"/>
      <c r="DT16" s="1">
        <f t="shared" si="31"/>
        <v>0</v>
      </c>
      <c r="DU16" s="1">
        <v>44000</v>
      </c>
      <c r="DV16" s="7"/>
      <c r="DW16" s="19"/>
      <c r="DY16" s="12" t="s">
        <v>13</v>
      </c>
      <c r="DZ16" s="1">
        <f t="shared" si="32"/>
        <v>0</v>
      </c>
      <c r="EA16" s="5"/>
      <c r="EB16" s="1">
        <f t="shared" si="33"/>
        <v>0</v>
      </c>
      <c r="EC16" s="1">
        <v>44000</v>
      </c>
      <c r="ED16" s="7"/>
      <c r="EE16" s="19"/>
      <c r="EG16" s="12" t="s">
        <v>13</v>
      </c>
      <c r="EH16" s="1">
        <f t="shared" si="34"/>
        <v>0</v>
      </c>
      <c r="EI16" s="5"/>
      <c r="EJ16" s="1">
        <f t="shared" si="35"/>
        <v>0</v>
      </c>
      <c r="EK16" s="1">
        <v>44000</v>
      </c>
      <c r="EL16" s="7"/>
      <c r="EM16" s="19"/>
      <c r="EO16" s="12" t="s">
        <v>13</v>
      </c>
      <c r="EP16" s="1">
        <f t="shared" si="36"/>
        <v>0</v>
      </c>
      <c r="EQ16" s="5"/>
      <c r="ER16" s="1">
        <f t="shared" si="37"/>
        <v>0</v>
      </c>
      <c r="ES16" s="1">
        <v>44000</v>
      </c>
      <c r="ET16" s="7"/>
      <c r="EU16" s="19"/>
      <c r="EW16" s="12" t="s">
        <v>13</v>
      </c>
      <c r="EX16" s="1">
        <f t="shared" si="38"/>
        <v>0</v>
      </c>
      <c r="EY16" s="5"/>
      <c r="EZ16" s="1">
        <f t="shared" si="39"/>
        <v>0</v>
      </c>
      <c r="FA16" s="1">
        <v>44000</v>
      </c>
      <c r="FB16" s="7"/>
      <c r="FC16" s="19"/>
      <c r="FE16" s="12" t="s">
        <v>13</v>
      </c>
      <c r="FF16" s="1">
        <f t="shared" si="40"/>
        <v>0</v>
      </c>
      <c r="FG16" s="5"/>
      <c r="FH16" s="1">
        <f t="shared" si="41"/>
        <v>0</v>
      </c>
      <c r="FI16" s="1">
        <v>44000</v>
      </c>
      <c r="FJ16" s="7"/>
      <c r="FK16" s="19"/>
      <c r="FM16" s="12" t="s">
        <v>13</v>
      </c>
      <c r="FN16" s="1">
        <f t="shared" si="42"/>
        <v>0</v>
      </c>
      <c r="FO16" s="5"/>
      <c r="FP16" s="1">
        <f t="shared" si="43"/>
        <v>0</v>
      </c>
      <c r="FQ16" s="1">
        <v>44000</v>
      </c>
      <c r="FR16" s="7"/>
      <c r="FS16" s="19"/>
      <c r="FU16" s="12" t="s">
        <v>13</v>
      </c>
      <c r="FV16" s="1">
        <f t="shared" si="44"/>
        <v>0</v>
      </c>
      <c r="FW16" s="5"/>
      <c r="FX16" s="1">
        <f t="shared" si="45"/>
        <v>0</v>
      </c>
      <c r="FY16" s="1">
        <v>44000</v>
      </c>
      <c r="FZ16" s="7"/>
      <c r="GA16" s="19"/>
      <c r="GC16" s="12" t="s">
        <v>13</v>
      </c>
      <c r="GD16" s="1">
        <f t="shared" si="46"/>
        <v>0</v>
      </c>
      <c r="GE16" s="5"/>
      <c r="GF16" s="1">
        <f t="shared" si="47"/>
        <v>0</v>
      </c>
      <c r="GG16" s="1">
        <v>44000</v>
      </c>
      <c r="GH16" s="7"/>
      <c r="GI16" s="19"/>
      <c r="GK16" s="12" t="s">
        <v>13</v>
      </c>
      <c r="GL16" s="1">
        <f t="shared" si="48"/>
        <v>0</v>
      </c>
      <c r="GM16" s="5"/>
      <c r="GN16" s="1">
        <f t="shared" si="49"/>
        <v>0</v>
      </c>
      <c r="GO16" s="1">
        <v>44000</v>
      </c>
      <c r="GP16" s="7"/>
      <c r="GQ16" s="19"/>
      <c r="GS16" s="12" t="s">
        <v>13</v>
      </c>
      <c r="GT16" s="1">
        <f t="shared" si="50"/>
        <v>0</v>
      </c>
      <c r="GU16" s="5"/>
      <c r="GV16" s="1">
        <f t="shared" si="51"/>
        <v>0</v>
      </c>
      <c r="GW16" s="1">
        <v>44000</v>
      </c>
      <c r="GX16" s="7"/>
      <c r="GY16" s="19"/>
      <c r="HA16" s="12" t="s">
        <v>13</v>
      </c>
      <c r="HB16" s="1">
        <f t="shared" si="52"/>
        <v>0</v>
      </c>
      <c r="HC16" s="5"/>
      <c r="HD16" s="1">
        <f t="shared" si="53"/>
        <v>0</v>
      </c>
      <c r="HE16" s="1">
        <v>44000</v>
      </c>
      <c r="HF16" s="7"/>
      <c r="HG16" s="19"/>
      <c r="HI16" s="12" t="s">
        <v>13</v>
      </c>
      <c r="HJ16" s="1">
        <f t="shared" si="54"/>
        <v>0</v>
      </c>
      <c r="HK16" s="5"/>
      <c r="HL16" s="1">
        <f t="shared" si="55"/>
        <v>0</v>
      </c>
      <c r="HM16" s="1">
        <v>44000</v>
      </c>
      <c r="HN16" s="7"/>
      <c r="HO16" s="19"/>
      <c r="HQ16" s="12" t="s">
        <v>13</v>
      </c>
      <c r="HR16" s="1">
        <f t="shared" si="56"/>
        <v>0</v>
      </c>
      <c r="HS16" s="5"/>
      <c r="HT16" s="1">
        <f t="shared" si="57"/>
        <v>0</v>
      </c>
      <c r="HU16" s="1">
        <v>44000</v>
      </c>
      <c r="HV16" s="7"/>
      <c r="HW16" s="19"/>
      <c r="HY16" s="12" t="s">
        <v>13</v>
      </c>
      <c r="HZ16" s="1">
        <f t="shared" si="58"/>
        <v>0</v>
      </c>
      <c r="IA16" s="5"/>
      <c r="IB16" s="1">
        <f t="shared" si="59"/>
        <v>0</v>
      </c>
      <c r="IC16" s="1">
        <v>44000</v>
      </c>
      <c r="ID16" s="7"/>
      <c r="IE16" s="19"/>
      <c r="IG16" s="12" t="s">
        <v>13</v>
      </c>
      <c r="IH16" s="1">
        <f t="shared" si="1"/>
        <v>0</v>
      </c>
      <c r="II16" s="5"/>
      <c r="IJ16" s="1">
        <f t="shared" si="60"/>
        <v>0</v>
      </c>
      <c r="IK16" s="1">
        <v>44000</v>
      </c>
      <c r="IL16" s="7"/>
      <c r="IM16" s="19"/>
    </row>
    <row r="17" spans="1:247" x14ac:dyDescent="0.25">
      <c r="A17" s="12" t="s">
        <v>98</v>
      </c>
      <c r="B17" s="32"/>
      <c r="C17" s="5"/>
      <c r="D17" s="1">
        <f t="shared" si="2"/>
        <v>0</v>
      </c>
      <c r="E17" s="1">
        <v>75000</v>
      </c>
      <c r="F17" s="7"/>
      <c r="G17" s="24"/>
      <c r="I17" s="12" t="s">
        <v>98</v>
      </c>
      <c r="J17" s="1">
        <f t="shared" si="0"/>
        <v>0</v>
      </c>
      <c r="K17" s="5"/>
      <c r="L17" s="1">
        <f t="shared" si="3"/>
        <v>0</v>
      </c>
      <c r="M17" s="1">
        <v>75000</v>
      </c>
      <c r="N17" s="7"/>
      <c r="O17" s="24"/>
      <c r="Q17" s="12" t="s">
        <v>98</v>
      </c>
      <c r="R17" s="1">
        <f t="shared" si="4"/>
        <v>0</v>
      </c>
      <c r="S17" s="5"/>
      <c r="T17" s="1">
        <f t="shared" si="5"/>
        <v>0</v>
      </c>
      <c r="U17" s="1">
        <v>75000</v>
      </c>
      <c r="V17" s="7"/>
      <c r="W17" s="19"/>
      <c r="Y17" s="12" t="s">
        <v>98</v>
      </c>
      <c r="Z17" s="1">
        <f t="shared" si="6"/>
        <v>0</v>
      </c>
      <c r="AA17" s="5"/>
      <c r="AB17" s="1">
        <f t="shared" si="7"/>
        <v>0</v>
      </c>
      <c r="AC17" s="1">
        <v>75000</v>
      </c>
      <c r="AD17" s="7"/>
      <c r="AE17" s="19"/>
      <c r="AG17" s="12" t="s">
        <v>98</v>
      </c>
      <c r="AH17" s="1">
        <f t="shared" si="8"/>
        <v>0</v>
      </c>
      <c r="AI17" s="5"/>
      <c r="AJ17" s="1">
        <f t="shared" si="9"/>
        <v>0</v>
      </c>
      <c r="AK17" s="1">
        <v>75000</v>
      </c>
      <c r="AL17" s="7"/>
      <c r="AM17" s="19"/>
      <c r="AO17" s="12" t="s">
        <v>98</v>
      </c>
      <c r="AP17" s="1">
        <f t="shared" si="10"/>
        <v>0</v>
      </c>
      <c r="AQ17" s="5"/>
      <c r="AR17" s="1">
        <f t="shared" si="11"/>
        <v>0</v>
      </c>
      <c r="AS17" s="1">
        <v>75000</v>
      </c>
      <c r="AT17" s="7"/>
      <c r="AU17" s="19"/>
      <c r="AW17" s="12" t="s">
        <v>98</v>
      </c>
      <c r="AX17" s="1">
        <f t="shared" si="12"/>
        <v>0</v>
      </c>
      <c r="AY17" s="5"/>
      <c r="AZ17" s="1">
        <f t="shared" si="13"/>
        <v>0</v>
      </c>
      <c r="BA17" s="1">
        <v>75000</v>
      </c>
      <c r="BB17" s="7"/>
      <c r="BC17" s="19"/>
      <c r="BE17" s="12" t="s">
        <v>98</v>
      </c>
      <c r="BF17" s="1">
        <f t="shared" si="14"/>
        <v>0</v>
      </c>
      <c r="BG17" s="5"/>
      <c r="BH17" s="1">
        <f t="shared" si="15"/>
        <v>0</v>
      </c>
      <c r="BI17" s="1">
        <v>75000</v>
      </c>
      <c r="BJ17" s="7"/>
      <c r="BK17" s="19"/>
      <c r="BM17" s="12" t="s">
        <v>98</v>
      </c>
      <c r="BN17" s="1">
        <f t="shared" si="16"/>
        <v>0</v>
      </c>
      <c r="BO17" s="5"/>
      <c r="BP17" s="1">
        <f t="shared" si="17"/>
        <v>0</v>
      </c>
      <c r="BQ17" s="1">
        <v>75000</v>
      </c>
      <c r="BR17" s="7"/>
      <c r="BS17" s="19"/>
      <c r="BU17" s="12" t="s">
        <v>98</v>
      </c>
      <c r="BV17" s="1">
        <f t="shared" si="18"/>
        <v>0</v>
      </c>
      <c r="BW17" s="5"/>
      <c r="BX17" s="1">
        <f t="shared" si="19"/>
        <v>0</v>
      </c>
      <c r="BY17" s="1">
        <v>75000</v>
      </c>
      <c r="BZ17" s="7"/>
      <c r="CA17" s="19"/>
      <c r="CC17" s="12" t="s">
        <v>98</v>
      </c>
      <c r="CD17" s="1">
        <f t="shared" si="20"/>
        <v>0</v>
      </c>
      <c r="CE17" s="5"/>
      <c r="CF17" s="1">
        <f t="shared" si="21"/>
        <v>0</v>
      </c>
      <c r="CG17" s="1">
        <v>75000</v>
      </c>
      <c r="CH17" s="7"/>
      <c r="CI17" s="19"/>
      <c r="CK17" s="12" t="s">
        <v>98</v>
      </c>
      <c r="CL17" s="1">
        <f t="shared" si="22"/>
        <v>0</v>
      </c>
      <c r="CM17" s="5"/>
      <c r="CN17" s="1">
        <f t="shared" si="23"/>
        <v>0</v>
      </c>
      <c r="CO17" s="1">
        <v>75000</v>
      </c>
      <c r="CP17" s="7"/>
      <c r="CQ17" s="19"/>
      <c r="CS17" s="12" t="s">
        <v>98</v>
      </c>
      <c r="CT17" s="1">
        <f t="shared" si="24"/>
        <v>0</v>
      </c>
      <c r="CU17" s="5"/>
      <c r="CV17" s="1">
        <f t="shared" si="25"/>
        <v>0</v>
      </c>
      <c r="CW17" s="1">
        <v>75000</v>
      </c>
      <c r="CX17" s="7"/>
      <c r="CY17" s="19"/>
      <c r="DA17" s="12" t="s">
        <v>98</v>
      </c>
      <c r="DB17" s="1">
        <f t="shared" si="26"/>
        <v>0</v>
      </c>
      <c r="DC17" s="5"/>
      <c r="DD17" s="1">
        <f t="shared" si="27"/>
        <v>0</v>
      </c>
      <c r="DE17" s="1">
        <v>75000</v>
      </c>
      <c r="DF17" s="7"/>
      <c r="DG17" s="19"/>
      <c r="DI17" s="12" t="s">
        <v>98</v>
      </c>
      <c r="DJ17" s="1">
        <f t="shared" si="28"/>
        <v>0</v>
      </c>
      <c r="DK17" s="5"/>
      <c r="DL17" s="1">
        <f t="shared" si="29"/>
        <v>0</v>
      </c>
      <c r="DM17" s="1">
        <v>75000</v>
      </c>
      <c r="DN17" s="7"/>
      <c r="DO17" s="19"/>
      <c r="DQ17" s="12" t="s">
        <v>98</v>
      </c>
      <c r="DR17" s="1">
        <f t="shared" si="30"/>
        <v>0</v>
      </c>
      <c r="DS17" s="5"/>
      <c r="DT17" s="1">
        <f t="shared" si="31"/>
        <v>0</v>
      </c>
      <c r="DU17" s="1">
        <v>75000</v>
      </c>
      <c r="DV17" s="7"/>
      <c r="DW17" s="19"/>
      <c r="DY17" s="12" t="s">
        <v>98</v>
      </c>
      <c r="DZ17" s="1">
        <f t="shared" si="32"/>
        <v>0</v>
      </c>
      <c r="EA17" s="5"/>
      <c r="EB17" s="1">
        <f t="shared" si="33"/>
        <v>0</v>
      </c>
      <c r="EC17" s="1">
        <v>75000</v>
      </c>
      <c r="ED17" s="7"/>
      <c r="EE17" s="19"/>
      <c r="EG17" s="12" t="s">
        <v>98</v>
      </c>
      <c r="EH17" s="1">
        <f t="shared" si="34"/>
        <v>0</v>
      </c>
      <c r="EI17" s="5"/>
      <c r="EJ17" s="1">
        <f t="shared" si="35"/>
        <v>0</v>
      </c>
      <c r="EK17" s="1">
        <v>75000</v>
      </c>
      <c r="EL17" s="7"/>
      <c r="EM17" s="19"/>
      <c r="EO17" s="12" t="s">
        <v>98</v>
      </c>
      <c r="EP17" s="1">
        <f t="shared" si="36"/>
        <v>0</v>
      </c>
      <c r="EQ17" s="5"/>
      <c r="ER17" s="1">
        <f t="shared" si="37"/>
        <v>0</v>
      </c>
      <c r="ES17" s="1">
        <v>75000</v>
      </c>
      <c r="ET17" s="7"/>
      <c r="EU17" s="19"/>
      <c r="EW17" s="12" t="s">
        <v>98</v>
      </c>
      <c r="EX17" s="1">
        <f t="shared" si="38"/>
        <v>0</v>
      </c>
      <c r="EY17" s="5"/>
      <c r="EZ17" s="1">
        <f t="shared" si="39"/>
        <v>0</v>
      </c>
      <c r="FA17" s="1">
        <v>75000</v>
      </c>
      <c r="FB17" s="7"/>
      <c r="FC17" s="19"/>
      <c r="FE17" s="12" t="s">
        <v>98</v>
      </c>
      <c r="FF17" s="1">
        <f t="shared" si="40"/>
        <v>0</v>
      </c>
      <c r="FG17" s="5"/>
      <c r="FH17" s="1">
        <f t="shared" si="41"/>
        <v>0</v>
      </c>
      <c r="FI17" s="1">
        <v>75000</v>
      </c>
      <c r="FJ17" s="7"/>
      <c r="FK17" s="19"/>
      <c r="FM17" s="12" t="s">
        <v>98</v>
      </c>
      <c r="FN17" s="1">
        <f t="shared" si="42"/>
        <v>0</v>
      </c>
      <c r="FO17" s="5"/>
      <c r="FP17" s="1">
        <f t="shared" si="43"/>
        <v>0</v>
      </c>
      <c r="FQ17" s="1">
        <v>75000</v>
      </c>
      <c r="FR17" s="7"/>
      <c r="FS17" s="19"/>
      <c r="FU17" s="12" t="s">
        <v>98</v>
      </c>
      <c r="FV17" s="1">
        <f t="shared" si="44"/>
        <v>0</v>
      </c>
      <c r="FW17" s="5"/>
      <c r="FX17" s="1">
        <f t="shared" si="45"/>
        <v>0</v>
      </c>
      <c r="FY17" s="1">
        <v>75000</v>
      </c>
      <c r="FZ17" s="7"/>
      <c r="GA17" s="19"/>
      <c r="GC17" s="12" t="s">
        <v>98</v>
      </c>
      <c r="GD17" s="1">
        <f t="shared" si="46"/>
        <v>0</v>
      </c>
      <c r="GE17" s="5"/>
      <c r="GF17" s="1">
        <f t="shared" si="47"/>
        <v>0</v>
      </c>
      <c r="GG17" s="1">
        <v>75000</v>
      </c>
      <c r="GH17" s="7"/>
      <c r="GI17" s="19"/>
      <c r="GK17" s="12" t="s">
        <v>98</v>
      </c>
      <c r="GL17" s="1">
        <f t="shared" si="48"/>
        <v>0</v>
      </c>
      <c r="GM17" s="5"/>
      <c r="GN17" s="1">
        <f t="shared" si="49"/>
        <v>0</v>
      </c>
      <c r="GO17" s="1">
        <v>75000</v>
      </c>
      <c r="GP17" s="7"/>
      <c r="GQ17" s="19"/>
      <c r="GS17" s="12" t="s">
        <v>98</v>
      </c>
      <c r="GT17" s="1">
        <f t="shared" si="50"/>
        <v>0</v>
      </c>
      <c r="GU17" s="5"/>
      <c r="GV17" s="1">
        <f t="shared" si="51"/>
        <v>0</v>
      </c>
      <c r="GW17" s="1">
        <v>75000</v>
      </c>
      <c r="GX17" s="7"/>
      <c r="GY17" s="19"/>
      <c r="HA17" s="12" t="s">
        <v>98</v>
      </c>
      <c r="HB17" s="1">
        <f t="shared" si="52"/>
        <v>0</v>
      </c>
      <c r="HC17" s="5"/>
      <c r="HD17" s="1">
        <f t="shared" si="53"/>
        <v>0</v>
      </c>
      <c r="HE17" s="1">
        <v>75000</v>
      </c>
      <c r="HF17" s="7"/>
      <c r="HG17" s="19"/>
      <c r="HI17" s="12" t="s">
        <v>98</v>
      </c>
      <c r="HJ17" s="1">
        <f t="shared" si="54"/>
        <v>0</v>
      </c>
      <c r="HK17" s="5"/>
      <c r="HL17" s="1">
        <f t="shared" si="55"/>
        <v>0</v>
      </c>
      <c r="HM17" s="1">
        <v>75000</v>
      </c>
      <c r="HN17" s="7"/>
      <c r="HO17" s="19"/>
      <c r="HQ17" s="12" t="s">
        <v>98</v>
      </c>
      <c r="HR17" s="1">
        <f t="shared" si="56"/>
        <v>0</v>
      </c>
      <c r="HS17" s="5"/>
      <c r="HT17" s="1">
        <f t="shared" si="57"/>
        <v>0</v>
      </c>
      <c r="HU17" s="1">
        <v>75000</v>
      </c>
      <c r="HV17" s="7"/>
      <c r="HW17" s="19"/>
      <c r="HY17" s="12" t="s">
        <v>98</v>
      </c>
      <c r="HZ17" s="1">
        <f t="shared" si="58"/>
        <v>0</v>
      </c>
      <c r="IA17" s="5"/>
      <c r="IB17" s="1">
        <f t="shared" si="59"/>
        <v>0</v>
      </c>
      <c r="IC17" s="1">
        <v>75000</v>
      </c>
      <c r="ID17" s="7"/>
      <c r="IE17" s="19"/>
      <c r="IG17" s="12" t="s">
        <v>98</v>
      </c>
      <c r="IH17" s="1">
        <f t="shared" ref="IH17:IH29" si="61">ID17</f>
        <v>0</v>
      </c>
      <c r="II17" s="5"/>
      <c r="IJ17" s="1">
        <f t="shared" si="60"/>
        <v>0</v>
      </c>
      <c r="IK17" s="1">
        <v>75000</v>
      </c>
      <c r="IL17" s="7"/>
      <c r="IM17" s="19"/>
    </row>
    <row r="18" spans="1:247" x14ac:dyDescent="0.25">
      <c r="A18" s="12" t="s">
        <v>73</v>
      </c>
      <c r="B18" s="32"/>
      <c r="C18" s="5"/>
      <c r="D18" s="1">
        <f t="shared" si="2"/>
        <v>0</v>
      </c>
      <c r="E18" s="1">
        <v>80000</v>
      </c>
      <c r="F18" s="7"/>
      <c r="G18" s="24"/>
      <c r="I18" s="12" t="s">
        <v>73</v>
      </c>
      <c r="J18" s="1">
        <f t="shared" si="0"/>
        <v>0</v>
      </c>
      <c r="K18" s="5"/>
      <c r="L18" s="1">
        <f t="shared" si="3"/>
        <v>0</v>
      </c>
      <c r="M18" s="1">
        <v>80000</v>
      </c>
      <c r="N18" s="7"/>
      <c r="O18" s="24"/>
      <c r="Q18" s="12" t="s">
        <v>73</v>
      </c>
      <c r="R18" s="1">
        <f t="shared" si="4"/>
        <v>0</v>
      </c>
      <c r="S18" s="5"/>
      <c r="T18" s="1">
        <f t="shared" si="5"/>
        <v>0</v>
      </c>
      <c r="U18" s="1">
        <v>80000</v>
      </c>
      <c r="V18" s="7"/>
      <c r="W18" s="19"/>
      <c r="Y18" s="12" t="s">
        <v>73</v>
      </c>
      <c r="Z18" s="1">
        <f t="shared" si="6"/>
        <v>0</v>
      </c>
      <c r="AA18" s="5"/>
      <c r="AB18" s="1">
        <f t="shared" si="7"/>
        <v>0</v>
      </c>
      <c r="AC18" s="1">
        <v>80000</v>
      </c>
      <c r="AD18" s="7"/>
      <c r="AE18" s="19"/>
      <c r="AG18" s="12" t="s">
        <v>73</v>
      </c>
      <c r="AH18" s="1">
        <f t="shared" si="8"/>
        <v>0</v>
      </c>
      <c r="AI18" s="5"/>
      <c r="AJ18" s="1">
        <f t="shared" si="9"/>
        <v>0</v>
      </c>
      <c r="AK18" s="1">
        <v>80000</v>
      </c>
      <c r="AL18" s="7"/>
      <c r="AM18" s="19"/>
      <c r="AO18" s="12" t="s">
        <v>73</v>
      </c>
      <c r="AP18" s="1">
        <f t="shared" si="10"/>
        <v>0</v>
      </c>
      <c r="AQ18" s="5"/>
      <c r="AR18" s="1">
        <f t="shared" si="11"/>
        <v>0</v>
      </c>
      <c r="AS18" s="1">
        <v>80000</v>
      </c>
      <c r="AT18" s="7"/>
      <c r="AU18" s="19"/>
      <c r="AW18" s="12" t="s">
        <v>73</v>
      </c>
      <c r="AX18" s="1">
        <f t="shared" si="12"/>
        <v>0</v>
      </c>
      <c r="AY18" s="5"/>
      <c r="AZ18" s="1">
        <f t="shared" si="13"/>
        <v>0</v>
      </c>
      <c r="BA18" s="1">
        <v>80000</v>
      </c>
      <c r="BB18" s="7"/>
      <c r="BC18" s="19"/>
      <c r="BE18" s="12" t="s">
        <v>73</v>
      </c>
      <c r="BF18" s="1">
        <f t="shared" si="14"/>
        <v>0</v>
      </c>
      <c r="BG18" s="5"/>
      <c r="BH18" s="1">
        <f t="shared" si="15"/>
        <v>0</v>
      </c>
      <c r="BI18" s="1">
        <v>80000</v>
      </c>
      <c r="BJ18" s="7"/>
      <c r="BK18" s="19"/>
      <c r="BM18" s="12" t="s">
        <v>73</v>
      </c>
      <c r="BN18" s="1">
        <f t="shared" si="16"/>
        <v>0</v>
      </c>
      <c r="BO18" s="5"/>
      <c r="BP18" s="1">
        <f t="shared" si="17"/>
        <v>0</v>
      </c>
      <c r="BQ18" s="1">
        <v>80000</v>
      </c>
      <c r="BR18" s="7"/>
      <c r="BS18" s="19"/>
      <c r="BU18" s="12" t="s">
        <v>73</v>
      </c>
      <c r="BV18" s="1">
        <f t="shared" si="18"/>
        <v>0</v>
      </c>
      <c r="BW18" s="5"/>
      <c r="BX18" s="1">
        <f t="shared" si="19"/>
        <v>0</v>
      </c>
      <c r="BY18" s="1">
        <v>80000</v>
      </c>
      <c r="BZ18" s="7"/>
      <c r="CA18" s="19"/>
      <c r="CC18" s="12" t="s">
        <v>73</v>
      </c>
      <c r="CD18" s="1">
        <f t="shared" si="20"/>
        <v>0</v>
      </c>
      <c r="CE18" s="5"/>
      <c r="CF18" s="1">
        <f t="shared" si="21"/>
        <v>0</v>
      </c>
      <c r="CG18" s="1">
        <v>80000</v>
      </c>
      <c r="CH18" s="7"/>
      <c r="CI18" s="19"/>
      <c r="CK18" s="12" t="s">
        <v>73</v>
      </c>
      <c r="CL18" s="1">
        <f t="shared" si="22"/>
        <v>0</v>
      </c>
      <c r="CM18" s="5"/>
      <c r="CN18" s="1">
        <f t="shared" si="23"/>
        <v>0</v>
      </c>
      <c r="CO18" s="1">
        <v>80000</v>
      </c>
      <c r="CP18" s="7"/>
      <c r="CQ18" s="19"/>
      <c r="CS18" s="12" t="s">
        <v>73</v>
      </c>
      <c r="CT18" s="1">
        <f t="shared" si="24"/>
        <v>0</v>
      </c>
      <c r="CU18" s="5"/>
      <c r="CV18" s="1">
        <f t="shared" si="25"/>
        <v>0</v>
      </c>
      <c r="CW18" s="1">
        <v>80000</v>
      </c>
      <c r="CX18" s="7"/>
      <c r="CY18" s="19"/>
      <c r="DA18" s="12" t="s">
        <v>73</v>
      </c>
      <c r="DB18" s="1">
        <f t="shared" si="26"/>
        <v>0</v>
      </c>
      <c r="DC18" s="5"/>
      <c r="DD18" s="1">
        <f t="shared" si="27"/>
        <v>0</v>
      </c>
      <c r="DE18" s="1">
        <v>80000</v>
      </c>
      <c r="DF18" s="7"/>
      <c r="DG18" s="19"/>
      <c r="DI18" s="12" t="s">
        <v>73</v>
      </c>
      <c r="DJ18" s="1">
        <f t="shared" si="28"/>
        <v>0</v>
      </c>
      <c r="DK18" s="5"/>
      <c r="DL18" s="1">
        <f t="shared" si="29"/>
        <v>0</v>
      </c>
      <c r="DM18" s="1">
        <v>80000</v>
      </c>
      <c r="DN18" s="7"/>
      <c r="DO18" s="19"/>
      <c r="DQ18" s="12" t="s">
        <v>73</v>
      </c>
      <c r="DR18" s="1">
        <f t="shared" si="30"/>
        <v>0</v>
      </c>
      <c r="DS18" s="5"/>
      <c r="DT18" s="1">
        <f t="shared" si="31"/>
        <v>0</v>
      </c>
      <c r="DU18" s="1">
        <v>80000</v>
      </c>
      <c r="DV18" s="7"/>
      <c r="DW18" s="19"/>
      <c r="DY18" s="12" t="s">
        <v>73</v>
      </c>
      <c r="DZ18" s="1">
        <f t="shared" si="32"/>
        <v>0</v>
      </c>
      <c r="EA18" s="5"/>
      <c r="EB18" s="1">
        <f t="shared" si="33"/>
        <v>0</v>
      </c>
      <c r="EC18" s="1">
        <v>80000</v>
      </c>
      <c r="ED18" s="7"/>
      <c r="EE18" s="19"/>
      <c r="EG18" s="12" t="s">
        <v>73</v>
      </c>
      <c r="EH18" s="1">
        <f t="shared" si="34"/>
        <v>0</v>
      </c>
      <c r="EI18" s="5"/>
      <c r="EJ18" s="1">
        <f t="shared" si="35"/>
        <v>0</v>
      </c>
      <c r="EK18" s="1">
        <v>80000</v>
      </c>
      <c r="EL18" s="7"/>
      <c r="EM18" s="19"/>
      <c r="EO18" s="12" t="s">
        <v>73</v>
      </c>
      <c r="EP18" s="1">
        <f t="shared" si="36"/>
        <v>0</v>
      </c>
      <c r="EQ18" s="5"/>
      <c r="ER18" s="1">
        <f t="shared" si="37"/>
        <v>0</v>
      </c>
      <c r="ES18" s="1">
        <v>80000</v>
      </c>
      <c r="ET18" s="7"/>
      <c r="EU18" s="19"/>
      <c r="EW18" s="12" t="s">
        <v>73</v>
      </c>
      <c r="EX18" s="1">
        <f t="shared" si="38"/>
        <v>0</v>
      </c>
      <c r="EY18" s="5"/>
      <c r="EZ18" s="1">
        <f t="shared" si="39"/>
        <v>0</v>
      </c>
      <c r="FA18" s="1">
        <v>80000</v>
      </c>
      <c r="FB18" s="7"/>
      <c r="FC18" s="19"/>
      <c r="FE18" s="12" t="s">
        <v>73</v>
      </c>
      <c r="FF18" s="1">
        <f t="shared" si="40"/>
        <v>0</v>
      </c>
      <c r="FG18" s="5"/>
      <c r="FH18" s="1">
        <f t="shared" si="41"/>
        <v>0</v>
      </c>
      <c r="FI18" s="1">
        <v>80000</v>
      </c>
      <c r="FJ18" s="7"/>
      <c r="FK18" s="19"/>
      <c r="FM18" s="12" t="s">
        <v>73</v>
      </c>
      <c r="FN18" s="1">
        <f t="shared" si="42"/>
        <v>0</v>
      </c>
      <c r="FO18" s="5"/>
      <c r="FP18" s="1">
        <f t="shared" si="43"/>
        <v>0</v>
      </c>
      <c r="FQ18" s="1">
        <v>80000</v>
      </c>
      <c r="FR18" s="7"/>
      <c r="FS18" s="19"/>
      <c r="FU18" s="12" t="s">
        <v>73</v>
      </c>
      <c r="FV18" s="1">
        <f t="shared" si="44"/>
        <v>0</v>
      </c>
      <c r="FW18" s="5"/>
      <c r="FX18" s="1">
        <f t="shared" si="45"/>
        <v>0</v>
      </c>
      <c r="FY18" s="1">
        <v>80000</v>
      </c>
      <c r="FZ18" s="7"/>
      <c r="GA18" s="19"/>
      <c r="GC18" s="12" t="s">
        <v>73</v>
      </c>
      <c r="GD18" s="1">
        <f t="shared" si="46"/>
        <v>0</v>
      </c>
      <c r="GE18" s="5"/>
      <c r="GF18" s="1">
        <f t="shared" si="47"/>
        <v>0</v>
      </c>
      <c r="GG18" s="1">
        <v>80000</v>
      </c>
      <c r="GH18" s="7"/>
      <c r="GI18" s="19"/>
      <c r="GK18" s="12" t="s">
        <v>73</v>
      </c>
      <c r="GL18" s="1">
        <f t="shared" si="48"/>
        <v>0</v>
      </c>
      <c r="GM18" s="5"/>
      <c r="GN18" s="1">
        <f t="shared" si="49"/>
        <v>0</v>
      </c>
      <c r="GO18" s="1">
        <v>80000</v>
      </c>
      <c r="GP18" s="7"/>
      <c r="GQ18" s="19"/>
      <c r="GS18" s="12" t="s">
        <v>73</v>
      </c>
      <c r="GT18" s="1">
        <f t="shared" si="50"/>
        <v>0</v>
      </c>
      <c r="GU18" s="5"/>
      <c r="GV18" s="1">
        <f t="shared" si="51"/>
        <v>0</v>
      </c>
      <c r="GW18" s="1">
        <v>80000</v>
      </c>
      <c r="GX18" s="7"/>
      <c r="GY18" s="19"/>
      <c r="HA18" s="12" t="s">
        <v>73</v>
      </c>
      <c r="HB18" s="1">
        <f t="shared" si="52"/>
        <v>0</v>
      </c>
      <c r="HC18" s="5"/>
      <c r="HD18" s="1">
        <f t="shared" si="53"/>
        <v>0</v>
      </c>
      <c r="HE18" s="1">
        <v>80000</v>
      </c>
      <c r="HF18" s="7"/>
      <c r="HG18" s="19"/>
      <c r="HI18" s="12" t="s">
        <v>73</v>
      </c>
      <c r="HJ18" s="1">
        <f t="shared" si="54"/>
        <v>0</v>
      </c>
      <c r="HK18" s="5"/>
      <c r="HL18" s="1">
        <f t="shared" si="55"/>
        <v>0</v>
      </c>
      <c r="HM18" s="1">
        <v>80000</v>
      </c>
      <c r="HN18" s="7"/>
      <c r="HO18" s="19"/>
      <c r="HQ18" s="12" t="s">
        <v>73</v>
      </c>
      <c r="HR18" s="1">
        <f t="shared" si="56"/>
        <v>0</v>
      </c>
      <c r="HS18" s="5"/>
      <c r="HT18" s="1">
        <f t="shared" si="57"/>
        <v>0</v>
      </c>
      <c r="HU18" s="1">
        <v>80000</v>
      </c>
      <c r="HV18" s="7"/>
      <c r="HW18" s="19"/>
      <c r="HY18" s="12" t="s">
        <v>73</v>
      </c>
      <c r="HZ18" s="1">
        <f t="shared" si="58"/>
        <v>0</v>
      </c>
      <c r="IA18" s="5"/>
      <c r="IB18" s="1">
        <f t="shared" si="59"/>
        <v>0</v>
      </c>
      <c r="IC18" s="1">
        <v>80000</v>
      </c>
      <c r="ID18" s="7"/>
      <c r="IE18" s="19"/>
      <c r="IG18" s="12" t="s">
        <v>73</v>
      </c>
      <c r="IH18" s="1">
        <f t="shared" si="61"/>
        <v>0</v>
      </c>
      <c r="II18" s="5"/>
      <c r="IJ18" s="1">
        <f t="shared" si="60"/>
        <v>0</v>
      </c>
      <c r="IK18" s="1">
        <v>80000</v>
      </c>
      <c r="IL18" s="7"/>
      <c r="IM18" s="19"/>
    </row>
    <row r="19" spans="1:247" x14ac:dyDescent="0.25">
      <c r="A19" s="12" t="s">
        <v>22</v>
      </c>
      <c r="B19" s="32"/>
      <c r="C19" s="5"/>
      <c r="D19" s="1">
        <f t="shared" si="2"/>
        <v>0</v>
      </c>
      <c r="E19" s="1">
        <v>3000</v>
      </c>
      <c r="F19" s="7"/>
      <c r="G19" s="24"/>
      <c r="I19" s="12" t="s">
        <v>22</v>
      </c>
      <c r="J19" s="1">
        <f t="shared" si="0"/>
        <v>0</v>
      </c>
      <c r="K19" s="5"/>
      <c r="L19" s="1">
        <f t="shared" si="3"/>
        <v>0</v>
      </c>
      <c r="M19" s="1">
        <v>3000</v>
      </c>
      <c r="N19" s="7"/>
      <c r="O19" s="24"/>
      <c r="Q19" s="12" t="s">
        <v>22</v>
      </c>
      <c r="R19" s="1">
        <f t="shared" si="4"/>
        <v>0</v>
      </c>
      <c r="S19" s="5"/>
      <c r="T19" s="1">
        <f t="shared" si="5"/>
        <v>0</v>
      </c>
      <c r="U19" s="1">
        <v>3000</v>
      </c>
      <c r="V19" s="7"/>
      <c r="W19" s="19"/>
      <c r="Y19" s="12" t="s">
        <v>22</v>
      </c>
      <c r="Z19" s="1">
        <f t="shared" si="6"/>
        <v>0</v>
      </c>
      <c r="AA19" s="5"/>
      <c r="AB19" s="1">
        <f t="shared" si="7"/>
        <v>0</v>
      </c>
      <c r="AC19" s="1">
        <v>3000</v>
      </c>
      <c r="AD19" s="7"/>
      <c r="AE19" s="19"/>
      <c r="AG19" s="12" t="s">
        <v>22</v>
      </c>
      <c r="AH19" s="1">
        <f t="shared" si="8"/>
        <v>0</v>
      </c>
      <c r="AI19" s="5"/>
      <c r="AJ19" s="1">
        <f t="shared" si="9"/>
        <v>0</v>
      </c>
      <c r="AK19" s="1">
        <v>3000</v>
      </c>
      <c r="AL19" s="7"/>
      <c r="AM19" s="19"/>
      <c r="AO19" s="12" t="s">
        <v>22</v>
      </c>
      <c r="AP19" s="1">
        <f t="shared" si="10"/>
        <v>0</v>
      </c>
      <c r="AQ19" s="5"/>
      <c r="AR19" s="1">
        <f t="shared" si="11"/>
        <v>0</v>
      </c>
      <c r="AS19" s="1">
        <v>3000</v>
      </c>
      <c r="AT19" s="7"/>
      <c r="AU19" s="19"/>
      <c r="AW19" s="12" t="s">
        <v>22</v>
      </c>
      <c r="AX19" s="1">
        <f t="shared" si="12"/>
        <v>0</v>
      </c>
      <c r="AY19" s="5"/>
      <c r="AZ19" s="1">
        <f t="shared" si="13"/>
        <v>0</v>
      </c>
      <c r="BA19" s="1">
        <v>3000</v>
      </c>
      <c r="BB19" s="7"/>
      <c r="BC19" s="19"/>
      <c r="BE19" s="12" t="s">
        <v>22</v>
      </c>
      <c r="BF19" s="1">
        <f t="shared" si="14"/>
        <v>0</v>
      </c>
      <c r="BG19" s="5"/>
      <c r="BH19" s="1">
        <f t="shared" si="15"/>
        <v>0</v>
      </c>
      <c r="BI19" s="1">
        <v>3000</v>
      </c>
      <c r="BJ19" s="7"/>
      <c r="BK19" s="19"/>
      <c r="BM19" s="12" t="s">
        <v>22</v>
      </c>
      <c r="BN19" s="1">
        <f t="shared" si="16"/>
        <v>0</v>
      </c>
      <c r="BO19" s="5"/>
      <c r="BP19" s="1">
        <f t="shared" si="17"/>
        <v>0</v>
      </c>
      <c r="BQ19" s="1">
        <v>3000</v>
      </c>
      <c r="BR19" s="7"/>
      <c r="BS19" s="19"/>
      <c r="BU19" s="12" t="s">
        <v>22</v>
      </c>
      <c r="BV19" s="1">
        <f t="shared" si="18"/>
        <v>0</v>
      </c>
      <c r="BW19" s="5"/>
      <c r="BX19" s="1">
        <f t="shared" si="19"/>
        <v>0</v>
      </c>
      <c r="BY19" s="1">
        <v>3000</v>
      </c>
      <c r="BZ19" s="7"/>
      <c r="CA19" s="19"/>
      <c r="CC19" s="12" t="s">
        <v>22</v>
      </c>
      <c r="CD19" s="1">
        <f t="shared" si="20"/>
        <v>0</v>
      </c>
      <c r="CE19" s="5"/>
      <c r="CF19" s="1">
        <f t="shared" si="21"/>
        <v>0</v>
      </c>
      <c r="CG19" s="1">
        <v>3000</v>
      </c>
      <c r="CH19" s="7"/>
      <c r="CI19" s="19"/>
      <c r="CK19" s="12" t="s">
        <v>22</v>
      </c>
      <c r="CL19" s="1">
        <f t="shared" si="22"/>
        <v>0</v>
      </c>
      <c r="CM19" s="5"/>
      <c r="CN19" s="1">
        <f t="shared" si="23"/>
        <v>0</v>
      </c>
      <c r="CO19" s="1">
        <v>3000</v>
      </c>
      <c r="CP19" s="7"/>
      <c r="CQ19" s="19"/>
      <c r="CS19" s="12" t="s">
        <v>22</v>
      </c>
      <c r="CT19" s="1">
        <f t="shared" si="24"/>
        <v>0</v>
      </c>
      <c r="CU19" s="5"/>
      <c r="CV19" s="1">
        <f t="shared" si="25"/>
        <v>0</v>
      </c>
      <c r="CW19" s="1">
        <v>3000</v>
      </c>
      <c r="CX19" s="7"/>
      <c r="CY19" s="19"/>
      <c r="DA19" s="12" t="s">
        <v>22</v>
      </c>
      <c r="DB19" s="1">
        <f t="shared" si="26"/>
        <v>0</v>
      </c>
      <c r="DC19" s="5"/>
      <c r="DD19" s="1">
        <f t="shared" si="27"/>
        <v>0</v>
      </c>
      <c r="DE19" s="1">
        <v>3000</v>
      </c>
      <c r="DF19" s="7"/>
      <c r="DG19" s="19"/>
      <c r="DI19" s="12" t="s">
        <v>22</v>
      </c>
      <c r="DJ19" s="1">
        <f t="shared" si="28"/>
        <v>0</v>
      </c>
      <c r="DK19" s="5"/>
      <c r="DL19" s="1">
        <f t="shared" si="29"/>
        <v>0</v>
      </c>
      <c r="DM19" s="1">
        <v>3000</v>
      </c>
      <c r="DN19" s="7"/>
      <c r="DO19" s="19"/>
      <c r="DQ19" s="12" t="s">
        <v>22</v>
      </c>
      <c r="DR19" s="1">
        <f t="shared" si="30"/>
        <v>0</v>
      </c>
      <c r="DS19" s="5"/>
      <c r="DT19" s="1">
        <f t="shared" si="31"/>
        <v>0</v>
      </c>
      <c r="DU19" s="1">
        <v>3000</v>
      </c>
      <c r="DV19" s="7"/>
      <c r="DW19" s="19"/>
      <c r="DY19" s="12" t="s">
        <v>22</v>
      </c>
      <c r="DZ19" s="1">
        <f t="shared" si="32"/>
        <v>0</v>
      </c>
      <c r="EA19" s="5"/>
      <c r="EB19" s="1">
        <f t="shared" si="33"/>
        <v>0</v>
      </c>
      <c r="EC19" s="1">
        <v>3000</v>
      </c>
      <c r="ED19" s="7"/>
      <c r="EE19" s="19"/>
      <c r="EG19" s="12" t="s">
        <v>22</v>
      </c>
      <c r="EH19" s="1">
        <f t="shared" si="34"/>
        <v>0</v>
      </c>
      <c r="EI19" s="5"/>
      <c r="EJ19" s="1">
        <f t="shared" si="35"/>
        <v>0</v>
      </c>
      <c r="EK19" s="1">
        <v>3000</v>
      </c>
      <c r="EL19" s="7"/>
      <c r="EM19" s="19"/>
      <c r="EO19" s="12" t="s">
        <v>22</v>
      </c>
      <c r="EP19" s="1">
        <f t="shared" si="36"/>
        <v>0</v>
      </c>
      <c r="EQ19" s="5"/>
      <c r="ER19" s="1">
        <f t="shared" si="37"/>
        <v>0</v>
      </c>
      <c r="ES19" s="1">
        <v>3000</v>
      </c>
      <c r="ET19" s="7"/>
      <c r="EU19" s="19"/>
      <c r="EW19" s="12" t="s">
        <v>22</v>
      </c>
      <c r="EX19" s="1">
        <f t="shared" si="38"/>
        <v>0</v>
      </c>
      <c r="EY19" s="5"/>
      <c r="EZ19" s="1">
        <f t="shared" si="39"/>
        <v>0</v>
      </c>
      <c r="FA19" s="1">
        <v>3000</v>
      </c>
      <c r="FB19" s="7"/>
      <c r="FC19" s="19"/>
      <c r="FE19" s="12" t="s">
        <v>22</v>
      </c>
      <c r="FF19" s="1">
        <f t="shared" si="40"/>
        <v>0</v>
      </c>
      <c r="FG19" s="5"/>
      <c r="FH19" s="1">
        <f t="shared" si="41"/>
        <v>0</v>
      </c>
      <c r="FI19" s="1">
        <v>3000</v>
      </c>
      <c r="FJ19" s="7"/>
      <c r="FK19" s="19"/>
      <c r="FM19" s="12" t="s">
        <v>22</v>
      </c>
      <c r="FN19" s="1">
        <f t="shared" si="42"/>
        <v>0</v>
      </c>
      <c r="FO19" s="5"/>
      <c r="FP19" s="1">
        <f t="shared" si="43"/>
        <v>0</v>
      </c>
      <c r="FQ19" s="1">
        <v>3000</v>
      </c>
      <c r="FR19" s="7"/>
      <c r="FS19" s="19"/>
      <c r="FU19" s="12" t="s">
        <v>22</v>
      </c>
      <c r="FV19" s="1">
        <f t="shared" si="44"/>
        <v>0</v>
      </c>
      <c r="FW19" s="5"/>
      <c r="FX19" s="1">
        <f t="shared" si="45"/>
        <v>0</v>
      </c>
      <c r="FY19" s="1">
        <v>3000</v>
      </c>
      <c r="FZ19" s="7"/>
      <c r="GA19" s="19"/>
      <c r="GC19" s="12" t="s">
        <v>22</v>
      </c>
      <c r="GD19" s="1">
        <f t="shared" si="46"/>
        <v>0</v>
      </c>
      <c r="GE19" s="5"/>
      <c r="GF19" s="1">
        <f t="shared" si="47"/>
        <v>0</v>
      </c>
      <c r="GG19" s="1">
        <v>3000</v>
      </c>
      <c r="GH19" s="7"/>
      <c r="GI19" s="19"/>
      <c r="GK19" s="12" t="s">
        <v>22</v>
      </c>
      <c r="GL19" s="1">
        <f t="shared" si="48"/>
        <v>0</v>
      </c>
      <c r="GM19" s="5"/>
      <c r="GN19" s="1">
        <f t="shared" si="49"/>
        <v>0</v>
      </c>
      <c r="GO19" s="1">
        <v>3000</v>
      </c>
      <c r="GP19" s="7"/>
      <c r="GQ19" s="19"/>
      <c r="GS19" s="12" t="s">
        <v>22</v>
      </c>
      <c r="GT19" s="1">
        <f t="shared" si="50"/>
        <v>0</v>
      </c>
      <c r="GU19" s="5"/>
      <c r="GV19" s="1">
        <f t="shared" si="51"/>
        <v>0</v>
      </c>
      <c r="GW19" s="1">
        <v>3000</v>
      </c>
      <c r="GX19" s="7"/>
      <c r="GY19" s="19"/>
      <c r="HA19" s="12" t="s">
        <v>22</v>
      </c>
      <c r="HB19" s="1">
        <f t="shared" si="52"/>
        <v>0</v>
      </c>
      <c r="HC19" s="5"/>
      <c r="HD19" s="1">
        <f t="shared" si="53"/>
        <v>0</v>
      </c>
      <c r="HE19" s="1">
        <v>3000</v>
      </c>
      <c r="HF19" s="7"/>
      <c r="HG19" s="19"/>
      <c r="HI19" s="12" t="s">
        <v>22</v>
      </c>
      <c r="HJ19" s="1">
        <f t="shared" si="54"/>
        <v>0</v>
      </c>
      <c r="HK19" s="5"/>
      <c r="HL19" s="1">
        <f t="shared" si="55"/>
        <v>0</v>
      </c>
      <c r="HM19" s="1">
        <v>3000</v>
      </c>
      <c r="HN19" s="7"/>
      <c r="HO19" s="19"/>
      <c r="HQ19" s="12" t="s">
        <v>22</v>
      </c>
      <c r="HR19" s="1">
        <f t="shared" si="56"/>
        <v>0</v>
      </c>
      <c r="HS19" s="5"/>
      <c r="HT19" s="1">
        <f t="shared" si="57"/>
        <v>0</v>
      </c>
      <c r="HU19" s="1">
        <v>3000</v>
      </c>
      <c r="HV19" s="7"/>
      <c r="HW19" s="19"/>
      <c r="HY19" s="12" t="s">
        <v>22</v>
      </c>
      <c r="HZ19" s="1">
        <f t="shared" si="58"/>
        <v>0</v>
      </c>
      <c r="IA19" s="5"/>
      <c r="IB19" s="1">
        <f t="shared" si="59"/>
        <v>0</v>
      </c>
      <c r="IC19" s="1">
        <v>3000</v>
      </c>
      <c r="ID19" s="7"/>
      <c r="IE19" s="19"/>
      <c r="IG19" s="12" t="s">
        <v>22</v>
      </c>
      <c r="IH19" s="1">
        <f t="shared" si="61"/>
        <v>0</v>
      </c>
      <c r="II19" s="5"/>
      <c r="IJ19" s="1">
        <f t="shared" si="60"/>
        <v>0</v>
      </c>
      <c r="IK19" s="1">
        <v>3000</v>
      </c>
      <c r="IL19" s="7"/>
      <c r="IM19" s="19"/>
    </row>
    <row r="20" spans="1:247" x14ac:dyDescent="0.25">
      <c r="A20" s="12" t="s">
        <v>23</v>
      </c>
      <c r="B20" s="32"/>
      <c r="C20" s="5"/>
      <c r="D20" s="1">
        <f t="shared" si="2"/>
        <v>0</v>
      </c>
      <c r="E20" s="1">
        <v>3500</v>
      </c>
      <c r="F20" s="7"/>
      <c r="G20" s="24"/>
      <c r="I20" s="12" t="s">
        <v>23</v>
      </c>
      <c r="J20" s="1">
        <f t="shared" si="0"/>
        <v>0</v>
      </c>
      <c r="K20" s="5"/>
      <c r="L20" s="1">
        <f t="shared" si="3"/>
        <v>0</v>
      </c>
      <c r="M20" s="1">
        <v>3500</v>
      </c>
      <c r="N20" s="7"/>
      <c r="O20" s="24"/>
      <c r="Q20" s="12" t="s">
        <v>23</v>
      </c>
      <c r="R20" s="1">
        <f t="shared" si="4"/>
        <v>0</v>
      </c>
      <c r="S20" s="5"/>
      <c r="T20" s="1">
        <f t="shared" si="5"/>
        <v>0</v>
      </c>
      <c r="U20" s="1">
        <v>3500</v>
      </c>
      <c r="V20" s="7"/>
      <c r="W20" s="19"/>
      <c r="Y20" s="12" t="s">
        <v>23</v>
      </c>
      <c r="Z20" s="1">
        <f t="shared" si="6"/>
        <v>0</v>
      </c>
      <c r="AA20" s="5"/>
      <c r="AB20" s="1">
        <f t="shared" si="7"/>
        <v>0</v>
      </c>
      <c r="AC20" s="1">
        <v>3500</v>
      </c>
      <c r="AD20" s="7"/>
      <c r="AE20" s="19"/>
      <c r="AG20" s="12" t="s">
        <v>23</v>
      </c>
      <c r="AH20" s="1">
        <f t="shared" si="8"/>
        <v>0</v>
      </c>
      <c r="AI20" s="5"/>
      <c r="AJ20" s="1">
        <f t="shared" si="9"/>
        <v>0</v>
      </c>
      <c r="AK20" s="1">
        <v>3500</v>
      </c>
      <c r="AL20" s="7"/>
      <c r="AM20" s="19"/>
      <c r="AO20" s="12" t="s">
        <v>23</v>
      </c>
      <c r="AP20" s="1">
        <f t="shared" si="10"/>
        <v>0</v>
      </c>
      <c r="AQ20" s="5"/>
      <c r="AR20" s="1">
        <f t="shared" si="11"/>
        <v>0</v>
      </c>
      <c r="AS20" s="1">
        <v>3500</v>
      </c>
      <c r="AT20" s="7"/>
      <c r="AU20" s="19"/>
      <c r="AW20" s="12" t="s">
        <v>23</v>
      </c>
      <c r="AX20" s="1">
        <f t="shared" si="12"/>
        <v>0</v>
      </c>
      <c r="AY20" s="5"/>
      <c r="AZ20" s="1">
        <f t="shared" si="13"/>
        <v>0</v>
      </c>
      <c r="BA20" s="1">
        <v>3500</v>
      </c>
      <c r="BB20" s="7"/>
      <c r="BC20" s="19"/>
      <c r="BE20" s="12" t="s">
        <v>23</v>
      </c>
      <c r="BF20" s="1">
        <f t="shared" si="14"/>
        <v>0</v>
      </c>
      <c r="BG20" s="5"/>
      <c r="BH20" s="1">
        <f t="shared" si="15"/>
        <v>0</v>
      </c>
      <c r="BI20" s="1">
        <v>3500</v>
      </c>
      <c r="BJ20" s="7"/>
      <c r="BK20" s="19"/>
      <c r="BM20" s="12" t="s">
        <v>23</v>
      </c>
      <c r="BN20" s="1">
        <f t="shared" si="16"/>
        <v>0</v>
      </c>
      <c r="BO20" s="5"/>
      <c r="BP20" s="1">
        <f t="shared" si="17"/>
        <v>0</v>
      </c>
      <c r="BQ20" s="1">
        <v>3500</v>
      </c>
      <c r="BR20" s="7"/>
      <c r="BS20" s="19"/>
      <c r="BU20" s="12" t="s">
        <v>23</v>
      </c>
      <c r="BV20" s="1">
        <f t="shared" si="18"/>
        <v>0</v>
      </c>
      <c r="BW20" s="5"/>
      <c r="BX20" s="1">
        <f t="shared" si="19"/>
        <v>0</v>
      </c>
      <c r="BY20" s="1">
        <v>3500</v>
      </c>
      <c r="BZ20" s="7"/>
      <c r="CA20" s="19"/>
      <c r="CC20" s="12" t="s">
        <v>23</v>
      </c>
      <c r="CD20" s="1">
        <f t="shared" si="20"/>
        <v>0</v>
      </c>
      <c r="CE20" s="5"/>
      <c r="CF20" s="1">
        <f t="shared" si="21"/>
        <v>0</v>
      </c>
      <c r="CG20" s="1">
        <v>3500</v>
      </c>
      <c r="CH20" s="7"/>
      <c r="CI20" s="19"/>
      <c r="CK20" s="12" t="s">
        <v>23</v>
      </c>
      <c r="CL20" s="1">
        <f t="shared" si="22"/>
        <v>0</v>
      </c>
      <c r="CM20" s="5"/>
      <c r="CN20" s="1">
        <f t="shared" si="23"/>
        <v>0</v>
      </c>
      <c r="CO20" s="1">
        <v>3500</v>
      </c>
      <c r="CP20" s="7"/>
      <c r="CQ20" s="19"/>
      <c r="CS20" s="12" t="s">
        <v>23</v>
      </c>
      <c r="CT20" s="1">
        <f t="shared" si="24"/>
        <v>0</v>
      </c>
      <c r="CU20" s="5"/>
      <c r="CV20" s="1">
        <f t="shared" si="25"/>
        <v>0</v>
      </c>
      <c r="CW20" s="1">
        <v>3500</v>
      </c>
      <c r="CX20" s="7"/>
      <c r="CY20" s="19"/>
      <c r="DA20" s="12" t="s">
        <v>23</v>
      </c>
      <c r="DB20" s="1">
        <f t="shared" si="26"/>
        <v>0</v>
      </c>
      <c r="DC20" s="5"/>
      <c r="DD20" s="1">
        <f t="shared" si="27"/>
        <v>0</v>
      </c>
      <c r="DE20" s="1">
        <v>3500</v>
      </c>
      <c r="DF20" s="7"/>
      <c r="DG20" s="19"/>
      <c r="DI20" s="12" t="s">
        <v>23</v>
      </c>
      <c r="DJ20" s="1">
        <f t="shared" si="28"/>
        <v>0</v>
      </c>
      <c r="DK20" s="5"/>
      <c r="DL20" s="1">
        <f t="shared" si="29"/>
        <v>0</v>
      </c>
      <c r="DM20" s="1">
        <v>3500</v>
      </c>
      <c r="DN20" s="7"/>
      <c r="DO20" s="19"/>
      <c r="DQ20" s="12" t="s">
        <v>23</v>
      </c>
      <c r="DR20" s="1">
        <f t="shared" si="30"/>
        <v>0</v>
      </c>
      <c r="DS20" s="5"/>
      <c r="DT20" s="1">
        <f t="shared" si="31"/>
        <v>0</v>
      </c>
      <c r="DU20" s="1">
        <v>3500</v>
      </c>
      <c r="DV20" s="7"/>
      <c r="DW20" s="19"/>
      <c r="DY20" s="12" t="s">
        <v>23</v>
      </c>
      <c r="DZ20" s="1">
        <f t="shared" si="32"/>
        <v>0</v>
      </c>
      <c r="EA20" s="5"/>
      <c r="EB20" s="1">
        <f t="shared" si="33"/>
        <v>0</v>
      </c>
      <c r="EC20" s="1">
        <v>3500</v>
      </c>
      <c r="ED20" s="7"/>
      <c r="EE20" s="19"/>
      <c r="EG20" s="12" t="s">
        <v>23</v>
      </c>
      <c r="EH20" s="1">
        <f t="shared" si="34"/>
        <v>0</v>
      </c>
      <c r="EI20" s="5"/>
      <c r="EJ20" s="1">
        <f t="shared" si="35"/>
        <v>0</v>
      </c>
      <c r="EK20" s="1">
        <v>3500</v>
      </c>
      <c r="EL20" s="7"/>
      <c r="EM20" s="19"/>
      <c r="EO20" s="12" t="s">
        <v>23</v>
      </c>
      <c r="EP20" s="1">
        <f t="shared" si="36"/>
        <v>0</v>
      </c>
      <c r="EQ20" s="5"/>
      <c r="ER20" s="1">
        <f t="shared" si="37"/>
        <v>0</v>
      </c>
      <c r="ES20" s="1">
        <v>3500</v>
      </c>
      <c r="ET20" s="7"/>
      <c r="EU20" s="19"/>
      <c r="EW20" s="12" t="s">
        <v>23</v>
      </c>
      <c r="EX20" s="1">
        <f t="shared" si="38"/>
        <v>0</v>
      </c>
      <c r="EY20" s="5"/>
      <c r="EZ20" s="1">
        <f t="shared" si="39"/>
        <v>0</v>
      </c>
      <c r="FA20" s="1">
        <v>3500</v>
      </c>
      <c r="FB20" s="7"/>
      <c r="FC20" s="19"/>
      <c r="FE20" s="12" t="s">
        <v>23</v>
      </c>
      <c r="FF20" s="1">
        <f t="shared" si="40"/>
        <v>0</v>
      </c>
      <c r="FG20" s="5"/>
      <c r="FH20" s="1">
        <f t="shared" si="41"/>
        <v>0</v>
      </c>
      <c r="FI20" s="1">
        <v>3500</v>
      </c>
      <c r="FJ20" s="7"/>
      <c r="FK20" s="19"/>
      <c r="FM20" s="12" t="s">
        <v>23</v>
      </c>
      <c r="FN20" s="1">
        <f t="shared" si="42"/>
        <v>0</v>
      </c>
      <c r="FO20" s="5"/>
      <c r="FP20" s="1">
        <f t="shared" si="43"/>
        <v>0</v>
      </c>
      <c r="FQ20" s="1">
        <v>3500</v>
      </c>
      <c r="FR20" s="7"/>
      <c r="FS20" s="19"/>
      <c r="FU20" s="12" t="s">
        <v>23</v>
      </c>
      <c r="FV20" s="1">
        <f t="shared" si="44"/>
        <v>0</v>
      </c>
      <c r="FW20" s="5"/>
      <c r="FX20" s="1">
        <f t="shared" si="45"/>
        <v>0</v>
      </c>
      <c r="FY20" s="1">
        <v>3500</v>
      </c>
      <c r="FZ20" s="7"/>
      <c r="GA20" s="19"/>
      <c r="GC20" s="12" t="s">
        <v>23</v>
      </c>
      <c r="GD20" s="1">
        <f t="shared" si="46"/>
        <v>0</v>
      </c>
      <c r="GE20" s="5"/>
      <c r="GF20" s="1">
        <f t="shared" si="47"/>
        <v>0</v>
      </c>
      <c r="GG20" s="1">
        <v>3500</v>
      </c>
      <c r="GH20" s="7"/>
      <c r="GI20" s="19"/>
      <c r="GK20" s="12" t="s">
        <v>23</v>
      </c>
      <c r="GL20" s="1">
        <f t="shared" si="48"/>
        <v>0</v>
      </c>
      <c r="GM20" s="5"/>
      <c r="GN20" s="1">
        <f t="shared" si="49"/>
        <v>0</v>
      </c>
      <c r="GO20" s="1">
        <v>3500</v>
      </c>
      <c r="GP20" s="7"/>
      <c r="GQ20" s="19"/>
      <c r="GS20" s="12" t="s">
        <v>23</v>
      </c>
      <c r="GT20" s="1">
        <f t="shared" si="50"/>
        <v>0</v>
      </c>
      <c r="GU20" s="5"/>
      <c r="GV20" s="1">
        <f t="shared" si="51"/>
        <v>0</v>
      </c>
      <c r="GW20" s="1">
        <v>3500</v>
      </c>
      <c r="GX20" s="7"/>
      <c r="GY20" s="19"/>
      <c r="HA20" s="12" t="s">
        <v>23</v>
      </c>
      <c r="HB20" s="1">
        <f t="shared" si="52"/>
        <v>0</v>
      </c>
      <c r="HC20" s="5"/>
      <c r="HD20" s="1">
        <f t="shared" si="53"/>
        <v>0</v>
      </c>
      <c r="HE20" s="1">
        <v>3500</v>
      </c>
      <c r="HF20" s="7"/>
      <c r="HG20" s="19"/>
      <c r="HI20" s="12" t="s">
        <v>23</v>
      </c>
      <c r="HJ20" s="1">
        <f t="shared" si="54"/>
        <v>0</v>
      </c>
      <c r="HK20" s="5"/>
      <c r="HL20" s="1">
        <f t="shared" si="55"/>
        <v>0</v>
      </c>
      <c r="HM20" s="1">
        <v>3500</v>
      </c>
      <c r="HN20" s="7"/>
      <c r="HO20" s="19"/>
      <c r="HQ20" s="12" t="s">
        <v>23</v>
      </c>
      <c r="HR20" s="1">
        <f t="shared" si="56"/>
        <v>0</v>
      </c>
      <c r="HS20" s="5"/>
      <c r="HT20" s="1">
        <f t="shared" si="57"/>
        <v>0</v>
      </c>
      <c r="HU20" s="1">
        <v>3500</v>
      </c>
      <c r="HV20" s="7"/>
      <c r="HW20" s="19"/>
      <c r="HY20" s="12" t="s">
        <v>23</v>
      </c>
      <c r="HZ20" s="1">
        <f t="shared" si="58"/>
        <v>0</v>
      </c>
      <c r="IA20" s="5"/>
      <c r="IB20" s="1">
        <f t="shared" si="59"/>
        <v>0</v>
      </c>
      <c r="IC20" s="1">
        <v>3500</v>
      </c>
      <c r="ID20" s="7"/>
      <c r="IE20" s="19"/>
      <c r="IG20" s="12" t="s">
        <v>23</v>
      </c>
      <c r="IH20" s="1">
        <f t="shared" si="61"/>
        <v>0</v>
      </c>
      <c r="II20" s="5"/>
      <c r="IJ20" s="1">
        <f t="shared" si="60"/>
        <v>0</v>
      </c>
      <c r="IK20" s="1">
        <v>3500</v>
      </c>
      <c r="IL20" s="7"/>
      <c r="IM20" s="19"/>
    </row>
    <row r="21" spans="1:247" x14ac:dyDescent="0.25">
      <c r="A21" s="12" t="s">
        <v>25</v>
      </c>
      <c r="B21" s="32"/>
      <c r="C21" s="5"/>
      <c r="D21" s="1">
        <f t="shared" si="2"/>
        <v>0</v>
      </c>
      <c r="E21" s="1">
        <v>145000</v>
      </c>
      <c r="F21" s="7"/>
      <c r="G21" s="24"/>
      <c r="I21" s="12" t="s">
        <v>25</v>
      </c>
      <c r="J21" s="1">
        <f t="shared" si="0"/>
        <v>0</v>
      </c>
      <c r="K21" s="5"/>
      <c r="L21" s="1">
        <f t="shared" si="3"/>
        <v>0</v>
      </c>
      <c r="M21" s="1">
        <v>145000</v>
      </c>
      <c r="N21" s="7"/>
      <c r="O21" s="24"/>
      <c r="Q21" s="12" t="s">
        <v>25</v>
      </c>
      <c r="R21" s="1">
        <f t="shared" si="4"/>
        <v>0</v>
      </c>
      <c r="S21" s="5"/>
      <c r="T21" s="1">
        <f t="shared" si="5"/>
        <v>0</v>
      </c>
      <c r="U21" s="1">
        <v>145000</v>
      </c>
      <c r="V21" s="7"/>
      <c r="W21" s="19"/>
      <c r="Y21" s="12" t="s">
        <v>25</v>
      </c>
      <c r="Z21" s="1">
        <f t="shared" si="6"/>
        <v>0</v>
      </c>
      <c r="AA21" s="5"/>
      <c r="AB21" s="1">
        <f t="shared" si="7"/>
        <v>0</v>
      </c>
      <c r="AC21" s="1">
        <v>145000</v>
      </c>
      <c r="AD21" s="7"/>
      <c r="AE21" s="19"/>
      <c r="AG21" s="12" t="s">
        <v>25</v>
      </c>
      <c r="AH21" s="1">
        <f t="shared" si="8"/>
        <v>0</v>
      </c>
      <c r="AI21" s="5"/>
      <c r="AJ21" s="1">
        <f t="shared" si="9"/>
        <v>0</v>
      </c>
      <c r="AK21" s="1">
        <v>145000</v>
      </c>
      <c r="AL21" s="7"/>
      <c r="AM21" s="19"/>
      <c r="AO21" s="12" t="s">
        <v>25</v>
      </c>
      <c r="AP21" s="1">
        <f t="shared" si="10"/>
        <v>0</v>
      </c>
      <c r="AQ21" s="5"/>
      <c r="AR21" s="1">
        <f t="shared" si="11"/>
        <v>0</v>
      </c>
      <c r="AS21" s="1">
        <v>145000</v>
      </c>
      <c r="AT21" s="7"/>
      <c r="AU21" s="19"/>
      <c r="AW21" s="12" t="s">
        <v>25</v>
      </c>
      <c r="AX21" s="1">
        <f t="shared" si="12"/>
        <v>0</v>
      </c>
      <c r="AY21" s="5"/>
      <c r="AZ21" s="1">
        <f t="shared" si="13"/>
        <v>0</v>
      </c>
      <c r="BA21" s="1">
        <v>145000</v>
      </c>
      <c r="BB21" s="7"/>
      <c r="BC21" s="19"/>
      <c r="BE21" s="12" t="s">
        <v>25</v>
      </c>
      <c r="BF21" s="1">
        <f t="shared" si="14"/>
        <v>0</v>
      </c>
      <c r="BG21" s="5"/>
      <c r="BH21" s="1">
        <f t="shared" si="15"/>
        <v>0</v>
      </c>
      <c r="BI21" s="1">
        <v>145000</v>
      </c>
      <c r="BJ21" s="7"/>
      <c r="BK21" s="19"/>
      <c r="BM21" s="12" t="s">
        <v>25</v>
      </c>
      <c r="BN21" s="1">
        <f t="shared" si="16"/>
        <v>0</v>
      </c>
      <c r="BO21" s="5"/>
      <c r="BP21" s="1">
        <f t="shared" si="17"/>
        <v>0</v>
      </c>
      <c r="BQ21" s="1">
        <v>145000</v>
      </c>
      <c r="BR21" s="7"/>
      <c r="BS21" s="19"/>
      <c r="BU21" s="12" t="s">
        <v>25</v>
      </c>
      <c r="BV21" s="1">
        <f t="shared" si="18"/>
        <v>0</v>
      </c>
      <c r="BW21" s="5"/>
      <c r="BX21" s="1">
        <f t="shared" si="19"/>
        <v>0</v>
      </c>
      <c r="BY21" s="1">
        <v>145000</v>
      </c>
      <c r="BZ21" s="7"/>
      <c r="CA21" s="19"/>
      <c r="CC21" s="12" t="s">
        <v>25</v>
      </c>
      <c r="CD21" s="1">
        <f t="shared" si="20"/>
        <v>0</v>
      </c>
      <c r="CE21" s="5"/>
      <c r="CF21" s="1">
        <f t="shared" si="21"/>
        <v>0</v>
      </c>
      <c r="CG21" s="1">
        <v>145000</v>
      </c>
      <c r="CH21" s="7"/>
      <c r="CI21" s="19"/>
      <c r="CK21" s="12" t="s">
        <v>25</v>
      </c>
      <c r="CL21" s="1">
        <f t="shared" si="22"/>
        <v>0</v>
      </c>
      <c r="CM21" s="5"/>
      <c r="CN21" s="1">
        <f t="shared" si="23"/>
        <v>0</v>
      </c>
      <c r="CO21" s="1">
        <v>145000</v>
      </c>
      <c r="CP21" s="7"/>
      <c r="CQ21" s="19"/>
      <c r="CS21" s="12" t="s">
        <v>25</v>
      </c>
      <c r="CT21" s="1">
        <f t="shared" si="24"/>
        <v>0</v>
      </c>
      <c r="CU21" s="5"/>
      <c r="CV21" s="1">
        <f t="shared" si="25"/>
        <v>0</v>
      </c>
      <c r="CW21" s="1">
        <v>145000</v>
      </c>
      <c r="CX21" s="7"/>
      <c r="CY21" s="19"/>
      <c r="DA21" s="12" t="s">
        <v>25</v>
      </c>
      <c r="DB21" s="1">
        <f t="shared" si="26"/>
        <v>0</v>
      </c>
      <c r="DC21" s="5"/>
      <c r="DD21" s="1">
        <f t="shared" si="27"/>
        <v>0</v>
      </c>
      <c r="DE21" s="1">
        <v>145000</v>
      </c>
      <c r="DF21" s="7"/>
      <c r="DG21" s="19"/>
      <c r="DI21" s="12" t="s">
        <v>25</v>
      </c>
      <c r="DJ21" s="1">
        <f t="shared" si="28"/>
        <v>0</v>
      </c>
      <c r="DK21" s="5"/>
      <c r="DL21" s="1">
        <f t="shared" si="29"/>
        <v>0</v>
      </c>
      <c r="DM21" s="1">
        <v>145000</v>
      </c>
      <c r="DN21" s="7"/>
      <c r="DO21" s="19"/>
      <c r="DQ21" s="12" t="s">
        <v>25</v>
      </c>
      <c r="DR21" s="1">
        <f t="shared" si="30"/>
        <v>0</v>
      </c>
      <c r="DS21" s="5"/>
      <c r="DT21" s="1">
        <f t="shared" si="31"/>
        <v>0</v>
      </c>
      <c r="DU21" s="1">
        <v>145000</v>
      </c>
      <c r="DV21" s="7"/>
      <c r="DW21" s="19"/>
      <c r="DY21" s="12" t="s">
        <v>25</v>
      </c>
      <c r="DZ21" s="1">
        <f t="shared" si="32"/>
        <v>0</v>
      </c>
      <c r="EA21" s="5"/>
      <c r="EB21" s="1">
        <f t="shared" si="33"/>
        <v>0</v>
      </c>
      <c r="EC21" s="1">
        <v>145000</v>
      </c>
      <c r="ED21" s="7"/>
      <c r="EE21" s="19"/>
      <c r="EG21" s="12" t="s">
        <v>25</v>
      </c>
      <c r="EH21" s="1">
        <f t="shared" si="34"/>
        <v>0</v>
      </c>
      <c r="EI21" s="5"/>
      <c r="EJ21" s="1">
        <f t="shared" si="35"/>
        <v>0</v>
      </c>
      <c r="EK21" s="1">
        <v>145000</v>
      </c>
      <c r="EL21" s="7"/>
      <c r="EM21" s="19"/>
      <c r="EO21" s="12" t="s">
        <v>25</v>
      </c>
      <c r="EP21" s="1">
        <f t="shared" si="36"/>
        <v>0</v>
      </c>
      <c r="EQ21" s="5"/>
      <c r="ER21" s="1">
        <f t="shared" si="37"/>
        <v>0</v>
      </c>
      <c r="ES21" s="1">
        <v>145000</v>
      </c>
      <c r="ET21" s="7"/>
      <c r="EU21" s="19"/>
      <c r="EW21" s="12" t="s">
        <v>25</v>
      </c>
      <c r="EX21" s="1">
        <f t="shared" si="38"/>
        <v>0</v>
      </c>
      <c r="EY21" s="5"/>
      <c r="EZ21" s="1">
        <f t="shared" si="39"/>
        <v>0</v>
      </c>
      <c r="FA21" s="1">
        <v>145000</v>
      </c>
      <c r="FB21" s="7"/>
      <c r="FC21" s="19"/>
      <c r="FE21" s="12" t="s">
        <v>25</v>
      </c>
      <c r="FF21" s="1">
        <f t="shared" si="40"/>
        <v>0</v>
      </c>
      <c r="FG21" s="5"/>
      <c r="FH21" s="1">
        <f t="shared" si="41"/>
        <v>0</v>
      </c>
      <c r="FI21" s="1">
        <v>145000</v>
      </c>
      <c r="FJ21" s="7"/>
      <c r="FK21" s="19"/>
      <c r="FM21" s="12" t="s">
        <v>25</v>
      </c>
      <c r="FN21" s="1">
        <f t="shared" si="42"/>
        <v>0</v>
      </c>
      <c r="FO21" s="5"/>
      <c r="FP21" s="1">
        <f t="shared" si="43"/>
        <v>0</v>
      </c>
      <c r="FQ21" s="1">
        <v>145000</v>
      </c>
      <c r="FR21" s="7"/>
      <c r="FS21" s="19"/>
      <c r="FU21" s="12" t="s">
        <v>25</v>
      </c>
      <c r="FV21" s="1">
        <f t="shared" si="44"/>
        <v>0</v>
      </c>
      <c r="FW21" s="5"/>
      <c r="FX21" s="1">
        <f t="shared" si="45"/>
        <v>0</v>
      </c>
      <c r="FY21" s="1">
        <v>145000</v>
      </c>
      <c r="FZ21" s="7"/>
      <c r="GA21" s="19"/>
      <c r="GC21" s="12" t="s">
        <v>25</v>
      </c>
      <c r="GD21" s="1">
        <f t="shared" si="46"/>
        <v>0</v>
      </c>
      <c r="GE21" s="5"/>
      <c r="GF21" s="1">
        <f t="shared" si="47"/>
        <v>0</v>
      </c>
      <c r="GG21" s="1">
        <v>145000</v>
      </c>
      <c r="GH21" s="7"/>
      <c r="GI21" s="19"/>
      <c r="GK21" s="12" t="s">
        <v>25</v>
      </c>
      <c r="GL21" s="1">
        <f t="shared" si="48"/>
        <v>0</v>
      </c>
      <c r="GM21" s="5"/>
      <c r="GN21" s="1">
        <f t="shared" si="49"/>
        <v>0</v>
      </c>
      <c r="GO21" s="1">
        <v>145000</v>
      </c>
      <c r="GP21" s="7"/>
      <c r="GQ21" s="19"/>
      <c r="GS21" s="12" t="s">
        <v>25</v>
      </c>
      <c r="GT21" s="1">
        <f t="shared" si="50"/>
        <v>0</v>
      </c>
      <c r="GU21" s="5"/>
      <c r="GV21" s="1">
        <f t="shared" si="51"/>
        <v>0</v>
      </c>
      <c r="GW21" s="1">
        <v>145000</v>
      </c>
      <c r="GX21" s="7"/>
      <c r="GY21" s="19"/>
      <c r="HA21" s="12" t="s">
        <v>25</v>
      </c>
      <c r="HB21" s="1">
        <f t="shared" si="52"/>
        <v>0</v>
      </c>
      <c r="HC21" s="5"/>
      <c r="HD21" s="1">
        <f t="shared" si="53"/>
        <v>0</v>
      </c>
      <c r="HE21" s="1">
        <v>145000</v>
      </c>
      <c r="HF21" s="7"/>
      <c r="HG21" s="19"/>
      <c r="HI21" s="12" t="s">
        <v>25</v>
      </c>
      <c r="HJ21" s="1">
        <f t="shared" si="54"/>
        <v>0</v>
      </c>
      <c r="HK21" s="5"/>
      <c r="HL21" s="1">
        <f t="shared" si="55"/>
        <v>0</v>
      </c>
      <c r="HM21" s="1">
        <v>145000</v>
      </c>
      <c r="HN21" s="7"/>
      <c r="HO21" s="19"/>
      <c r="HQ21" s="12" t="s">
        <v>25</v>
      </c>
      <c r="HR21" s="1">
        <f t="shared" si="56"/>
        <v>0</v>
      </c>
      <c r="HS21" s="5"/>
      <c r="HT21" s="1">
        <f t="shared" si="57"/>
        <v>0</v>
      </c>
      <c r="HU21" s="1">
        <v>145000</v>
      </c>
      <c r="HV21" s="7"/>
      <c r="HW21" s="19"/>
      <c r="HY21" s="12" t="s">
        <v>25</v>
      </c>
      <c r="HZ21" s="1">
        <f t="shared" si="58"/>
        <v>0</v>
      </c>
      <c r="IA21" s="5"/>
      <c r="IB21" s="1">
        <f t="shared" si="59"/>
        <v>0</v>
      </c>
      <c r="IC21" s="1">
        <v>145000</v>
      </c>
      <c r="ID21" s="7"/>
      <c r="IE21" s="19"/>
      <c r="IG21" s="12" t="s">
        <v>25</v>
      </c>
      <c r="IH21" s="1">
        <f t="shared" si="61"/>
        <v>0</v>
      </c>
      <c r="II21" s="5"/>
      <c r="IJ21" s="1">
        <f t="shared" si="60"/>
        <v>0</v>
      </c>
      <c r="IK21" s="1">
        <v>145000</v>
      </c>
      <c r="IL21" s="7"/>
      <c r="IM21" s="19"/>
    </row>
    <row r="22" spans="1:247" x14ac:dyDescent="0.25">
      <c r="A22" s="12" t="s">
        <v>24</v>
      </c>
      <c r="B22" s="32"/>
      <c r="C22" s="5"/>
      <c r="D22" s="1">
        <f t="shared" si="2"/>
        <v>0</v>
      </c>
      <c r="E22" s="1">
        <v>200000</v>
      </c>
      <c r="F22" s="7"/>
      <c r="G22" s="24"/>
      <c r="I22" s="12" t="s">
        <v>24</v>
      </c>
      <c r="J22" s="1">
        <f t="shared" si="0"/>
        <v>0</v>
      </c>
      <c r="K22" s="5"/>
      <c r="L22" s="1">
        <f t="shared" si="3"/>
        <v>0</v>
      </c>
      <c r="M22" s="1">
        <v>200000</v>
      </c>
      <c r="N22" s="7"/>
      <c r="O22" s="24"/>
      <c r="Q22" s="12" t="s">
        <v>24</v>
      </c>
      <c r="R22" s="1">
        <f t="shared" si="4"/>
        <v>0</v>
      </c>
      <c r="S22" s="5"/>
      <c r="T22" s="1">
        <f t="shared" si="5"/>
        <v>0</v>
      </c>
      <c r="U22" s="1">
        <v>200000</v>
      </c>
      <c r="V22" s="7"/>
      <c r="W22" s="19"/>
      <c r="Y22" s="12" t="s">
        <v>24</v>
      </c>
      <c r="Z22" s="1">
        <f t="shared" si="6"/>
        <v>0</v>
      </c>
      <c r="AA22" s="5"/>
      <c r="AB22" s="1">
        <f t="shared" si="7"/>
        <v>0</v>
      </c>
      <c r="AC22" s="1">
        <v>200000</v>
      </c>
      <c r="AD22" s="7"/>
      <c r="AE22" s="19"/>
      <c r="AG22" s="12" t="s">
        <v>24</v>
      </c>
      <c r="AH22" s="1">
        <f t="shared" si="8"/>
        <v>0</v>
      </c>
      <c r="AI22" s="5"/>
      <c r="AJ22" s="1">
        <f t="shared" si="9"/>
        <v>0</v>
      </c>
      <c r="AK22" s="1">
        <v>200000</v>
      </c>
      <c r="AL22" s="7"/>
      <c r="AM22" s="19"/>
      <c r="AO22" s="12" t="s">
        <v>24</v>
      </c>
      <c r="AP22" s="1">
        <f t="shared" si="10"/>
        <v>0</v>
      </c>
      <c r="AQ22" s="5"/>
      <c r="AR22" s="1">
        <f t="shared" si="11"/>
        <v>0</v>
      </c>
      <c r="AS22" s="1">
        <v>200000</v>
      </c>
      <c r="AT22" s="7"/>
      <c r="AU22" s="19"/>
      <c r="AW22" s="12" t="s">
        <v>24</v>
      </c>
      <c r="AX22" s="1">
        <f t="shared" si="12"/>
        <v>0</v>
      </c>
      <c r="AY22" s="5"/>
      <c r="AZ22" s="1">
        <f t="shared" si="13"/>
        <v>0</v>
      </c>
      <c r="BA22" s="1">
        <v>200000</v>
      </c>
      <c r="BB22" s="7"/>
      <c r="BC22" s="19"/>
      <c r="BE22" s="12" t="s">
        <v>24</v>
      </c>
      <c r="BF22" s="1">
        <f t="shared" si="14"/>
        <v>0</v>
      </c>
      <c r="BG22" s="5"/>
      <c r="BH22" s="1">
        <f t="shared" si="15"/>
        <v>0</v>
      </c>
      <c r="BI22" s="1">
        <v>200000</v>
      </c>
      <c r="BJ22" s="7"/>
      <c r="BK22" s="19"/>
      <c r="BM22" s="12" t="s">
        <v>24</v>
      </c>
      <c r="BN22" s="1">
        <f t="shared" si="16"/>
        <v>0</v>
      </c>
      <c r="BO22" s="5"/>
      <c r="BP22" s="1">
        <f t="shared" si="17"/>
        <v>0</v>
      </c>
      <c r="BQ22" s="1">
        <v>200000</v>
      </c>
      <c r="BR22" s="7"/>
      <c r="BS22" s="19"/>
      <c r="BU22" s="12" t="s">
        <v>24</v>
      </c>
      <c r="BV22" s="1">
        <f t="shared" si="18"/>
        <v>0</v>
      </c>
      <c r="BW22" s="5"/>
      <c r="BX22" s="1">
        <f t="shared" si="19"/>
        <v>0</v>
      </c>
      <c r="BY22" s="1">
        <v>200000</v>
      </c>
      <c r="BZ22" s="7"/>
      <c r="CA22" s="19"/>
      <c r="CC22" s="12" t="s">
        <v>24</v>
      </c>
      <c r="CD22" s="1">
        <f t="shared" si="20"/>
        <v>0</v>
      </c>
      <c r="CE22" s="5"/>
      <c r="CF22" s="1">
        <f t="shared" si="21"/>
        <v>0</v>
      </c>
      <c r="CG22" s="1">
        <v>200000</v>
      </c>
      <c r="CH22" s="7"/>
      <c r="CI22" s="19"/>
      <c r="CK22" s="12" t="s">
        <v>24</v>
      </c>
      <c r="CL22" s="1">
        <f t="shared" si="22"/>
        <v>0</v>
      </c>
      <c r="CM22" s="5"/>
      <c r="CN22" s="1">
        <f t="shared" si="23"/>
        <v>0</v>
      </c>
      <c r="CO22" s="1">
        <v>200000</v>
      </c>
      <c r="CP22" s="7"/>
      <c r="CQ22" s="19"/>
      <c r="CS22" s="12" t="s">
        <v>24</v>
      </c>
      <c r="CT22" s="1">
        <f t="shared" si="24"/>
        <v>0</v>
      </c>
      <c r="CU22" s="5"/>
      <c r="CV22" s="1">
        <f t="shared" si="25"/>
        <v>0</v>
      </c>
      <c r="CW22" s="1">
        <v>200000</v>
      </c>
      <c r="CX22" s="7"/>
      <c r="CY22" s="19"/>
      <c r="DA22" s="12" t="s">
        <v>24</v>
      </c>
      <c r="DB22" s="1">
        <f t="shared" si="26"/>
        <v>0</v>
      </c>
      <c r="DC22" s="5"/>
      <c r="DD22" s="1">
        <f t="shared" si="27"/>
        <v>0</v>
      </c>
      <c r="DE22" s="1">
        <v>200000</v>
      </c>
      <c r="DF22" s="7"/>
      <c r="DG22" s="19"/>
      <c r="DI22" s="12" t="s">
        <v>24</v>
      </c>
      <c r="DJ22" s="1">
        <f t="shared" si="28"/>
        <v>0</v>
      </c>
      <c r="DK22" s="5"/>
      <c r="DL22" s="1">
        <f t="shared" si="29"/>
        <v>0</v>
      </c>
      <c r="DM22" s="1">
        <v>200000</v>
      </c>
      <c r="DN22" s="7"/>
      <c r="DO22" s="19"/>
      <c r="DQ22" s="12" t="s">
        <v>24</v>
      </c>
      <c r="DR22" s="1">
        <f t="shared" si="30"/>
        <v>0</v>
      </c>
      <c r="DS22" s="5"/>
      <c r="DT22" s="1">
        <f t="shared" si="31"/>
        <v>0</v>
      </c>
      <c r="DU22" s="1">
        <v>200000</v>
      </c>
      <c r="DV22" s="7"/>
      <c r="DW22" s="19"/>
      <c r="DY22" s="12" t="s">
        <v>24</v>
      </c>
      <c r="DZ22" s="1">
        <f t="shared" si="32"/>
        <v>0</v>
      </c>
      <c r="EA22" s="5"/>
      <c r="EB22" s="1">
        <f t="shared" si="33"/>
        <v>0</v>
      </c>
      <c r="EC22" s="1">
        <v>200000</v>
      </c>
      <c r="ED22" s="7"/>
      <c r="EE22" s="19"/>
      <c r="EG22" s="12" t="s">
        <v>24</v>
      </c>
      <c r="EH22" s="1">
        <f t="shared" si="34"/>
        <v>0</v>
      </c>
      <c r="EI22" s="5"/>
      <c r="EJ22" s="1">
        <f t="shared" si="35"/>
        <v>0</v>
      </c>
      <c r="EK22" s="1">
        <v>200000</v>
      </c>
      <c r="EL22" s="7"/>
      <c r="EM22" s="19"/>
      <c r="EO22" s="12" t="s">
        <v>24</v>
      </c>
      <c r="EP22" s="1">
        <f t="shared" si="36"/>
        <v>0</v>
      </c>
      <c r="EQ22" s="5"/>
      <c r="ER22" s="1">
        <f t="shared" si="37"/>
        <v>0</v>
      </c>
      <c r="ES22" s="1">
        <v>200000</v>
      </c>
      <c r="ET22" s="7"/>
      <c r="EU22" s="19"/>
      <c r="EW22" s="12" t="s">
        <v>24</v>
      </c>
      <c r="EX22" s="1">
        <f t="shared" si="38"/>
        <v>0</v>
      </c>
      <c r="EY22" s="5"/>
      <c r="EZ22" s="1">
        <f t="shared" si="39"/>
        <v>0</v>
      </c>
      <c r="FA22" s="1">
        <v>200000</v>
      </c>
      <c r="FB22" s="7"/>
      <c r="FC22" s="19"/>
      <c r="FE22" s="12" t="s">
        <v>24</v>
      </c>
      <c r="FF22" s="1">
        <f t="shared" si="40"/>
        <v>0</v>
      </c>
      <c r="FG22" s="5"/>
      <c r="FH22" s="1">
        <f t="shared" si="41"/>
        <v>0</v>
      </c>
      <c r="FI22" s="1">
        <v>200000</v>
      </c>
      <c r="FJ22" s="7"/>
      <c r="FK22" s="19"/>
      <c r="FM22" s="12" t="s">
        <v>24</v>
      </c>
      <c r="FN22" s="1">
        <f t="shared" si="42"/>
        <v>0</v>
      </c>
      <c r="FO22" s="5"/>
      <c r="FP22" s="1">
        <f t="shared" si="43"/>
        <v>0</v>
      </c>
      <c r="FQ22" s="1">
        <v>200000</v>
      </c>
      <c r="FR22" s="7"/>
      <c r="FS22" s="19"/>
      <c r="FU22" s="12" t="s">
        <v>24</v>
      </c>
      <c r="FV22" s="1">
        <f t="shared" si="44"/>
        <v>0</v>
      </c>
      <c r="FW22" s="5"/>
      <c r="FX22" s="1">
        <f t="shared" si="45"/>
        <v>0</v>
      </c>
      <c r="FY22" s="1">
        <v>200000</v>
      </c>
      <c r="FZ22" s="7"/>
      <c r="GA22" s="19"/>
      <c r="GC22" s="12" t="s">
        <v>24</v>
      </c>
      <c r="GD22" s="1">
        <f t="shared" si="46"/>
        <v>0</v>
      </c>
      <c r="GE22" s="5"/>
      <c r="GF22" s="1">
        <f t="shared" si="47"/>
        <v>0</v>
      </c>
      <c r="GG22" s="1">
        <v>200000</v>
      </c>
      <c r="GH22" s="7"/>
      <c r="GI22" s="19"/>
      <c r="GK22" s="12" t="s">
        <v>24</v>
      </c>
      <c r="GL22" s="1">
        <f t="shared" si="48"/>
        <v>0</v>
      </c>
      <c r="GM22" s="5"/>
      <c r="GN22" s="1">
        <f t="shared" si="49"/>
        <v>0</v>
      </c>
      <c r="GO22" s="1">
        <v>200000</v>
      </c>
      <c r="GP22" s="7"/>
      <c r="GQ22" s="19"/>
      <c r="GS22" s="12" t="s">
        <v>24</v>
      </c>
      <c r="GT22" s="1">
        <f t="shared" si="50"/>
        <v>0</v>
      </c>
      <c r="GU22" s="5"/>
      <c r="GV22" s="1">
        <f t="shared" si="51"/>
        <v>0</v>
      </c>
      <c r="GW22" s="1">
        <v>200000</v>
      </c>
      <c r="GX22" s="7"/>
      <c r="GY22" s="19"/>
      <c r="HA22" s="12" t="s">
        <v>24</v>
      </c>
      <c r="HB22" s="1">
        <f t="shared" si="52"/>
        <v>0</v>
      </c>
      <c r="HC22" s="5"/>
      <c r="HD22" s="1">
        <f t="shared" si="53"/>
        <v>0</v>
      </c>
      <c r="HE22" s="1">
        <v>200000</v>
      </c>
      <c r="HF22" s="7"/>
      <c r="HG22" s="19"/>
      <c r="HI22" s="12" t="s">
        <v>24</v>
      </c>
      <c r="HJ22" s="1">
        <f t="shared" si="54"/>
        <v>0</v>
      </c>
      <c r="HK22" s="5"/>
      <c r="HL22" s="1">
        <f t="shared" si="55"/>
        <v>0</v>
      </c>
      <c r="HM22" s="1">
        <v>200000</v>
      </c>
      <c r="HN22" s="7"/>
      <c r="HO22" s="19"/>
      <c r="HQ22" s="12" t="s">
        <v>24</v>
      </c>
      <c r="HR22" s="1">
        <f t="shared" si="56"/>
        <v>0</v>
      </c>
      <c r="HS22" s="5"/>
      <c r="HT22" s="1">
        <f t="shared" si="57"/>
        <v>0</v>
      </c>
      <c r="HU22" s="1">
        <v>200000</v>
      </c>
      <c r="HV22" s="7"/>
      <c r="HW22" s="19"/>
      <c r="HY22" s="12" t="s">
        <v>24</v>
      </c>
      <c r="HZ22" s="1">
        <f t="shared" si="58"/>
        <v>0</v>
      </c>
      <c r="IA22" s="5"/>
      <c r="IB22" s="1">
        <f t="shared" si="59"/>
        <v>0</v>
      </c>
      <c r="IC22" s="1">
        <v>200000</v>
      </c>
      <c r="ID22" s="7"/>
      <c r="IE22" s="19"/>
      <c r="IG22" s="12" t="s">
        <v>24</v>
      </c>
      <c r="IH22" s="1">
        <f t="shared" si="61"/>
        <v>0</v>
      </c>
      <c r="II22" s="5"/>
      <c r="IJ22" s="1">
        <f t="shared" si="60"/>
        <v>0</v>
      </c>
      <c r="IK22" s="1">
        <v>200000</v>
      </c>
      <c r="IL22" s="7"/>
      <c r="IM22" s="19"/>
    </row>
    <row r="23" spans="1:247" x14ac:dyDescent="0.25">
      <c r="A23" s="12" t="s">
        <v>26</v>
      </c>
      <c r="B23" s="32"/>
      <c r="C23" s="5"/>
      <c r="D23" s="1">
        <f t="shared" si="2"/>
        <v>0</v>
      </c>
      <c r="E23" s="1"/>
      <c r="F23" s="7"/>
      <c r="G23" s="24"/>
      <c r="I23" s="12" t="s">
        <v>26</v>
      </c>
      <c r="J23" s="1">
        <f t="shared" si="0"/>
        <v>0</v>
      </c>
      <c r="K23" s="5"/>
      <c r="L23" s="1">
        <f t="shared" si="3"/>
        <v>0</v>
      </c>
      <c r="M23" s="1"/>
      <c r="N23" s="7"/>
      <c r="O23" s="24"/>
      <c r="Q23" s="12" t="s">
        <v>26</v>
      </c>
      <c r="R23" s="1">
        <f t="shared" si="4"/>
        <v>0</v>
      </c>
      <c r="S23" s="5"/>
      <c r="T23" s="1">
        <f t="shared" si="5"/>
        <v>0</v>
      </c>
      <c r="U23" s="1"/>
      <c r="V23" s="7"/>
      <c r="W23" s="19"/>
      <c r="Y23" s="12" t="s">
        <v>26</v>
      </c>
      <c r="Z23" s="1">
        <f t="shared" si="6"/>
        <v>0</v>
      </c>
      <c r="AA23" s="5"/>
      <c r="AB23" s="1">
        <f t="shared" si="7"/>
        <v>0</v>
      </c>
      <c r="AC23" s="1"/>
      <c r="AD23" s="7"/>
      <c r="AE23" s="19"/>
      <c r="AG23" s="12" t="s">
        <v>26</v>
      </c>
      <c r="AH23" s="1">
        <f t="shared" si="8"/>
        <v>0</v>
      </c>
      <c r="AI23" s="5"/>
      <c r="AJ23" s="1">
        <f t="shared" si="9"/>
        <v>0</v>
      </c>
      <c r="AK23" s="1"/>
      <c r="AL23" s="7"/>
      <c r="AM23" s="19"/>
      <c r="AO23" s="12" t="s">
        <v>26</v>
      </c>
      <c r="AP23" s="1">
        <f t="shared" si="10"/>
        <v>0</v>
      </c>
      <c r="AQ23" s="5"/>
      <c r="AR23" s="1">
        <f t="shared" si="11"/>
        <v>0</v>
      </c>
      <c r="AS23" s="1"/>
      <c r="AT23" s="7"/>
      <c r="AU23" s="19"/>
      <c r="AW23" s="12" t="s">
        <v>26</v>
      </c>
      <c r="AX23" s="1">
        <f t="shared" si="12"/>
        <v>0</v>
      </c>
      <c r="AY23" s="5"/>
      <c r="AZ23" s="1">
        <f t="shared" si="13"/>
        <v>0</v>
      </c>
      <c r="BA23" s="1"/>
      <c r="BB23" s="7"/>
      <c r="BC23" s="19"/>
      <c r="BE23" s="12" t="s">
        <v>26</v>
      </c>
      <c r="BF23" s="1">
        <f t="shared" si="14"/>
        <v>0</v>
      </c>
      <c r="BG23" s="5"/>
      <c r="BH23" s="1">
        <f t="shared" si="15"/>
        <v>0</v>
      </c>
      <c r="BI23" s="1"/>
      <c r="BJ23" s="7"/>
      <c r="BK23" s="19"/>
      <c r="BM23" s="12" t="s">
        <v>26</v>
      </c>
      <c r="BN23" s="1">
        <f t="shared" si="16"/>
        <v>0</v>
      </c>
      <c r="BO23" s="5"/>
      <c r="BP23" s="1">
        <f t="shared" si="17"/>
        <v>0</v>
      </c>
      <c r="BQ23" s="1"/>
      <c r="BR23" s="7"/>
      <c r="BS23" s="19"/>
      <c r="BU23" s="12" t="s">
        <v>26</v>
      </c>
      <c r="BV23" s="1">
        <f t="shared" si="18"/>
        <v>0</v>
      </c>
      <c r="BW23" s="5"/>
      <c r="BX23" s="1">
        <f t="shared" si="19"/>
        <v>0</v>
      </c>
      <c r="BY23" s="1"/>
      <c r="BZ23" s="7"/>
      <c r="CA23" s="19"/>
      <c r="CC23" s="12" t="s">
        <v>26</v>
      </c>
      <c r="CD23" s="1">
        <f t="shared" si="20"/>
        <v>0</v>
      </c>
      <c r="CE23" s="5"/>
      <c r="CF23" s="1">
        <f t="shared" si="21"/>
        <v>0</v>
      </c>
      <c r="CG23" s="1"/>
      <c r="CH23" s="7"/>
      <c r="CI23" s="19"/>
      <c r="CK23" s="12" t="s">
        <v>26</v>
      </c>
      <c r="CL23" s="1">
        <f t="shared" si="22"/>
        <v>0</v>
      </c>
      <c r="CM23" s="5"/>
      <c r="CN23" s="1">
        <f t="shared" si="23"/>
        <v>0</v>
      </c>
      <c r="CO23" s="1"/>
      <c r="CP23" s="7"/>
      <c r="CQ23" s="19"/>
      <c r="CS23" s="12" t="s">
        <v>26</v>
      </c>
      <c r="CT23" s="1">
        <f t="shared" si="24"/>
        <v>0</v>
      </c>
      <c r="CU23" s="5"/>
      <c r="CV23" s="1">
        <f t="shared" si="25"/>
        <v>0</v>
      </c>
      <c r="CW23" s="1"/>
      <c r="CX23" s="7"/>
      <c r="CY23" s="19"/>
      <c r="DA23" s="12" t="s">
        <v>26</v>
      </c>
      <c r="DB23" s="1">
        <f t="shared" si="26"/>
        <v>0</v>
      </c>
      <c r="DC23" s="5"/>
      <c r="DD23" s="1">
        <f t="shared" si="27"/>
        <v>0</v>
      </c>
      <c r="DE23" s="1"/>
      <c r="DF23" s="7"/>
      <c r="DG23" s="19"/>
      <c r="DI23" s="12" t="s">
        <v>26</v>
      </c>
      <c r="DJ23" s="1">
        <f t="shared" si="28"/>
        <v>0</v>
      </c>
      <c r="DK23" s="5"/>
      <c r="DL23" s="1">
        <f t="shared" si="29"/>
        <v>0</v>
      </c>
      <c r="DM23" s="1"/>
      <c r="DN23" s="7"/>
      <c r="DO23" s="19"/>
      <c r="DQ23" s="12" t="s">
        <v>26</v>
      </c>
      <c r="DR23" s="1">
        <f t="shared" si="30"/>
        <v>0</v>
      </c>
      <c r="DS23" s="5"/>
      <c r="DT23" s="1">
        <f t="shared" si="31"/>
        <v>0</v>
      </c>
      <c r="DU23" s="1"/>
      <c r="DV23" s="7"/>
      <c r="DW23" s="19"/>
      <c r="DY23" s="12" t="s">
        <v>26</v>
      </c>
      <c r="DZ23" s="1">
        <f t="shared" si="32"/>
        <v>0</v>
      </c>
      <c r="EA23" s="5"/>
      <c r="EB23" s="1">
        <f t="shared" si="33"/>
        <v>0</v>
      </c>
      <c r="EC23" s="1"/>
      <c r="ED23" s="7"/>
      <c r="EE23" s="19"/>
      <c r="EG23" s="12" t="s">
        <v>26</v>
      </c>
      <c r="EH23" s="1">
        <f t="shared" si="34"/>
        <v>0</v>
      </c>
      <c r="EI23" s="5"/>
      <c r="EJ23" s="1">
        <f t="shared" si="35"/>
        <v>0</v>
      </c>
      <c r="EK23" s="1"/>
      <c r="EL23" s="7"/>
      <c r="EM23" s="19"/>
      <c r="EO23" s="12" t="s">
        <v>26</v>
      </c>
      <c r="EP23" s="1">
        <f t="shared" si="36"/>
        <v>0</v>
      </c>
      <c r="EQ23" s="5"/>
      <c r="ER23" s="1">
        <f t="shared" si="37"/>
        <v>0</v>
      </c>
      <c r="ES23" s="1"/>
      <c r="ET23" s="7"/>
      <c r="EU23" s="19"/>
      <c r="EW23" s="12" t="s">
        <v>26</v>
      </c>
      <c r="EX23" s="1">
        <f t="shared" si="38"/>
        <v>0</v>
      </c>
      <c r="EY23" s="5"/>
      <c r="EZ23" s="1">
        <f t="shared" si="39"/>
        <v>0</v>
      </c>
      <c r="FA23" s="1"/>
      <c r="FB23" s="7"/>
      <c r="FC23" s="19"/>
      <c r="FE23" s="12" t="s">
        <v>26</v>
      </c>
      <c r="FF23" s="1">
        <f t="shared" si="40"/>
        <v>0</v>
      </c>
      <c r="FG23" s="5"/>
      <c r="FH23" s="1">
        <f t="shared" si="41"/>
        <v>0</v>
      </c>
      <c r="FI23" s="1"/>
      <c r="FJ23" s="7"/>
      <c r="FK23" s="19"/>
      <c r="FM23" s="12" t="s">
        <v>26</v>
      </c>
      <c r="FN23" s="1">
        <f t="shared" si="42"/>
        <v>0</v>
      </c>
      <c r="FO23" s="5"/>
      <c r="FP23" s="1">
        <f t="shared" si="43"/>
        <v>0</v>
      </c>
      <c r="FQ23" s="1"/>
      <c r="FR23" s="7"/>
      <c r="FS23" s="19"/>
      <c r="FU23" s="12" t="s">
        <v>26</v>
      </c>
      <c r="FV23" s="1">
        <f t="shared" si="44"/>
        <v>0</v>
      </c>
      <c r="FW23" s="5"/>
      <c r="FX23" s="1">
        <f t="shared" si="45"/>
        <v>0</v>
      </c>
      <c r="FY23" s="1"/>
      <c r="FZ23" s="7"/>
      <c r="GA23" s="19"/>
      <c r="GC23" s="12" t="s">
        <v>26</v>
      </c>
      <c r="GD23" s="1">
        <f t="shared" si="46"/>
        <v>0</v>
      </c>
      <c r="GE23" s="5"/>
      <c r="GF23" s="1">
        <f t="shared" si="47"/>
        <v>0</v>
      </c>
      <c r="GG23" s="1"/>
      <c r="GH23" s="7"/>
      <c r="GI23" s="19"/>
      <c r="GK23" s="12" t="s">
        <v>26</v>
      </c>
      <c r="GL23" s="1">
        <f t="shared" si="48"/>
        <v>0</v>
      </c>
      <c r="GM23" s="5"/>
      <c r="GN23" s="1">
        <f t="shared" si="49"/>
        <v>0</v>
      </c>
      <c r="GO23" s="1"/>
      <c r="GP23" s="7"/>
      <c r="GQ23" s="19"/>
      <c r="GS23" s="12" t="s">
        <v>26</v>
      </c>
      <c r="GT23" s="1">
        <f t="shared" si="50"/>
        <v>0</v>
      </c>
      <c r="GU23" s="5"/>
      <c r="GV23" s="1">
        <f t="shared" si="51"/>
        <v>0</v>
      </c>
      <c r="GW23" s="1"/>
      <c r="GX23" s="7"/>
      <c r="GY23" s="19"/>
      <c r="HA23" s="12" t="s">
        <v>26</v>
      </c>
      <c r="HB23" s="1">
        <f t="shared" si="52"/>
        <v>0</v>
      </c>
      <c r="HC23" s="5"/>
      <c r="HD23" s="1">
        <f t="shared" si="53"/>
        <v>0</v>
      </c>
      <c r="HE23" s="1"/>
      <c r="HF23" s="7"/>
      <c r="HG23" s="19"/>
      <c r="HI23" s="12" t="s">
        <v>26</v>
      </c>
      <c r="HJ23" s="1">
        <f t="shared" si="54"/>
        <v>0</v>
      </c>
      <c r="HK23" s="5"/>
      <c r="HL23" s="1">
        <f t="shared" si="55"/>
        <v>0</v>
      </c>
      <c r="HM23" s="1"/>
      <c r="HN23" s="7"/>
      <c r="HO23" s="19"/>
      <c r="HQ23" s="12" t="s">
        <v>26</v>
      </c>
      <c r="HR23" s="1">
        <f t="shared" si="56"/>
        <v>0</v>
      </c>
      <c r="HS23" s="5"/>
      <c r="HT23" s="1">
        <f t="shared" si="57"/>
        <v>0</v>
      </c>
      <c r="HU23" s="1"/>
      <c r="HV23" s="7"/>
      <c r="HW23" s="19"/>
      <c r="HY23" s="12" t="s">
        <v>26</v>
      </c>
      <c r="HZ23" s="1">
        <f t="shared" si="58"/>
        <v>0</v>
      </c>
      <c r="IA23" s="5"/>
      <c r="IB23" s="1">
        <f t="shared" si="59"/>
        <v>0</v>
      </c>
      <c r="IC23" s="1"/>
      <c r="ID23" s="7"/>
      <c r="IE23" s="19"/>
      <c r="IG23" s="12" t="s">
        <v>26</v>
      </c>
      <c r="IH23" s="1">
        <f t="shared" si="61"/>
        <v>0</v>
      </c>
      <c r="II23" s="5"/>
      <c r="IJ23" s="1">
        <f t="shared" si="60"/>
        <v>0</v>
      </c>
      <c r="IK23" s="1"/>
      <c r="IL23" s="7"/>
      <c r="IM23" s="19"/>
    </row>
    <row r="24" spans="1:247" x14ac:dyDescent="0.25">
      <c r="A24" s="12" t="s">
        <v>27</v>
      </c>
      <c r="B24" s="32"/>
      <c r="C24" s="5"/>
      <c r="D24" s="1">
        <f t="shared" si="2"/>
        <v>0</v>
      </c>
      <c r="E24" s="1"/>
      <c r="F24" s="7"/>
      <c r="G24" s="24"/>
      <c r="I24" s="12" t="s">
        <v>27</v>
      </c>
      <c r="J24" s="1">
        <f t="shared" si="0"/>
        <v>0</v>
      </c>
      <c r="K24" s="5"/>
      <c r="L24" s="1">
        <f t="shared" si="3"/>
        <v>0</v>
      </c>
      <c r="M24" s="1"/>
      <c r="N24" s="7"/>
      <c r="O24" s="24"/>
      <c r="Q24" s="12" t="s">
        <v>27</v>
      </c>
      <c r="R24" s="1">
        <f t="shared" si="4"/>
        <v>0</v>
      </c>
      <c r="S24" s="5"/>
      <c r="T24" s="1">
        <f t="shared" si="5"/>
        <v>0</v>
      </c>
      <c r="U24" s="1"/>
      <c r="V24" s="7"/>
      <c r="W24" s="19"/>
      <c r="Y24" s="12" t="s">
        <v>27</v>
      </c>
      <c r="Z24" s="1">
        <f t="shared" si="6"/>
        <v>0</v>
      </c>
      <c r="AA24" s="5"/>
      <c r="AB24" s="1">
        <f t="shared" si="7"/>
        <v>0</v>
      </c>
      <c r="AC24" s="1"/>
      <c r="AD24" s="7"/>
      <c r="AE24" s="19"/>
      <c r="AG24" s="12" t="s">
        <v>27</v>
      </c>
      <c r="AH24" s="1">
        <f t="shared" si="8"/>
        <v>0</v>
      </c>
      <c r="AI24" s="5"/>
      <c r="AJ24" s="1">
        <f t="shared" si="9"/>
        <v>0</v>
      </c>
      <c r="AK24" s="1"/>
      <c r="AL24" s="7"/>
      <c r="AM24" s="19"/>
      <c r="AO24" s="12" t="s">
        <v>27</v>
      </c>
      <c r="AP24" s="1">
        <f t="shared" si="10"/>
        <v>0</v>
      </c>
      <c r="AQ24" s="5"/>
      <c r="AR24" s="1">
        <f t="shared" si="11"/>
        <v>0</v>
      </c>
      <c r="AS24" s="1"/>
      <c r="AT24" s="7"/>
      <c r="AU24" s="19"/>
      <c r="AW24" s="12" t="s">
        <v>27</v>
      </c>
      <c r="AX24" s="1">
        <f t="shared" si="12"/>
        <v>0</v>
      </c>
      <c r="AY24" s="5"/>
      <c r="AZ24" s="1">
        <f t="shared" si="13"/>
        <v>0</v>
      </c>
      <c r="BA24" s="1"/>
      <c r="BB24" s="7"/>
      <c r="BC24" s="19"/>
      <c r="BE24" s="12" t="s">
        <v>27</v>
      </c>
      <c r="BF24" s="1">
        <f t="shared" si="14"/>
        <v>0</v>
      </c>
      <c r="BG24" s="5"/>
      <c r="BH24" s="1">
        <f t="shared" si="15"/>
        <v>0</v>
      </c>
      <c r="BI24" s="1"/>
      <c r="BJ24" s="7"/>
      <c r="BK24" s="19"/>
      <c r="BM24" s="12" t="s">
        <v>27</v>
      </c>
      <c r="BN24" s="1">
        <f t="shared" si="16"/>
        <v>0</v>
      </c>
      <c r="BO24" s="5"/>
      <c r="BP24" s="1">
        <f t="shared" si="17"/>
        <v>0</v>
      </c>
      <c r="BQ24" s="1"/>
      <c r="BR24" s="7"/>
      <c r="BS24" s="19"/>
      <c r="BU24" s="12" t="s">
        <v>27</v>
      </c>
      <c r="BV24" s="1">
        <f t="shared" si="18"/>
        <v>0</v>
      </c>
      <c r="BW24" s="5"/>
      <c r="BX24" s="1">
        <f t="shared" si="19"/>
        <v>0</v>
      </c>
      <c r="BY24" s="1"/>
      <c r="BZ24" s="7"/>
      <c r="CA24" s="19"/>
      <c r="CC24" s="12" t="s">
        <v>27</v>
      </c>
      <c r="CD24" s="1">
        <f t="shared" si="20"/>
        <v>0</v>
      </c>
      <c r="CE24" s="5"/>
      <c r="CF24" s="1">
        <f t="shared" si="21"/>
        <v>0</v>
      </c>
      <c r="CG24" s="1"/>
      <c r="CH24" s="7"/>
      <c r="CI24" s="19"/>
      <c r="CK24" s="12" t="s">
        <v>27</v>
      </c>
      <c r="CL24" s="1">
        <f t="shared" si="22"/>
        <v>0</v>
      </c>
      <c r="CM24" s="5"/>
      <c r="CN24" s="1">
        <f t="shared" si="23"/>
        <v>0</v>
      </c>
      <c r="CO24" s="1"/>
      <c r="CP24" s="7"/>
      <c r="CQ24" s="19"/>
      <c r="CS24" s="12" t="s">
        <v>27</v>
      </c>
      <c r="CT24" s="1">
        <f t="shared" si="24"/>
        <v>0</v>
      </c>
      <c r="CU24" s="5"/>
      <c r="CV24" s="1">
        <f t="shared" si="25"/>
        <v>0</v>
      </c>
      <c r="CW24" s="1"/>
      <c r="CX24" s="7"/>
      <c r="CY24" s="19"/>
      <c r="DA24" s="12" t="s">
        <v>27</v>
      </c>
      <c r="DB24" s="1">
        <f t="shared" si="26"/>
        <v>0</v>
      </c>
      <c r="DC24" s="5"/>
      <c r="DD24" s="1">
        <f t="shared" si="27"/>
        <v>0</v>
      </c>
      <c r="DE24" s="1"/>
      <c r="DF24" s="7"/>
      <c r="DG24" s="19"/>
      <c r="DI24" s="12" t="s">
        <v>27</v>
      </c>
      <c r="DJ24" s="1">
        <f t="shared" si="28"/>
        <v>0</v>
      </c>
      <c r="DK24" s="5"/>
      <c r="DL24" s="1">
        <f t="shared" si="29"/>
        <v>0</v>
      </c>
      <c r="DM24" s="1"/>
      <c r="DN24" s="7"/>
      <c r="DO24" s="19"/>
      <c r="DQ24" s="12" t="s">
        <v>27</v>
      </c>
      <c r="DR24" s="1">
        <f t="shared" si="30"/>
        <v>0</v>
      </c>
      <c r="DS24" s="5"/>
      <c r="DT24" s="1">
        <f t="shared" si="31"/>
        <v>0</v>
      </c>
      <c r="DU24" s="1"/>
      <c r="DV24" s="7"/>
      <c r="DW24" s="19"/>
      <c r="DY24" s="12" t="s">
        <v>27</v>
      </c>
      <c r="DZ24" s="1">
        <f t="shared" si="32"/>
        <v>0</v>
      </c>
      <c r="EA24" s="5"/>
      <c r="EB24" s="1">
        <f t="shared" si="33"/>
        <v>0</v>
      </c>
      <c r="EC24" s="1"/>
      <c r="ED24" s="7"/>
      <c r="EE24" s="19"/>
      <c r="EG24" s="12" t="s">
        <v>27</v>
      </c>
      <c r="EH24" s="1">
        <f t="shared" si="34"/>
        <v>0</v>
      </c>
      <c r="EI24" s="5"/>
      <c r="EJ24" s="1">
        <f t="shared" si="35"/>
        <v>0</v>
      </c>
      <c r="EK24" s="1"/>
      <c r="EL24" s="7"/>
      <c r="EM24" s="19"/>
      <c r="EO24" s="12" t="s">
        <v>27</v>
      </c>
      <c r="EP24" s="1">
        <f t="shared" si="36"/>
        <v>0</v>
      </c>
      <c r="EQ24" s="5"/>
      <c r="ER24" s="1">
        <f t="shared" si="37"/>
        <v>0</v>
      </c>
      <c r="ES24" s="1"/>
      <c r="ET24" s="7"/>
      <c r="EU24" s="19"/>
      <c r="EW24" s="12" t="s">
        <v>27</v>
      </c>
      <c r="EX24" s="1">
        <f t="shared" si="38"/>
        <v>0</v>
      </c>
      <c r="EY24" s="5"/>
      <c r="EZ24" s="1">
        <f t="shared" si="39"/>
        <v>0</v>
      </c>
      <c r="FA24" s="1"/>
      <c r="FB24" s="7"/>
      <c r="FC24" s="19"/>
      <c r="FE24" s="12" t="s">
        <v>27</v>
      </c>
      <c r="FF24" s="1">
        <f t="shared" si="40"/>
        <v>0</v>
      </c>
      <c r="FG24" s="5"/>
      <c r="FH24" s="1">
        <f t="shared" si="41"/>
        <v>0</v>
      </c>
      <c r="FI24" s="1"/>
      <c r="FJ24" s="7"/>
      <c r="FK24" s="19"/>
      <c r="FM24" s="12" t="s">
        <v>27</v>
      </c>
      <c r="FN24" s="1">
        <f t="shared" si="42"/>
        <v>0</v>
      </c>
      <c r="FO24" s="5"/>
      <c r="FP24" s="1">
        <f t="shared" si="43"/>
        <v>0</v>
      </c>
      <c r="FQ24" s="1"/>
      <c r="FR24" s="7"/>
      <c r="FS24" s="19"/>
      <c r="FU24" s="12" t="s">
        <v>27</v>
      </c>
      <c r="FV24" s="1">
        <f t="shared" si="44"/>
        <v>0</v>
      </c>
      <c r="FW24" s="5"/>
      <c r="FX24" s="1">
        <f t="shared" si="45"/>
        <v>0</v>
      </c>
      <c r="FY24" s="1"/>
      <c r="FZ24" s="7"/>
      <c r="GA24" s="19"/>
      <c r="GC24" s="12" t="s">
        <v>27</v>
      </c>
      <c r="GD24" s="1">
        <f t="shared" si="46"/>
        <v>0</v>
      </c>
      <c r="GE24" s="5"/>
      <c r="GF24" s="1">
        <f t="shared" si="47"/>
        <v>0</v>
      </c>
      <c r="GG24" s="1"/>
      <c r="GH24" s="7"/>
      <c r="GI24" s="19"/>
      <c r="GK24" s="12" t="s">
        <v>27</v>
      </c>
      <c r="GL24" s="1">
        <f t="shared" si="48"/>
        <v>0</v>
      </c>
      <c r="GM24" s="5"/>
      <c r="GN24" s="1">
        <f t="shared" si="49"/>
        <v>0</v>
      </c>
      <c r="GO24" s="1"/>
      <c r="GP24" s="7"/>
      <c r="GQ24" s="19"/>
      <c r="GS24" s="12" t="s">
        <v>27</v>
      </c>
      <c r="GT24" s="1">
        <f t="shared" si="50"/>
        <v>0</v>
      </c>
      <c r="GU24" s="5"/>
      <c r="GV24" s="1">
        <f t="shared" si="51"/>
        <v>0</v>
      </c>
      <c r="GW24" s="1"/>
      <c r="GX24" s="7"/>
      <c r="GY24" s="19"/>
      <c r="HA24" s="12" t="s">
        <v>27</v>
      </c>
      <c r="HB24" s="1">
        <f t="shared" si="52"/>
        <v>0</v>
      </c>
      <c r="HC24" s="5"/>
      <c r="HD24" s="1">
        <f t="shared" si="53"/>
        <v>0</v>
      </c>
      <c r="HE24" s="1"/>
      <c r="HF24" s="7"/>
      <c r="HG24" s="19"/>
      <c r="HI24" s="12" t="s">
        <v>27</v>
      </c>
      <c r="HJ24" s="1">
        <f t="shared" si="54"/>
        <v>0</v>
      </c>
      <c r="HK24" s="5"/>
      <c r="HL24" s="1">
        <f t="shared" si="55"/>
        <v>0</v>
      </c>
      <c r="HM24" s="1"/>
      <c r="HN24" s="7"/>
      <c r="HO24" s="19"/>
      <c r="HQ24" s="12" t="s">
        <v>27</v>
      </c>
      <c r="HR24" s="1">
        <f t="shared" si="56"/>
        <v>0</v>
      </c>
      <c r="HS24" s="5"/>
      <c r="HT24" s="1">
        <f t="shared" si="57"/>
        <v>0</v>
      </c>
      <c r="HU24" s="1"/>
      <c r="HV24" s="7"/>
      <c r="HW24" s="19"/>
      <c r="HY24" s="12" t="s">
        <v>27</v>
      </c>
      <c r="HZ24" s="1">
        <f t="shared" si="58"/>
        <v>0</v>
      </c>
      <c r="IA24" s="5"/>
      <c r="IB24" s="1">
        <f t="shared" si="59"/>
        <v>0</v>
      </c>
      <c r="IC24" s="1"/>
      <c r="ID24" s="7"/>
      <c r="IE24" s="19"/>
      <c r="IG24" s="12" t="s">
        <v>27</v>
      </c>
      <c r="IH24" s="1">
        <f t="shared" si="61"/>
        <v>0</v>
      </c>
      <c r="II24" s="5"/>
      <c r="IJ24" s="1">
        <f t="shared" si="60"/>
        <v>0</v>
      </c>
      <c r="IK24" s="1"/>
      <c r="IL24" s="7"/>
      <c r="IM24" s="19"/>
    </row>
    <row r="25" spans="1:247" x14ac:dyDescent="0.25">
      <c r="A25" s="12" t="s">
        <v>79</v>
      </c>
      <c r="B25" s="32"/>
      <c r="C25" s="5"/>
      <c r="D25" s="1">
        <f t="shared" si="2"/>
        <v>0</v>
      </c>
      <c r="E25" s="1">
        <v>220000</v>
      </c>
      <c r="F25" s="7"/>
      <c r="G25" s="24"/>
      <c r="I25" s="12" t="s">
        <v>79</v>
      </c>
      <c r="J25" s="1">
        <f t="shared" si="0"/>
        <v>0</v>
      </c>
      <c r="K25" s="5"/>
      <c r="L25" s="1">
        <f t="shared" si="3"/>
        <v>0</v>
      </c>
      <c r="M25" s="1">
        <v>220000</v>
      </c>
      <c r="N25" s="7"/>
      <c r="O25" s="24"/>
      <c r="Q25" s="12" t="s">
        <v>79</v>
      </c>
      <c r="R25" s="1">
        <f t="shared" si="4"/>
        <v>0</v>
      </c>
      <c r="S25" s="5"/>
      <c r="T25" s="1">
        <f t="shared" si="5"/>
        <v>0</v>
      </c>
      <c r="U25" s="1">
        <v>220000</v>
      </c>
      <c r="V25" s="7"/>
      <c r="W25" s="19"/>
      <c r="Y25" s="12" t="s">
        <v>79</v>
      </c>
      <c r="Z25" s="1">
        <f t="shared" si="6"/>
        <v>0</v>
      </c>
      <c r="AA25" s="5"/>
      <c r="AB25" s="1">
        <f t="shared" si="7"/>
        <v>0</v>
      </c>
      <c r="AC25" s="1">
        <v>220000</v>
      </c>
      <c r="AD25" s="7"/>
      <c r="AE25" s="19"/>
      <c r="AG25" s="12" t="s">
        <v>79</v>
      </c>
      <c r="AH25" s="1">
        <f t="shared" si="8"/>
        <v>0</v>
      </c>
      <c r="AI25" s="5"/>
      <c r="AJ25" s="1">
        <f t="shared" si="9"/>
        <v>0</v>
      </c>
      <c r="AK25" s="1">
        <v>220000</v>
      </c>
      <c r="AL25" s="7"/>
      <c r="AM25" s="19"/>
      <c r="AO25" s="12" t="s">
        <v>79</v>
      </c>
      <c r="AP25" s="1">
        <f t="shared" si="10"/>
        <v>0</v>
      </c>
      <c r="AQ25" s="5"/>
      <c r="AR25" s="1">
        <f t="shared" si="11"/>
        <v>0</v>
      </c>
      <c r="AS25" s="1">
        <v>220000</v>
      </c>
      <c r="AT25" s="7"/>
      <c r="AU25" s="19"/>
      <c r="AW25" s="12" t="s">
        <v>79</v>
      </c>
      <c r="AX25" s="1">
        <f t="shared" si="12"/>
        <v>0</v>
      </c>
      <c r="AY25" s="5"/>
      <c r="AZ25" s="1">
        <f t="shared" si="13"/>
        <v>0</v>
      </c>
      <c r="BA25" s="1">
        <v>220000</v>
      </c>
      <c r="BB25" s="7"/>
      <c r="BC25" s="19"/>
      <c r="BE25" s="12" t="s">
        <v>79</v>
      </c>
      <c r="BF25" s="1">
        <f t="shared" si="14"/>
        <v>0</v>
      </c>
      <c r="BG25" s="5"/>
      <c r="BH25" s="1">
        <f t="shared" si="15"/>
        <v>0</v>
      </c>
      <c r="BI25" s="1">
        <v>220000</v>
      </c>
      <c r="BJ25" s="7"/>
      <c r="BK25" s="19"/>
      <c r="BM25" s="12" t="s">
        <v>79</v>
      </c>
      <c r="BN25" s="1">
        <f t="shared" si="16"/>
        <v>0</v>
      </c>
      <c r="BO25" s="5"/>
      <c r="BP25" s="1">
        <f t="shared" si="17"/>
        <v>0</v>
      </c>
      <c r="BQ25" s="1">
        <v>220000</v>
      </c>
      <c r="BR25" s="7"/>
      <c r="BS25" s="19"/>
      <c r="BU25" s="12" t="s">
        <v>79</v>
      </c>
      <c r="BV25" s="1">
        <f t="shared" si="18"/>
        <v>0</v>
      </c>
      <c r="BW25" s="5"/>
      <c r="BX25" s="1">
        <f t="shared" si="19"/>
        <v>0</v>
      </c>
      <c r="BY25" s="1">
        <v>220000</v>
      </c>
      <c r="BZ25" s="7"/>
      <c r="CA25" s="19"/>
      <c r="CC25" s="12" t="s">
        <v>79</v>
      </c>
      <c r="CD25" s="1">
        <f t="shared" si="20"/>
        <v>0</v>
      </c>
      <c r="CE25" s="5"/>
      <c r="CF25" s="1">
        <f t="shared" si="21"/>
        <v>0</v>
      </c>
      <c r="CG25" s="1">
        <v>220000</v>
      </c>
      <c r="CH25" s="7"/>
      <c r="CI25" s="19"/>
      <c r="CK25" s="12" t="s">
        <v>79</v>
      </c>
      <c r="CL25" s="1">
        <f t="shared" si="22"/>
        <v>0</v>
      </c>
      <c r="CM25" s="5"/>
      <c r="CN25" s="1">
        <f t="shared" si="23"/>
        <v>0</v>
      </c>
      <c r="CO25" s="1">
        <v>220000</v>
      </c>
      <c r="CP25" s="7"/>
      <c r="CQ25" s="19"/>
      <c r="CS25" s="12" t="s">
        <v>79</v>
      </c>
      <c r="CT25" s="1">
        <f t="shared" si="24"/>
        <v>0</v>
      </c>
      <c r="CU25" s="5"/>
      <c r="CV25" s="1">
        <f t="shared" si="25"/>
        <v>0</v>
      </c>
      <c r="CW25" s="1">
        <v>220000</v>
      </c>
      <c r="CX25" s="7"/>
      <c r="CY25" s="19"/>
      <c r="DA25" s="12" t="s">
        <v>79</v>
      </c>
      <c r="DB25" s="1">
        <f t="shared" si="26"/>
        <v>0</v>
      </c>
      <c r="DC25" s="5"/>
      <c r="DD25" s="1">
        <f t="shared" si="27"/>
        <v>0</v>
      </c>
      <c r="DE25" s="1">
        <v>220000</v>
      </c>
      <c r="DF25" s="7"/>
      <c r="DG25" s="19"/>
      <c r="DI25" s="12" t="s">
        <v>79</v>
      </c>
      <c r="DJ25" s="1">
        <f t="shared" si="28"/>
        <v>0</v>
      </c>
      <c r="DK25" s="5"/>
      <c r="DL25" s="1">
        <f t="shared" si="29"/>
        <v>0</v>
      </c>
      <c r="DM25" s="1">
        <v>220000</v>
      </c>
      <c r="DN25" s="7"/>
      <c r="DO25" s="19"/>
      <c r="DQ25" s="12" t="s">
        <v>79</v>
      </c>
      <c r="DR25" s="1">
        <f t="shared" si="30"/>
        <v>0</v>
      </c>
      <c r="DS25" s="5"/>
      <c r="DT25" s="1">
        <f t="shared" si="31"/>
        <v>0</v>
      </c>
      <c r="DU25" s="1">
        <v>220000</v>
      </c>
      <c r="DV25" s="7"/>
      <c r="DW25" s="19"/>
      <c r="DY25" s="12" t="s">
        <v>79</v>
      </c>
      <c r="DZ25" s="1">
        <f t="shared" si="32"/>
        <v>0</v>
      </c>
      <c r="EA25" s="5"/>
      <c r="EB25" s="1">
        <f t="shared" si="33"/>
        <v>0</v>
      </c>
      <c r="EC25" s="1">
        <v>220000</v>
      </c>
      <c r="ED25" s="7"/>
      <c r="EE25" s="19"/>
      <c r="EG25" s="12" t="s">
        <v>79</v>
      </c>
      <c r="EH25" s="1">
        <f t="shared" si="34"/>
        <v>0</v>
      </c>
      <c r="EI25" s="5"/>
      <c r="EJ25" s="1">
        <f t="shared" si="35"/>
        <v>0</v>
      </c>
      <c r="EK25" s="1">
        <v>220000</v>
      </c>
      <c r="EL25" s="7"/>
      <c r="EM25" s="19"/>
      <c r="EO25" s="12" t="s">
        <v>79</v>
      </c>
      <c r="EP25" s="1">
        <f t="shared" si="36"/>
        <v>0</v>
      </c>
      <c r="EQ25" s="5"/>
      <c r="ER25" s="1">
        <f t="shared" si="37"/>
        <v>0</v>
      </c>
      <c r="ES25" s="1">
        <v>220000</v>
      </c>
      <c r="ET25" s="7"/>
      <c r="EU25" s="19"/>
      <c r="EW25" s="12" t="s">
        <v>79</v>
      </c>
      <c r="EX25" s="1">
        <f t="shared" si="38"/>
        <v>0</v>
      </c>
      <c r="EY25" s="5"/>
      <c r="EZ25" s="1">
        <f t="shared" si="39"/>
        <v>0</v>
      </c>
      <c r="FA25" s="1">
        <v>220000</v>
      </c>
      <c r="FB25" s="7"/>
      <c r="FC25" s="19"/>
      <c r="FE25" s="12" t="s">
        <v>79</v>
      </c>
      <c r="FF25" s="1">
        <f t="shared" si="40"/>
        <v>0</v>
      </c>
      <c r="FG25" s="5"/>
      <c r="FH25" s="1">
        <f t="shared" si="41"/>
        <v>0</v>
      </c>
      <c r="FI25" s="1">
        <v>220000</v>
      </c>
      <c r="FJ25" s="7"/>
      <c r="FK25" s="19"/>
      <c r="FM25" s="12" t="s">
        <v>79</v>
      </c>
      <c r="FN25" s="1">
        <f t="shared" si="42"/>
        <v>0</v>
      </c>
      <c r="FO25" s="5"/>
      <c r="FP25" s="1">
        <f t="shared" si="43"/>
        <v>0</v>
      </c>
      <c r="FQ25" s="1">
        <v>220000</v>
      </c>
      <c r="FR25" s="7"/>
      <c r="FS25" s="19"/>
      <c r="FU25" s="12" t="s">
        <v>79</v>
      </c>
      <c r="FV25" s="1">
        <f t="shared" si="44"/>
        <v>0</v>
      </c>
      <c r="FW25" s="5"/>
      <c r="FX25" s="1">
        <f t="shared" si="45"/>
        <v>0</v>
      </c>
      <c r="FY25" s="1">
        <v>220000</v>
      </c>
      <c r="FZ25" s="7"/>
      <c r="GA25" s="19"/>
      <c r="GC25" s="12" t="s">
        <v>79</v>
      </c>
      <c r="GD25" s="1">
        <f t="shared" si="46"/>
        <v>0</v>
      </c>
      <c r="GE25" s="5"/>
      <c r="GF25" s="1">
        <f t="shared" si="47"/>
        <v>0</v>
      </c>
      <c r="GG25" s="1">
        <v>220000</v>
      </c>
      <c r="GH25" s="7"/>
      <c r="GI25" s="19"/>
      <c r="GK25" s="12" t="s">
        <v>79</v>
      </c>
      <c r="GL25" s="1">
        <f t="shared" si="48"/>
        <v>0</v>
      </c>
      <c r="GM25" s="5"/>
      <c r="GN25" s="1">
        <f t="shared" si="49"/>
        <v>0</v>
      </c>
      <c r="GO25" s="1">
        <v>220000</v>
      </c>
      <c r="GP25" s="7"/>
      <c r="GQ25" s="19"/>
      <c r="GS25" s="12" t="s">
        <v>79</v>
      </c>
      <c r="GT25" s="1">
        <f t="shared" si="50"/>
        <v>0</v>
      </c>
      <c r="GU25" s="5"/>
      <c r="GV25" s="1">
        <f t="shared" si="51"/>
        <v>0</v>
      </c>
      <c r="GW25" s="1">
        <v>220000</v>
      </c>
      <c r="GX25" s="7"/>
      <c r="GY25" s="19"/>
      <c r="HA25" s="12" t="s">
        <v>79</v>
      </c>
      <c r="HB25" s="1">
        <f t="shared" si="52"/>
        <v>0</v>
      </c>
      <c r="HC25" s="5"/>
      <c r="HD25" s="1">
        <f t="shared" si="53"/>
        <v>0</v>
      </c>
      <c r="HE25" s="1">
        <v>220000</v>
      </c>
      <c r="HF25" s="7"/>
      <c r="HG25" s="19"/>
      <c r="HI25" s="12" t="s">
        <v>79</v>
      </c>
      <c r="HJ25" s="1">
        <f t="shared" si="54"/>
        <v>0</v>
      </c>
      <c r="HK25" s="5"/>
      <c r="HL25" s="1">
        <f t="shared" si="55"/>
        <v>0</v>
      </c>
      <c r="HM25" s="1">
        <v>220000</v>
      </c>
      <c r="HN25" s="7"/>
      <c r="HO25" s="19"/>
      <c r="HQ25" s="12" t="s">
        <v>79</v>
      </c>
      <c r="HR25" s="1">
        <f t="shared" si="56"/>
        <v>0</v>
      </c>
      <c r="HS25" s="5"/>
      <c r="HT25" s="1">
        <f t="shared" si="57"/>
        <v>0</v>
      </c>
      <c r="HU25" s="1">
        <v>220000</v>
      </c>
      <c r="HV25" s="7"/>
      <c r="HW25" s="19"/>
      <c r="HY25" s="12" t="s">
        <v>79</v>
      </c>
      <c r="HZ25" s="1">
        <f t="shared" si="58"/>
        <v>0</v>
      </c>
      <c r="IA25" s="5"/>
      <c r="IB25" s="1">
        <f t="shared" si="59"/>
        <v>0</v>
      </c>
      <c r="IC25" s="1">
        <v>220000</v>
      </c>
      <c r="ID25" s="7"/>
      <c r="IE25" s="19"/>
      <c r="IG25" s="12" t="s">
        <v>79</v>
      </c>
      <c r="IH25" s="1">
        <f t="shared" si="61"/>
        <v>0</v>
      </c>
      <c r="II25" s="5"/>
      <c r="IJ25" s="1">
        <f t="shared" si="60"/>
        <v>0</v>
      </c>
      <c r="IK25" s="1">
        <v>220000</v>
      </c>
      <c r="IL25" s="7"/>
      <c r="IM25" s="19"/>
    </row>
    <row r="26" spans="1:247" x14ac:dyDescent="0.25">
      <c r="A26" s="12" t="s">
        <v>74</v>
      </c>
      <c r="B26" s="32"/>
      <c r="C26" s="5"/>
      <c r="D26" s="1">
        <f t="shared" si="2"/>
        <v>0</v>
      </c>
      <c r="E26" s="1">
        <v>40000</v>
      </c>
      <c r="F26" s="7"/>
      <c r="G26" s="24"/>
      <c r="I26" s="12" t="s">
        <v>74</v>
      </c>
      <c r="J26" s="1">
        <f t="shared" si="0"/>
        <v>0</v>
      </c>
      <c r="K26" s="5"/>
      <c r="L26" s="1">
        <f t="shared" si="3"/>
        <v>0</v>
      </c>
      <c r="M26" s="1">
        <v>40000</v>
      </c>
      <c r="N26" s="7"/>
      <c r="O26" s="24"/>
      <c r="Q26" s="12" t="s">
        <v>74</v>
      </c>
      <c r="R26" s="1">
        <f t="shared" si="4"/>
        <v>0</v>
      </c>
      <c r="S26" s="5"/>
      <c r="T26" s="1">
        <f t="shared" si="5"/>
        <v>0</v>
      </c>
      <c r="U26" s="1">
        <v>40000</v>
      </c>
      <c r="V26" s="7"/>
      <c r="W26" s="19"/>
      <c r="Y26" s="12" t="s">
        <v>74</v>
      </c>
      <c r="Z26" s="1">
        <f t="shared" si="6"/>
        <v>0</v>
      </c>
      <c r="AA26" s="5"/>
      <c r="AB26" s="1">
        <f t="shared" si="7"/>
        <v>0</v>
      </c>
      <c r="AC26" s="1">
        <v>40000</v>
      </c>
      <c r="AD26" s="7"/>
      <c r="AE26" s="19"/>
      <c r="AG26" s="12" t="s">
        <v>74</v>
      </c>
      <c r="AH26" s="1">
        <f t="shared" si="8"/>
        <v>0</v>
      </c>
      <c r="AI26" s="5"/>
      <c r="AJ26" s="1">
        <f t="shared" si="9"/>
        <v>0</v>
      </c>
      <c r="AK26" s="1">
        <v>40000</v>
      </c>
      <c r="AL26" s="7"/>
      <c r="AM26" s="19"/>
      <c r="AO26" s="12" t="s">
        <v>74</v>
      </c>
      <c r="AP26" s="1">
        <f t="shared" si="10"/>
        <v>0</v>
      </c>
      <c r="AQ26" s="5"/>
      <c r="AR26" s="1">
        <f t="shared" si="11"/>
        <v>0</v>
      </c>
      <c r="AS26" s="1">
        <v>40000</v>
      </c>
      <c r="AT26" s="7"/>
      <c r="AU26" s="19"/>
      <c r="AW26" s="12" t="s">
        <v>74</v>
      </c>
      <c r="AX26" s="1">
        <f t="shared" si="12"/>
        <v>0</v>
      </c>
      <c r="AY26" s="5"/>
      <c r="AZ26" s="1">
        <f t="shared" si="13"/>
        <v>0</v>
      </c>
      <c r="BA26" s="1">
        <v>40000</v>
      </c>
      <c r="BB26" s="7"/>
      <c r="BC26" s="19"/>
      <c r="BE26" s="12" t="s">
        <v>74</v>
      </c>
      <c r="BF26" s="1">
        <f t="shared" si="14"/>
        <v>0</v>
      </c>
      <c r="BG26" s="5"/>
      <c r="BH26" s="1">
        <f t="shared" si="15"/>
        <v>0</v>
      </c>
      <c r="BI26" s="1">
        <v>40000</v>
      </c>
      <c r="BJ26" s="7"/>
      <c r="BK26" s="19"/>
      <c r="BM26" s="12" t="s">
        <v>74</v>
      </c>
      <c r="BN26" s="1">
        <f t="shared" si="16"/>
        <v>0</v>
      </c>
      <c r="BO26" s="5"/>
      <c r="BP26" s="1">
        <f t="shared" si="17"/>
        <v>0</v>
      </c>
      <c r="BQ26" s="1">
        <v>40000</v>
      </c>
      <c r="BR26" s="7"/>
      <c r="BS26" s="19"/>
      <c r="BU26" s="12" t="s">
        <v>74</v>
      </c>
      <c r="BV26" s="1">
        <f t="shared" si="18"/>
        <v>0</v>
      </c>
      <c r="BW26" s="5"/>
      <c r="BX26" s="1">
        <f t="shared" si="19"/>
        <v>0</v>
      </c>
      <c r="BY26" s="1">
        <v>40000</v>
      </c>
      <c r="BZ26" s="7"/>
      <c r="CA26" s="19"/>
      <c r="CC26" s="12" t="s">
        <v>74</v>
      </c>
      <c r="CD26" s="1">
        <f t="shared" si="20"/>
        <v>0</v>
      </c>
      <c r="CE26" s="5"/>
      <c r="CF26" s="1">
        <f t="shared" si="21"/>
        <v>0</v>
      </c>
      <c r="CG26" s="1">
        <v>40000</v>
      </c>
      <c r="CH26" s="7"/>
      <c r="CI26" s="19"/>
      <c r="CK26" s="12" t="s">
        <v>74</v>
      </c>
      <c r="CL26" s="1">
        <f t="shared" si="22"/>
        <v>0</v>
      </c>
      <c r="CM26" s="5"/>
      <c r="CN26" s="1">
        <f t="shared" si="23"/>
        <v>0</v>
      </c>
      <c r="CO26" s="1">
        <v>40000</v>
      </c>
      <c r="CP26" s="7"/>
      <c r="CQ26" s="19"/>
      <c r="CS26" s="12" t="s">
        <v>74</v>
      </c>
      <c r="CT26" s="1">
        <f t="shared" si="24"/>
        <v>0</v>
      </c>
      <c r="CU26" s="5"/>
      <c r="CV26" s="1">
        <f t="shared" si="25"/>
        <v>0</v>
      </c>
      <c r="CW26" s="1">
        <v>40000</v>
      </c>
      <c r="CX26" s="7"/>
      <c r="CY26" s="19"/>
      <c r="DA26" s="12" t="s">
        <v>74</v>
      </c>
      <c r="DB26" s="1">
        <f t="shared" si="26"/>
        <v>0</v>
      </c>
      <c r="DC26" s="5"/>
      <c r="DD26" s="1">
        <f t="shared" si="27"/>
        <v>0</v>
      </c>
      <c r="DE26" s="1">
        <v>40000</v>
      </c>
      <c r="DF26" s="7"/>
      <c r="DG26" s="19"/>
      <c r="DI26" s="12" t="s">
        <v>74</v>
      </c>
      <c r="DJ26" s="1">
        <f t="shared" si="28"/>
        <v>0</v>
      </c>
      <c r="DK26" s="5"/>
      <c r="DL26" s="1">
        <f t="shared" si="29"/>
        <v>0</v>
      </c>
      <c r="DM26" s="1">
        <v>40000</v>
      </c>
      <c r="DN26" s="7"/>
      <c r="DO26" s="19"/>
      <c r="DQ26" s="12" t="s">
        <v>74</v>
      </c>
      <c r="DR26" s="1">
        <f t="shared" si="30"/>
        <v>0</v>
      </c>
      <c r="DS26" s="5"/>
      <c r="DT26" s="1">
        <f t="shared" si="31"/>
        <v>0</v>
      </c>
      <c r="DU26" s="1">
        <v>40000</v>
      </c>
      <c r="DV26" s="7"/>
      <c r="DW26" s="19"/>
      <c r="DY26" s="12" t="s">
        <v>74</v>
      </c>
      <c r="DZ26" s="1">
        <f t="shared" si="32"/>
        <v>0</v>
      </c>
      <c r="EA26" s="5"/>
      <c r="EB26" s="1">
        <f t="shared" si="33"/>
        <v>0</v>
      </c>
      <c r="EC26" s="1">
        <v>40000</v>
      </c>
      <c r="ED26" s="7"/>
      <c r="EE26" s="19"/>
      <c r="EG26" s="12" t="s">
        <v>74</v>
      </c>
      <c r="EH26" s="1">
        <f t="shared" si="34"/>
        <v>0</v>
      </c>
      <c r="EI26" s="5"/>
      <c r="EJ26" s="1">
        <f t="shared" si="35"/>
        <v>0</v>
      </c>
      <c r="EK26" s="1">
        <v>40000</v>
      </c>
      <c r="EL26" s="7"/>
      <c r="EM26" s="19"/>
      <c r="EO26" s="12" t="s">
        <v>74</v>
      </c>
      <c r="EP26" s="1">
        <f t="shared" si="36"/>
        <v>0</v>
      </c>
      <c r="EQ26" s="5"/>
      <c r="ER26" s="1">
        <f t="shared" si="37"/>
        <v>0</v>
      </c>
      <c r="ES26" s="1">
        <v>40000</v>
      </c>
      <c r="ET26" s="7"/>
      <c r="EU26" s="19"/>
      <c r="EW26" s="12" t="s">
        <v>74</v>
      </c>
      <c r="EX26" s="1">
        <f t="shared" si="38"/>
        <v>0</v>
      </c>
      <c r="EY26" s="5"/>
      <c r="EZ26" s="1">
        <f t="shared" si="39"/>
        <v>0</v>
      </c>
      <c r="FA26" s="1">
        <v>40000</v>
      </c>
      <c r="FB26" s="7"/>
      <c r="FC26" s="19"/>
      <c r="FE26" s="12" t="s">
        <v>74</v>
      </c>
      <c r="FF26" s="1">
        <f t="shared" si="40"/>
        <v>0</v>
      </c>
      <c r="FG26" s="5"/>
      <c r="FH26" s="1">
        <f t="shared" si="41"/>
        <v>0</v>
      </c>
      <c r="FI26" s="1">
        <v>40000</v>
      </c>
      <c r="FJ26" s="7"/>
      <c r="FK26" s="19"/>
      <c r="FM26" s="12" t="s">
        <v>74</v>
      </c>
      <c r="FN26" s="1">
        <f t="shared" si="42"/>
        <v>0</v>
      </c>
      <c r="FO26" s="5"/>
      <c r="FP26" s="1">
        <f t="shared" si="43"/>
        <v>0</v>
      </c>
      <c r="FQ26" s="1">
        <v>40000</v>
      </c>
      <c r="FR26" s="7"/>
      <c r="FS26" s="19"/>
      <c r="FU26" s="12" t="s">
        <v>74</v>
      </c>
      <c r="FV26" s="1">
        <f t="shared" si="44"/>
        <v>0</v>
      </c>
      <c r="FW26" s="5"/>
      <c r="FX26" s="1">
        <f t="shared" si="45"/>
        <v>0</v>
      </c>
      <c r="FY26" s="1">
        <v>40000</v>
      </c>
      <c r="FZ26" s="7"/>
      <c r="GA26" s="19"/>
      <c r="GC26" s="12" t="s">
        <v>74</v>
      </c>
      <c r="GD26" s="1">
        <f t="shared" si="46"/>
        <v>0</v>
      </c>
      <c r="GE26" s="5"/>
      <c r="GF26" s="1">
        <f t="shared" si="47"/>
        <v>0</v>
      </c>
      <c r="GG26" s="1">
        <v>40000</v>
      </c>
      <c r="GH26" s="7"/>
      <c r="GI26" s="19"/>
      <c r="GK26" s="12" t="s">
        <v>74</v>
      </c>
      <c r="GL26" s="1">
        <f t="shared" si="48"/>
        <v>0</v>
      </c>
      <c r="GM26" s="5"/>
      <c r="GN26" s="1">
        <f t="shared" si="49"/>
        <v>0</v>
      </c>
      <c r="GO26" s="1">
        <v>40000</v>
      </c>
      <c r="GP26" s="7"/>
      <c r="GQ26" s="19"/>
      <c r="GS26" s="12" t="s">
        <v>74</v>
      </c>
      <c r="GT26" s="1">
        <f t="shared" si="50"/>
        <v>0</v>
      </c>
      <c r="GU26" s="5"/>
      <c r="GV26" s="1">
        <f t="shared" si="51"/>
        <v>0</v>
      </c>
      <c r="GW26" s="1">
        <v>40000</v>
      </c>
      <c r="GX26" s="7"/>
      <c r="GY26" s="19"/>
      <c r="HA26" s="12" t="s">
        <v>74</v>
      </c>
      <c r="HB26" s="1">
        <f t="shared" si="52"/>
        <v>0</v>
      </c>
      <c r="HC26" s="5"/>
      <c r="HD26" s="1">
        <f t="shared" si="53"/>
        <v>0</v>
      </c>
      <c r="HE26" s="1">
        <v>40000</v>
      </c>
      <c r="HF26" s="7"/>
      <c r="HG26" s="19"/>
      <c r="HI26" s="12" t="s">
        <v>74</v>
      </c>
      <c r="HJ26" s="1">
        <f t="shared" si="54"/>
        <v>0</v>
      </c>
      <c r="HK26" s="5"/>
      <c r="HL26" s="1">
        <f t="shared" si="55"/>
        <v>0</v>
      </c>
      <c r="HM26" s="1">
        <v>40000</v>
      </c>
      <c r="HN26" s="7"/>
      <c r="HO26" s="19"/>
      <c r="HQ26" s="12" t="s">
        <v>74</v>
      </c>
      <c r="HR26" s="1">
        <f t="shared" si="56"/>
        <v>0</v>
      </c>
      <c r="HS26" s="5"/>
      <c r="HT26" s="1">
        <f t="shared" si="57"/>
        <v>0</v>
      </c>
      <c r="HU26" s="1">
        <v>40000</v>
      </c>
      <c r="HV26" s="7"/>
      <c r="HW26" s="19"/>
      <c r="HY26" s="12" t="s">
        <v>74</v>
      </c>
      <c r="HZ26" s="1">
        <f t="shared" si="58"/>
        <v>0</v>
      </c>
      <c r="IA26" s="5"/>
      <c r="IB26" s="1">
        <f t="shared" si="59"/>
        <v>0</v>
      </c>
      <c r="IC26" s="1">
        <v>40000</v>
      </c>
      <c r="ID26" s="7"/>
      <c r="IE26" s="19"/>
      <c r="IG26" s="12" t="s">
        <v>74</v>
      </c>
      <c r="IH26" s="1">
        <f t="shared" si="61"/>
        <v>0</v>
      </c>
      <c r="II26" s="5"/>
      <c r="IJ26" s="1">
        <f t="shared" si="60"/>
        <v>0</v>
      </c>
      <c r="IK26" s="1">
        <v>40000</v>
      </c>
      <c r="IL26" s="7"/>
      <c r="IM26" s="19"/>
    </row>
    <row r="27" spans="1:247" x14ac:dyDescent="0.25">
      <c r="A27" s="12" t="s">
        <v>75</v>
      </c>
      <c r="B27" s="32"/>
      <c r="C27" s="5"/>
      <c r="D27" s="1">
        <f t="shared" si="2"/>
        <v>0</v>
      </c>
      <c r="E27" s="1">
        <v>60000</v>
      </c>
      <c r="F27" s="7"/>
      <c r="G27" s="24"/>
      <c r="I27" s="12" t="s">
        <v>75</v>
      </c>
      <c r="J27" s="1">
        <f t="shared" si="0"/>
        <v>0</v>
      </c>
      <c r="K27" s="5"/>
      <c r="L27" s="1">
        <f t="shared" si="3"/>
        <v>0</v>
      </c>
      <c r="M27" s="1">
        <v>60000</v>
      </c>
      <c r="N27" s="7"/>
      <c r="O27" s="24"/>
      <c r="Q27" s="12" t="s">
        <v>75</v>
      </c>
      <c r="R27" s="1">
        <f t="shared" si="4"/>
        <v>0</v>
      </c>
      <c r="S27" s="5"/>
      <c r="T27" s="1">
        <f t="shared" si="5"/>
        <v>0</v>
      </c>
      <c r="U27" s="1">
        <v>60000</v>
      </c>
      <c r="V27" s="7"/>
      <c r="W27" s="19"/>
      <c r="Y27" s="12" t="s">
        <v>75</v>
      </c>
      <c r="Z27" s="1">
        <f t="shared" si="6"/>
        <v>0</v>
      </c>
      <c r="AA27" s="5"/>
      <c r="AB27" s="1">
        <f t="shared" si="7"/>
        <v>0</v>
      </c>
      <c r="AC27" s="1">
        <v>60000</v>
      </c>
      <c r="AD27" s="7"/>
      <c r="AE27" s="19"/>
      <c r="AG27" s="12" t="s">
        <v>75</v>
      </c>
      <c r="AH27" s="1">
        <f t="shared" si="8"/>
        <v>0</v>
      </c>
      <c r="AI27" s="5"/>
      <c r="AJ27" s="1">
        <f t="shared" si="9"/>
        <v>0</v>
      </c>
      <c r="AK27" s="1">
        <v>60000</v>
      </c>
      <c r="AL27" s="7"/>
      <c r="AM27" s="19"/>
      <c r="AO27" s="12" t="s">
        <v>75</v>
      </c>
      <c r="AP27" s="1">
        <f t="shared" si="10"/>
        <v>0</v>
      </c>
      <c r="AQ27" s="5"/>
      <c r="AR27" s="1">
        <f t="shared" si="11"/>
        <v>0</v>
      </c>
      <c r="AS27" s="1">
        <v>60000</v>
      </c>
      <c r="AT27" s="7"/>
      <c r="AU27" s="19"/>
      <c r="AW27" s="12" t="s">
        <v>75</v>
      </c>
      <c r="AX27" s="1">
        <f t="shared" si="12"/>
        <v>0</v>
      </c>
      <c r="AY27" s="5"/>
      <c r="AZ27" s="1">
        <f t="shared" si="13"/>
        <v>0</v>
      </c>
      <c r="BA27" s="1">
        <v>60000</v>
      </c>
      <c r="BB27" s="7"/>
      <c r="BC27" s="19"/>
      <c r="BE27" s="12" t="s">
        <v>75</v>
      </c>
      <c r="BF27" s="1">
        <f t="shared" si="14"/>
        <v>0</v>
      </c>
      <c r="BG27" s="5"/>
      <c r="BH27" s="1">
        <f t="shared" si="15"/>
        <v>0</v>
      </c>
      <c r="BI27" s="1">
        <v>60000</v>
      </c>
      <c r="BJ27" s="7"/>
      <c r="BK27" s="19"/>
      <c r="BM27" s="12" t="s">
        <v>75</v>
      </c>
      <c r="BN27" s="1">
        <f t="shared" si="16"/>
        <v>0</v>
      </c>
      <c r="BO27" s="5"/>
      <c r="BP27" s="1">
        <f t="shared" si="17"/>
        <v>0</v>
      </c>
      <c r="BQ27" s="1">
        <v>60000</v>
      </c>
      <c r="BR27" s="7"/>
      <c r="BS27" s="19"/>
      <c r="BU27" s="12" t="s">
        <v>75</v>
      </c>
      <c r="BV27" s="1">
        <f t="shared" si="18"/>
        <v>0</v>
      </c>
      <c r="BW27" s="5"/>
      <c r="BX27" s="1">
        <f t="shared" si="19"/>
        <v>0</v>
      </c>
      <c r="BY27" s="1">
        <v>60000</v>
      </c>
      <c r="BZ27" s="7"/>
      <c r="CA27" s="19"/>
      <c r="CC27" s="12" t="s">
        <v>75</v>
      </c>
      <c r="CD27" s="1">
        <f t="shared" si="20"/>
        <v>0</v>
      </c>
      <c r="CE27" s="5"/>
      <c r="CF27" s="1">
        <f t="shared" si="21"/>
        <v>0</v>
      </c>
      <c r="CG27" s="1">
        <v>60000</v>
      </c>
      <c r="CH27" s="7"/>
      <c r="CI27" s="19"/>
      <c r="CK27" s="12" t="s">
        <v>75</v>
      </c>
      <c r="CL27" s="1">
        <f t="shared" si="22"/>
        <v>0</v>
      </c>
      <c r="CM27" s="5"/>
      <c r="CN27" s="1">
        <f t="shared" si="23"/>
        <v>0</v>
      </c>
      <c r="CO27" s="1">
        <v>60000</v>
      </c>
      <c r="CP27" s="7"/>
      <c r="CQ27" s="19"/>
      <c r="CS27" s="12" t="s">
        <v>75</v>
      </c>
      <c r="CT27" s="1">
        <f t="shared" si="24"/>
        <v>0</v>
      </c>
      <c r="CU27" s="5"/>
      <c r="CV27" s="1">
        <f t="shared" si="25"/>
        <v>0</v>
      </c>
      <c r="CW27" s="1">
        <v>60000</v>
      </c>
      <c r="CX27" s="7"/>
      <c r="CY27" s="19"/>
      <c r="DA27" s="12" t="s">
        <v>75</v>
      </c>
      <c r="DB27" s="1">
        <f t="shared" si="26"/>
        <v>0</v>
      </c>
      <c r="DC27" s="5"/>
      <c r="DD27" s="1">
        <f t="shared" si="27"/>
        <v>0</v>
      </c>
      <c r="DE27" s="1">
        <v>60000</v>
      </c>
      <c r="DF27" s="7"/>
      <c r="DG27" s="19"/>
      <c r="DI27" s="12" t="s">
        <v>75</v>
      </c>
      <c r="DJ27" s="1">
        <f t="shared" si="28"/>
        <v>0</v>
      </c>
      <c r="DK27" s="5"/>
      <c r="DL27" s="1">
        <f t="shared" si="29"/>
        <v>0</v>
      </c>
      <c r="DM27" s="1">
        <v>60000</v>
      </c>
      <c r="DN27" s="7"/>
      <c r="DO27" s="19"/>
      <c r="DQ27" s="12" t="s">
        <v>75</v>
      </c>
      <c r="DR27" s="1">
        <f t="shared" si="30"/>
        <v>0</v>
      </c>
      <c r="DS27" s="5"/>
      <c r="DT27" s="1">
        <f t="shared" si="31"/>
        <v>0</v>
      </c>
      <c r="DU27" s="1">
        <v>60000</v>
      </c>
      <c r="DV27" s="7"/>
      <c r="DW27" s="19"/>
      <c r="DY27" s="12" t="s">
        <v>75</v>
      </c>
      <c r="DZ27" s="1">
        <f t="shared" si="32"/>
        <v>0</v>
      </c>
      <c r="EA27" s="5"/>
      <c r="EB27" s="1">
        <f t="shared" si="33"/>
        <v>0</v>
      </c>
      <c r="EC27" s="1">
        <v>60000</v>
      </c>
      <c r="ED27" s="7"/>
      <c r="EE27" s="19"/>
      <c r="EG27" s="12" t="s">
        <v>75</v>
      </c>
      <c r="EH27" s="1">
        <f t="shared" si="34"/>
        <v>0</v>
      </c>
      <c r="EI27" s="5"/>
      <c r="EJ27" s="1">
        <f t="shared" si="35"/>
        <v>0</v>
      </c>
      <c r="EK27" s="1">
        <v>60000</v>
      </c>
      <c r="EL27" s="7"/>
      <c r="EM27" s="19"/>
      <c r="EO27" s="12" t="s">
        <v>75</v>
      </c>
      <c r="EP27" s="1">
        <f t="shared" si="36"/>
        <v>0</v>
      </c>
      <c r="EQ27" s="5"/>
      <c r="ER27" s="1">
        <f t="shared" si="37"/>
        <v>0</v>
      </c>
      <c r="ES27" s="1">
        <v>60000</v>
      </c>
      <c r="ET27" s="7"/>
      <c r="EU27" s="19"/>
      <c r="EW27" s="12" t="s">
        <v>75</v>
      </c>
      <c r="EX27" s="1">
        <f t="shared" si="38"/>
        <v>0</v>
      </c>
      <c r="EY27" s="5"/>
      <c r="EZ27" s="1">
        <f t="shared" si="39"/>
        <v>0</v>
      </c>
      <c r="FA27" s="1">
        <v>60000</v>
      </c>
      <c r="FB27" s="7"/>
      <c r="FC27" s="19"/>
      <c r="FE27" s="12" t="s">
        <v>75</v>
      </c>
      <c r="FF27" s="1">
        <f t="shared" si="40"/>
        <v>0</v>
      </c>
      <c r="FG27" s="5"/>
      <c r="FH27" s="1">
        <f t="shared" si="41"/>
        <v>0</v>
      </c>
      <c r="FI27" s="1">
        <v>60000</v>
      </c>
      <c r="FJ27" s="7"/>
      <c r="FK27" s="19"/>
      <c r="FM27" s="12" t="s">
        <v>75</v>
      </c>
      <c r="FN27" s="1">
        <f t="shared" si="42"/>
        <v>0</v>
      </c>
      <c r="FO27" s="5"/>
      <c r="FP27" s="1">
        <f t="shared" si="43"/>
        <v>0</v>
      </c>
      <c r="FQ27" s="1">
        <v>60000</v>
      </c>
      <c r="FR27" s="7"/>
      <c r="FS27" s="19"/>
      <c r="FU27" s="12" t="s">
        <v>75</v>
      </c>
      <c r="FV27" s="1">
        <f t="shared" si="44"/>
        <v>0</v>
      </c>
      <c r="FW27" s="5"/>
      <c r="FX27" s="1">
        <f t="shared" si="45"/>
        <v>0</v>
      </c>
      <c r="FY27" s="1">
        <v>60000</v>
      </c>
      <c r="FZ27" s="7"/>
      <c r="GA27" s="19"/>
      <c r="GC27" s="12" t="s">
        <v>75</v>
      </c>
      <c r="GD27" s="1">
        <f t="shared" si="46"/>
        <v>0</v>
      </c>
      <c r="GE27" s="5"/>
      <c r="GF27" s="1">
        <f t="shared" si="47"/>
        <v>0</v>
      </c>
      <c r="GG27" s="1">
        <v>60000</v>
      </c>
      <c r="GH27" s="7"/>
      <c r="GI27" s="19"/>
      <c r="GK27" s="12" t="s">
        <v>75</v>
      </c>
      <c r="GL27" s="1">
        <f t="shared" si="48"/>
        <v>0</v>
      </c>
      <c r="GM27" s="5"/>
      <c r="GN27" s="1">
        <f t="shared" si="49"/>
        <v>0</v>
      </c>
      <c r="GO27" s="1">
        <v>60000</v>
      </c>
      <c r="GP27" s="7"/>
      <c r="GQ27" s="19"/>
      <c r="GS27" s="12" t="s">
        <v>75</v>
      </c>
      <c r="GT27" s="1">
        <f t="shared" si="50"/>
        <v>0</v>
      </c>
      <c r="GU27" s="5"/>
      <c r="GV27" s="1">
        <f t="shared" si="51"/>
        <v>0</v>
      </c>
      <c r="GW27" s="1">
        <v>60000</v>
      </c>
      <c r="GX27" s="7"/>
      <c r="GY27" s="19"/>
      <c r="HA27" s="12" t="s">
        <v>75</v>
      </c>
      <c r="HB27" s="1">
        <f t="shared" si="52"/>
        <v>0</v>
      </c>
      <c r="HC27" s="5"/>
      <c r="HD27" s="1">
        <f t="shared" si="53"/>
        <v>0</v>
      </c>
      <c r="HE27" s="1">
        <v>60000</v>
      </c>
      <c r="HF27" s="7"/>
      <c r="HG27" s="19"/>
      <c r="HI27" s="12" t="s">
        <v>75</v>
      </c>
      <c r="HJ27" s="1">
        <f t="shared" si="54"/>
        <v>0</v>
      </c>
      <c r="HK27" s="5"/>
      <c r="HL27" s="1">
        <f t="shared" si="55"/>
        <v>0</v>
      </c>
      <c r="HM27" s="1">
        <v>60000</v>
      </c>
      <c r="HN27" s="7"/>
      <c r="HO27" s="19"/>
      <c r="HQ27" s="12" t="s">
        <v>75</v>
      </c>
      <c r="HR27" s="1">
        <f t="shared" si="56"/>
        <v>0</v>
      </c>
      <c r="HS27" s="5"/>
      <c r="HT27" s="1">
        <f t="shared" si="57"/>
        <v>0</v>
      </c>
      <c r="HU27" s="1">
        <v>60000</v>
      </c>
      <c r="HV27" s="7"/>
      <c r="HW27" s="19"/>
      <c r="HY27" s="12" t="s">
        <v>75</v>
      </c>
      <c r="HZ27" s="1">
        <f t="shared" si="58"/>
        <v>0</v>
      </c>
      <c r="IA27" s="5"/>
      <c r="IB27" s="1">
        <f t="shared" si="59"/>
        <v>0</v>
      </c>
      <c r="IC27" s="1">
        <v>60000</v>
      </c>
      <c r="ID27" s="7"/>
      <c r="IE27" s="19"/>
      <c r="IG27" s="12" t="s">
        <v>75</v>
      </c>
      <c r="IH27" s="1">
        <f t="shared" si="61"/>
        <v>0</v>
      </c>
      <c r="II27" s="5"/>
      <c r="IJ27" s="1">
        <f t="shared" si="60"/>
        <v>0</v>
      </c>
      <c r="IK27" s="1">
        <v>60000</v>
      </c>
      <c r="IL27" s="7"/>
      <c r="IM27" s="19"/>
    </row>
    <row r="28" spans="1:247" x14ac:dyDescent="0.25">
      <c r="A28" s="12" t="s">
        <v>76</v>
      </c>
      <c r="B28" s="32"/>
      <c r="C28" s="5"/>
      <c r="D28" s="1">
        <f t="shared" si="2"/>
        <v>0</v>
      </c>
      <c r="E28" s="1">
        <v>100000</v>
      </c>
      <c r="F28" s="7"/>
      <c r="G28" s="24"/>
      <c r="I28" s="12" t="s">
        <v>76</v>
      </c>
      <c r="J28" s="1">
        <f t="shared" si="0"/>
        <v>0</v>
      </c>
      <c r="K28" s="5"/>
      <c r="L28" s="1">
        <f t="shared" si="3"/>
        <v>0</v>
      </c>
      <c r="M28" s="1">
        <v>100000</v>
      </c>
      <c r="N28" s="7"/>
      <c r="O28" s="24"/>
      <c r="Q28" s="12" t="s">
        <v>76</v>
      </c>
      <c r="R28" s="1">
        <f t="shared" si="4"/>
        <v>0</v>
      </c>
      <c r="S28" s="5"/>
      <c r="T28" s="1">
        <f t="shared" si="5"/>
        <v>0</v>
      </c>
      <c r="U28" s="1">
        <v>100000</v>
      </c>
      <c r="V28" s="7"/>
      <c r="W28" s="19"/>
      <c r="Y28" s="12" t="s">
        <v>76</v>
      </c>
      <c r="Z28" s="1">
        <f t="shared" si="6"/>
        <v>0</v>
      </c>
      <c r="AA28" s="5"/>
      <c r="AB28" s="1">
        <f t="shared" si="7"/>
        <v>0</v>
      </c>
      <c r="AC28" s="1">
        <v>100000</v>
      </c>
      <c r="AD28" s="7"/>
      <c r="AE28" s="19"/>
      <c r="AG28" s="12" t="s">
        <v>76</v>
      </c>
      <c r="AH28" s="1">
        <f t="shared" si="8"/>
        <v>0</v>
      </c>
      <c r="AI28" s="5"/>
      <c r="AJ28" s="1">
        <f t="shared" si="9"/>
        <v>0</v>
      </c>
      <c r="AK28" s="1">
        <v>100000</v>
      </c>
      <c r="AL28" s="7"/>
      <c r="AM28" s="19"/>
      <c r="AO28" s="12" t="s">
        <v>76</v>
      </c>
      <c r="AP28" s="1">
        <f t="shared" si="10"/>
        <v>0</v>
      </c>
      <c r="AQ28" s="5"/>
      <c r="AR28" s="1">
        <f t="shared" si="11"/>
        <v>0</v>
      </c>
      <c r="AS28" s="1">
        <v>100000</v>
      </c>
      <c r="AT28" s="7"/>
      <c r="AU28" s="19"/>
      <c r="AW28" s="12" t="s">
        <v>76</v>
      </c>
      <c r="AX28" s="1">
        <f t="shared" si="12"/>
        <v>0</v>
      </c>
      <c r="AY28" s="5"/>
      <c r="AZ28" s="1">
        <f t="shared" si="13"/>
        <v>0</v>
      </c>
      <c r="BA28" s="1">
        <v>100000</v>
      </c>
      <c r="BB28" s="7"/>
      <c r="BC28" s="19"/>
      <c r="BE28" s="12" t="s">
        <v>76</v>
      </c>
      <c r="BF28" s="1">
        <f t="shared" si="14"/>
        <v>0</v>
      </c>
      <c r="BG28" s="5"/>
      <c r="BH28" s="1">
        <f t="shared" si="15"/>
        <v>0</v>
      </c>
      <c r="BI28" s="1">
        <v>100000</v>
      </c>
      <c r="BJ28" s="7"/>
      <c r="BK28" s="19"/>
      <c r="BM28" s="12" t="s">
        <v>76</v>
      </c>
      <c r="BN28" s="1">
        <f t="shared" si="16"/>
        <v>0</v>
      </c>
      <c r="BO28" s="5"/>
      <c r="BP28" s="1">
        <f t="shared" si="17"/>
        <v>0</v>
      </c>
      <c r="BQ28" s="1">
        <v>100000</v>
      </c>
      <c r="BR28" s="7"/>
      <c r="BS28" s="19"/>
      <c r="BU28" s="12" t="s">
        <v>76</v>
      </c>
      <c r="BV28" s="1">
        <f t="shared" si="18"/>
        <v>0</v>
      </c>
      <c r="BW28" s="5"/>
      <c r="BX28" s="1">
        <f t="shared" si="19"/>
        <v>0</v>
      </c>
      <c r="BY28" s="1">
        <v>100000</v>
      </c>
      <c r="BZ28" s="7"/>
      <c r="CA28" s="19"/>
      <c r="CC28" s="12" t="s">
        <v>76</v>
      </c>
      <c r="CD28" s="1">
        <f t="shared" si="20"/>
        <v>0</v>
      </c>
      <c r="CE28" s="5"/>
      <c r="CF28" s="1">
        <f t="shared" si="21"/>
        <v>0</v>
      </c>
      <c r="CG28" s="1">
        <v>100000</v>
      </c>
      <c r="CH28" s="7"/>
      <c r="CI28" s="19"/>
      <c r="CK28" s="12" t="s">
        <v>76</v>
      </c>
      <c r="CL28" s="1">
        <f t="shared" si="22"/>
        <v>0</v>
      </c>
      <c r="CM28" s="5"/>
      <c r="CN28" s="1">
        <f t="shared" si="23"/>
        <v>0</v>
      </c>
      <c r="CO28" s="1">
        <v>100000</v>
      </c>
      <c r="CP28" s="7"/>
      <c r="CQ28" s="19"/>
      <c r="CS28" s="12" t="s">
        <v>76</v>
      </c>
      <c r="CT28" s="1">
        <f t="shared" si="24"/>
        <v>0</v>
      </c>
      <c r="CU28" s="5"/>
      <c r="CV28" s="1">
        <f t="shared" si="25"/>
        <v>0</v>
      </c>
      <c r="CW28" s="1">
        <v>100000</v>
      </c>
      <c r="CX28" s="7"/>
      <c r="CY28" s="19"/>
      <c r="DA28" s="12" t="s">
        <v>76</v>
      </c>
      <c r="DB28" s="1">
        <f t="shared" si="26"/>
        <v>0</v>
      </c>
      <c r="DC28" s="5"/>
      <c r="DD28" s="1">
        <f t="shared" si="27"/>
        <v>0</v>
      </c>
      <c r="DE28" s="1">
        <v>100000</v>
      </c>
      <c r="DF28" s="7"/>
      <c r="DG28" s="19"/>
      <c r="DI28" s="12" t="s">
        <v>76</v>
      </c>
      <c r="DJ28" s="1">
        <f t="shared" si="28"/>
        <v>0</v>
      </c>
      <c r="DK28" s="5"/>
      <c r="DL28" s="1">
        <f t="shared" si="29"/>
        <v>0</v>
      </c>
      <c r="DM28" s="1">
        <v>100000</v>
      </c>
      <c r="DN28" s="7"/>
      <c r="DO28" s="19"/>
      <c r="DQ28" s="12" t="s">
        <v>76</v>
      </c>
      <c r="DR28" s="1">
        <f t="shared" si="30"/>
        <v>0</v>
      </c>
      <c r="DS28" s="5"/>
      <c r="DT28" s="1">
        <f t="shared" si="31"/>
        <v>0</v>
      </c>
      <c r="DU28" s="1">
        <v>100000</v>
      </c>
      <c r="DV28" s="7"/>
      <c r="DW28" s="19"/>
      <c r="DY28" s="12" t="s">
        <v>76</v>
      </c>
      <c r="DZ28" s="1">
        <f t="shared" si="32"/>
        <v>0</v>
      </c>
      <c r="EA28" s="5"/>
      <c r="EB28" s="1">
        <f t="shared" si="33"/>
        <v>0</v>
      </c>
      <c r="EC28" s="1">
        <v>100000</v>
      </c>
      <c r="ED28" s="7"/>
      <c r="EE28" s="19"/>
      <c r="EG28" s="12" t="s">
        <v>76</v>
      </c>
      <c r="EH28" s="1">
        <f t="shared" si="34"/>
        <v>0</v>
      </c>
      <c r="EI28" s="5"/>
      <c r="EJ28" s="1">
        <f t="shared" si="35"/>
        <v>0</v>
      </c>
      <c r="EK28" s="1">
        <v>100000</v>
      </c>
      <c r="EL28" s="7"/>
      <c r="EM28" s="19"/>
      <c r="EO28" s="12" t="s">
        <v>76</v>
      </c>
      <c r="EP28" s="1">
        <f t="shared" si="36"/>
        <v>0</v>
      </c>
      <c r="EQ28" s="5"/>
      <c r="ER28" s="1">
        <f t="shared" si="37"/>
        <v>0</v>
      </c>
      <c r="ES28" s="1">
        <v>100000</v>
      </c>
      <c r="ET28" s="7"/>
      <c r="EU28" s="19"/>
      <c r="EW28" s="12" t="s">
        <v>76</v>
      </c>
      <c r="EX28" s="1">
        <f t="shared" si="38"/>
        <v>0</v>
      </c>
      <c r="EY28" s="5"/>
      <c r="EZ28" s="1">
        <f t="shared" si="39"/>
        <v>0</v>
      </c>
      <c r="FA28" s="1">
        <v>100000</v>
      </c>
      <c r="FB28" s="7"/>
      <c r="FC28" s="19"/>
      <c r="FE28" s="12" t="s">
        <v>76</v>
      </c>
      <c r="FF28" s="1">
        <f t="shared" si="40"/>
        <v>0</v>
      </c>
      <c r="FG28" s="5"/>
      <c r="FH28" s="1">
        <f t="shared" si="41"/>
        <v>0</v>
      </c>
      <c r="FI28" s="1">
        <v>100000</v>
      </c>
      <c r="FJ28" s="7"/>
      <c r="FK28" s="19"/>
      <c r="FM28" s="12" t="s">
        <v>76</v>
      </c>
      <c r="FN28" s="1">
        <f t="shared" si="42"/>
        <v>0</v>
      </c>
      <c r="FO28" s="5"/>
      <c r="FP28" s="1">
        <f t="shared" si="43"/>
        <v>0</v>
      </c>
      <c r="FQ28" s="1">
        <v>100000</v>
      </c>
      <c r="FR28" s="7"/>
      <c r="FS28" s="19"/>
      <c r="FU28" s="12" t="s">
        <v>76</v>
      </c>
      <c r="FV28" s="1">
        <f t="shared" si="44"/>
        <v>0</v>
      </c>
      <c r="FW28" s="5"/>
      <c r="FX28" s="1">
        <f t="shared" si="45"/>
        <v>0</v>
      </c>
      <c r="FY28" s="1">
        <v>100000</v>
      </c>
      <c r="FZ28" s="7"/>
      <c r="GA28" s="19"/>
      <c r="GC28" s="12" t="s">
        <v>76</v>
      </c>
      <c r="GD28" s="1">
        <f t="shared" si="46"/>
        <v>0</v>
      </c>
      <c r="GE28" s="5"/>
      <c r="GF28" s="1">
        <f t="shared" si="47"/>
        <v>0</v>
      </c>
      <c r="GG28" s="1">
        <v>100000</v>
      </c>
      <c r="GH28" s="7"/>
      <c r="GI28" s="19"/>
      <c r="GK28" s="12" t="s">
        <v>76</v>
      </c>
      <c r="GL28" s="1">
        <f t="shared" si="48"/>
        <v>0</v>
      </c>
      <c r="GM28" s="5"/>
      <c r="GN28" s="1">
        <f t="shared" si="49"/>
        <v>0</v>
      </c>
      <c r="GO28" s="1">
        <v>100000</v>
      </c>
      <c r="GP28" s="7"/>
      <c r="GQ28" s="19"/>
      <c r="GS28" s="12" t="s">
        <v>76</v>
      </c>
      <c r="GT28" s="1">
        <f t="shared" si="50"/>
        <v>0</v>
      </c>
      <c r="GU28" s="5"/>
      <c r="GV28" s="1">
        <f t="shared" si="51"/>
        <v>0</v>
      </c>
      <c r="GW28" s="1">
        <v>100000</v>
      </c>
      <c r="GX28" s="7"/>
      <c r="GY28" s="19"/>
      <c r="HA28" s="12" t="s">
        <v>76</v>
      </c>
      <c r="HB28" s="1">
        <f t="shared" si="52"/>
        <v>0</v>
      </c>
      <c r="HC28" s="5"/>
      <c r="HD28" s="1">
        <f t="shared" si="53"/>
        <v>0</v>
      </c>
      <c r="HE28" s="1">
        <v>100000</v>
      </c>
      <c r="HF28" s="7"/>
      <c r="HG28" s="19"/>
      <c r="HI28" s="12" t="s">
        <v>76</v>
      </c>
      <c r="HJ28" s="1">
        <f t="shared" si="54"/>
        <v>0</v>
      </c>
      <c r="HK28" s="5"/>
      <c r="HL28" s="1">
        <f t="shared" si="55"/>
        <v>0</v>
      </c>
      <c r="HM28" s="1">
        <v>100000</v>
      </c>
      <c r="HN28" s="7"/>
      <c r="HO28" s="19"/>
      <c r="HQ28" s="12" t="s">
        <v>76</v>
      </c>
      <c r="HR28" s="1">
        <f t="shared" si="56"/>
        <v>0</v>
      </c>
      <c r="HS28" s="5"/>
      <c r="HT28" s="1">
        <f t="shared" si="57"/>
        <v>0</v>
      </c>
      <c r="HU28" s="1">
        <v>100000</v>
      </c>
      <c r="HV28" s="7"/>
      <c r="HW28" s="19"/>
      <c r="HY28" s="12" t="s">
        <v>76</v>
      </c>
      <c r="HZ28" s="1">
        <f t="shared" si="58"/>
        <v>0</v>
      </c>
      <c r="IA28" s="5"/>
      <c r="IB28" s="1">
        <f t="shared" si="59"/>
        <v>0</v>
      </c>
      <c r="IC28" s="1">
        <v>100000</v>
      </c>
      <c r="ID28" s="7"/>
      <c r="IE28" s="19"/>
      <c r="IG28" s="12" t="s">
        <v>76</v>
      </c>
      <c r="IH28" s="1">
        <f t="shared" si="61"/>
        <v>0</v>
      </c>
      <c r="II28" s="5"/>
      <c r="IJ28" s="1">
        <f t="shared" si="60"/>
        <v>0</v>
      </c>
      <c r="IK28" s="1">
        <v>100000</v>
      </c>
      <c r="IL28" s="7"/>
      <c r="IM28" s="19"/>
    </row>
    <row r="29" spans="1:247" ht="15.75" thickBot="1" x14ac:dyDescent="0.3">
      <c r="A29" s="13" t="s">
        <v>71</v>
      </c>
      <c r="B29" s="33"/>
      <c r="C29" s="6"/>
      <c r="D29" s="3">
        <f t="shared" si="2"/>
        <v>0</v>
      </c>
      <c r="E29" s="3">
        <v>2000</v>
      </c>
      <c r="F29" s="8"/>
      <c r="G29" s="24"/>
      <c r="I29" s="13" t="s">
        <v>71</v>
      </c>
      <c r="J29" s="3">
        <f t="shared" si="0"/>
        <v>0</v>
      </c>
      <c r="K29" s="6"/>
      <c r="L29" s="3">
        <f t="shared" si="3"/>
        <v>0</v>
      </c>
      <c r="M29" s="3">
        <v>2000</v>
      </c>
      <c r="N29" s="8"/>
      <c r="O29" s="24"/>
      <c r="Q29" s="13" t="s">
        <v>71</v>
      </c>
      <c r="R29" s="3">
        <f t="shared" si="4"/>
        <v>0</v>
      </c>
      <c r="S29" s="6"/>
      <c r="T29" s="3">
        <f t="shared" si="5"/>
        <v>0</v>
      </c>
      <c r="U29" s="3">
        <v>2000</v>
      </c>
      <c r="V29" s="8"/>
      <c r="W29" s="19"/>
      <c r="Y29" s="13" t="s">
        <v>71</v>
      </c>
      <c r="Z29" s="3">
        <f t="shared" si="6"/>
        <v>0</v>
      </c>
      <c r="AA29" s="6"/>
      <c r="AB29" s="3">
        <f t="shared" si="7"/>
        <v>0</v>
      </c>
      <c r="AC29" s="3">
        <v>2000</v>
      </c>
      <c r="AD29" s="8"/>
      <c r="AE29" s="19"/>
      <c r="AG29" s="13" t="s">
        <v>71</v>
      </c>
      <c r="AH29" s="3">
        <f t="shared" si="8"/>
        <v>0</v>
      </c>
      <c r="AI29" s="6"/>
      <c r="AJ29" s="3">
        <f t="shared" si="9"/>
        <v>0</v>
      </c>
      <c r="AK29" s="3">
        <v>2000</v>
      </c>
      <c r="AL29" s="8"/>
      <c r="AM29" s="19"/>
      <c r="AO29" s="13" t="s">
        <v>71</v>
      </c>
      <c r="AP29" s="3">
        <f t="shared" si="10"/>
        <v>0</v>
      </c>
      <c r="AQ29" s="6"/>
      <c r="AR29" s="3">
        <f t="shared" si="11"/>
        <v>0</v>
      </c>
      <c r="AS29" s="3">
        <v>2000</v>
      </c>
      <c r="AT29" s="8"/>
      <c r="AU29" s="19"/>
      <c r="AW29" s="13" t="s">
        <v>71</v>
      </c>
      <c r="AX29" s="3">
        <f t="shared" si="12"/>
        <v>0</v>
      </c>
      <c r="AY29" s="6"/>
      <c r="AZ29" s="3">
        <f t="shared" si="13"/>
        <v>0</v>
      </c>
      <c r="BA29" s="3">
        <v>2000</v>
      </c>
      <c r="BB29" s="8"/>
      <c r="BC29" s="19"/>
      <c r="BE29" s="13" t="s">
        <v>71</v>
      </c>
      <c r="BF29" s="3">
        <f t="shared" si="14"/>
        <v>0</v>
      </c>
      <c r="BG29" s="6"/>
      <c r="BH29" s="3">
        <f t="shared" si="15"/>
        <v>0</v>
      </c>
      <c r="BI29" s="3">
        <v>2000</v>
      </c>
      <c r="BJ29" s="8"/>
      <c r="BK29" s="19"/>
      <c r="BM29" s="13" t="s">
        <v>71</v>
      </c>
      <c r="BN29" s="3">
        <f t="shared" si="16"/>
        <v>0</v>
      </c>
      <c r="BO29" s="6"/>
      <c r="BP29" s="3">
        <f t="shared" si="17"/>
        <v>0</v>
      </c>
      <c r="BQ29" s="3">
        <v>2000</v>
      </c>
      <c r="BR29" s="8"/>
      <c r="BS29" s="19"/>
      <c r="BU29" s="13" t="s">
        <v>71</v>
      </c>
      <c r="BV29" s="3">
        <f t="shared" si="18"/>
        <v>0</v>
      </c>
      <c r="BW29" s="6"/>
      <c r="BX29" s="3">
        <f t="shared" si="19"/>
        <v>0</v>
      </c>
      <c r="BY29" s="3">
        <v>2000</v>
      </c>
      <c r="BZ29" s="8"/>
      <c r="CA29" s="19"/>
      <c r="CC29" s="13" t="s">
        <v>71</v>
      </c>
      <c r="CD29" s="3">
        <f t="shared" si="20"/>
        <v>0</v>
      </c>
      <c r="CE29" s="6"/>
      <c r="CF29" s="3">
        <f t="shared" si="21"/>
        <v>0</v>
      </c>
      <c r="CG29" s="3">
        <v>2000</v>
      </c>
      <c r="CH29" s="8"/>
      <c r="CI29" s="19"/>
      <c r="CK29" s="13" t="s">
        <v>71</v>
      </c>
      <c r="CL29" s="3">
        <f t="shared" si="22"/>
        <v>0</v>
      </c>
      <c r="CM29" s="6"/>
      <c r="CN29" s="3">
        <f t="shared" si="23"/>
        <v>0</v>
      </c>
      <c r="CO29" s="3">
        <v>2000</v>
      </c>
      <c r="CP29" s="8"/>
      <c r="CQ29" s="19"/>
      <c r="CS29" s="13" t="s">
        <v>71</v>
      </c>
      <c r="CT29" s="3">
        <f t="shared" si="24"/>
        <v>0</v>
      </c>
      <c r="CU29" s="6"/>
      <c r="CV29" s="3">
        <f t="shared" si="25"/>
        <v>0</v>
      </c>
      <c r="CW29" s="3">
        <v>2000</v>
      </c>
      <c r="CX29" s="8"/>
      <c r="CY29" s="19"/>
      <c r="DA29" s="13" t="s">
        <v>71</v>
      </c>
      <c r="DB29" s="3">
        <f t="shared" si="26"/>
        <v>0</v>
      </c>
      <c r="DC29" s="6"/>
      <c r="DD29" s="3">
        <f t="shared" si="27"/>
        <v>0</v>
      </c>
      <c r="DE29" s="3">
        <v>2000</v>
      </c>
      <c r="DF29" s="8"/>
      <c r="DG29" s="19"/>
      <c r="DI29" s="13" t="s">
        <v>71</v>
      </c>
      <c r="DJ29" s="3">
        <f t="shared" si="28"/>
        <v>0</v>
      </c>
      <c r="DK29" s="6"/>
      <c r="DL29" s="3">
        <f t="shared" si="29"/>
        <v>0</v>
      </c>
      <c r="DM29" s="3">
        <v>2000</v>
      </c>
      <c r="DN29" s="8"/>
      <c r="DO29" s="19"/>
      <c r="DQ29" s="13" t="s">
        <v>71</v>
      </c>
      <c r="DR29" s="3">
        <f t="shared" si="30"/>
        <v>0</v>
      </c>
      <c r="DS29" s="6"/>
      <c r="DT29" s="3">
        <f t="shared" si="31"/>
        <v>0</v>
      </c>
      <c r="DU29" s="3">
        <v>2000</v>
      </c>
      <c r="DV29" s="8"/>
      <c r="DW29" s="19"/>
      <c r="DY29" s="13" t="s">
        <v>71</v>
      </c>
      <c r="DZ29" s="3">
        <f t="shared" si="32"/>
        <v>0</v>
      </c>
      <c r="EA29" s="6"/>
      <c r="EB29" s="3">
        <f t="shared" si="33"/>
        <v>0</v>
      </c>
      <c r="EC29" s="3">
        <v>2000</v>
      </c>
      <c r="ED29" s="8"/>
      <c r="EE29" s="19"/>
      <c r="EG29" s="13" t="s">
        <v>71</v>
      </c>
      <c r="EH29" s="3">
        <f t="shared" si="34"/>
        <v>0</v>
      </c>
      <c r="EI29" s="6"/>
      <c r="EJ29" s="3">
        <f t="shared" si="35"/>
        <v>0</v>
      </c>
      <c r="EK29" s="3">
        <v>2000</v>
      </c>
      <c r="EL29" s="8"/>
      <c r="EM29" s="19"/>
      <c r="EO29" s="13" t="s">
        <v>71</v>
      </c>
      <c r="EP29" s="3">
        <f t="shared" si="36"/>
        <v>0</v>
      </c>
      <c r="EQ29" s="6"/>
      <c r="ER29" s="3">
        <f t="shared" si="37"/>
        <v>0</v>
      </c>
      <c r="ES29" s="3">
        <v>2000</v>
      </c>
      <c r="ET29" s="8"/>
      <c r="EU29" s="19"/>
      <c r="EW29" s="13" t="s">
        <v>71</v>
      </c>
      <c r="EX29" s="3">
        <f t="shared" si="38"/>
        <v>0</v>
      </c>
      <c r="EY29" s="6"/>
      <c r="EZ29" s="3">
        <f t="shared" si="39"/>
        <v>0</v>
      </c>
      <c r="FA29" s="3">
        <v>2000</v>
      </c>
      <c r="FB29" s="8"/>
      <c r="FC29" s="19"/>
      <c r="FE29" s="13" t="s">
        <v>71</v>
      </c>
      <c r="FF29" s="3">
        <f t="shared" si="40"/>
        <v>0</v>
      </c>
      <c r="FG29" s="6"/>
      <c r="FH29" s="3">
        <f t="shared" si="41"/>
        <v>0</v>
      </c>
      <c r="FI29" s="3">
        <v>2000</v>
      </c>
      <c r="FJ29" s="8"/>
      <c r="FK29" s="19"/>
      <c r="FM29" s="13" t="s">
        <v>71</v>
      </c>
      <c r="FN29" s="3">
        <f t="shared" si="42"/>
        <v>0</v>
      </c>
      <c r="FO29" s="6"/>
      <c r="FP29" s="3">
        <f t="shared" si="43"/>
        <v>0</v>
      </c>
      <c r="FQ29" s="3">
        <v>2000</v>
      </c>
      <c r="FR29" s="8"/>
      <c r="FS29" s="19"/>
      <c r="FU29" s="13" t="s">
        <v>71</v>
      </c>
      <c r="FV29" s="3">
        <f t="shared" si="44"/>
        <v>0</v>
      </c>
      <c r="FW29" s="6"/>
      <c r="FX29" s="3">
        <f t="shared" si="45"/>
        <v>0</v>
      </c>
      <c r="FY29" s="3">
        <v>2000</v>
      </c>
      <c r="FZ29" s="8"/>
      <c r="GA29" s="19"/>
      <c r="GC29" s="13" t="s">
        <v>71</v>
      </c>
      <c r="GD29" s="3">
        <f t="shared" si="46"/>
        <v>0</v>
      </c>
      <c r="GE29" s="6"/>
      <c r="GF29" s="3">
        <f t="shared" si="47"/>
        <v>0</v>
      </c>
      <c r="GG29" s="3">
        <v>2000</v>
      </c>
      <c r="GH29" s="8"/>
      <c r="GI29" s="19"/>
      <c r="GK29" s="13" t="s">
        <v>71</v>
      </c>
      <c r="GL29" s="3">
        <f t="shared" si="48"/>
        <v>0</v>
      </c>
      <c r="GM29" s="6"/>
      <c r="GN29" s="3">
        <f t="shared" si="49"/>
        <v>0</v>
      </c>
      <c r="GO29" s="3">
        <v>2000</v>
      </c>
      <c r="GP29" s="8"/>
      <c r="GQ29" s="19"/>
      <c r="GS29" s="13" t="s">
        <v>71</v>
      </c>
      <c r="GT29" s="3">
        <f t="shared" si="50"/>
        <v>0</v>
      </c>
      <c r="GU29" s="6"/>
      <c r="GV29" s="3">
        <f t="shared" si="51"/>
        <v>0</v>
      </c>
      <c r="GW29" s="3">
        <v>2000</v>
      </c>
      <c r="GX29" s="8"/>
      <c r="GY29" s="19"/>
      <c r="HA29" s="13" t="s">
        <v>71</v>
      </c>
      <c r="HB29" s="3">
        <f t="shared" si="52"/>
        <v>0</v>
      </c>
      <c r="HC29" s="6"/>
      <c r="HD29" s="3">
        <f t="shared" si="53"/>
        <v>0</v>
      </c>
      <c r="HE29" s="3">
        <v>2000</v>
      </c>
      <c r="HF29" s="8"/>
      <c r="HG29" s="19"/>
      <c r="HI29" s="13" t="s">
        <v>71</v>
      </c>
      <c r="HJ29" s="3">
        <f t="shared" si="54"/>
        <v>0</v>
      </c>
      <c r="HK29" s="6"/>
      <c r="HL29" s="3">
        <f t="shared" si="55"/>
        <v>0</v>
      </c>
      <c r="HM29" s="3">
        <v>2000</v>
      </c>
      <c r="HN29" s="8"/>
      <c r="HO29" s="19"/>
      <c r="HQ29" s="13" t="s">
        <v>71</v>
      </c>
      <c r="HR29" s="3">
        <f t="shared" si="56"/>
        <v>0</v>
      </c>
      <c r="HS29" s="6"/>
      <c r="HT29" s="3">
        <f t="shared" si="57"/>
        <v>0</v>
      </c>
      <c r="HU29" s="3">
        <v>2000</v>
      </c>
      <c r="HV29" s="8"/>
      <c r="HW29" s="19"/>
      <c r="HY29" s="13" t="s">
        <v>71</v>
      </c>
      <c r="HZ29" s="3">
        <f t="shared" si="58"/>
        <v>0</v>
      </c>
      <c r="IA29" s="6"/>
      <c r="IB29" s="3">
        <f t="shared" si="59"/>
        <v>0</v>
      </c>
      <c r="IC29" s="3">
        <v>2000</v>
      </c>
      <c r="ID29" s="8"/>
      <c r="IE29" s="19"/>
      <c r="IG29" s="13" t="s">
        <v>71</v>
      </c>
      <c r="IH29" s="3">
        <f t="shared" si="61"/>
        <v>0</v>
      </c>
      <c r="II29" s="6"/>
      <c r="IJ29" s="3">
        <f t="shared" si="60"/>
        <v>0</v>
      </c>
      <c r="IK29" s="3">
        <v>2000</v>
      </c>
      <c r="IL29" s="8"/>
      <c r="IM29" s="19"/>
    </row>
    <row r="30" spans="1:247" ht="16.5" thickTop="1" thickBot="1" x14ac:dyDescent="0.3">
      <c r="A30" s="31"/>
      <c r="G30" s="24"/>
      <c r="I30" s="31"/>
      <c r="O30" s="24"/>
      <c r="Q30" s="31"/>
      <c r="W30" s="19"/>
      <c r="Y30" s="31"/>
      <c r="AE30" s="19"/>
      <c r="AG30" s="31"/>
      <c r="AM30" s="19"/>
      <c r="AO30" s="31"/>
      <c r="AU30" s="19"/>
      <c r="AW30" s="31"/>
      <c r="BC30" s="19"/>
      <c r="BE30" s="31"/>
      <c r="BK30" s="19"/>
      <c r="BM30" s="31"/>
      <c r="BS30" s="19"/>
      <c r="BU30" s="31"/>
      <c r="CA30" s="19"/>
      <c r="CC30" s="31"/>
      <c r="CI30" s="19"/>
      <c r="CK30" s="31"/>
      <c r="CQ30" s="19"/>
      <c r="CS30" s="31"/>
      <c r="CY30" s="19"/>
      <c r="DA30" s="31"/>
      <c r="DG30" s="19"/>
      <c r="DI30" s="31"/>
      <c r="DO30" s="19"/>
      <c r="DQ30" s="31"/>
      <c r="DW30" s="19"/>
      <c r="DY30" s="31"/>
      <c r="EE30" s="19"/>
      <c r="EG30" s="31"/>
      <c r="EM30" s="19"/>
      <c r="EO30" s="31"/>
      <c r="EU30" s="19"/>
      <c r="EW30" s="31"/>
      <c r="FC30" s="19"/>
      <c r="FE30" s="31"/>
      <c r="FK30" s="19"/>
      <c r="FM30" s="31"/>
      <c r="FS30" s="19"/>
      <c r="FU30" s="31"/>
      <c r="GA30" s="19"/>
      <c r="GC30" s="31"/>
      <c r="GI30" s="19"/>
      <c r="GK30" s="31"/>
      <c r="GQ30" s="19"/>
      <c r="GS30" s="31"/>
      <c r="GY30" s="19"/>
      <c r="HA30" s="31"/>
      <c r="HG30" s="19"/>
      <c r="HI30" s="31"/>
      <c r="HO30" s="19"/>
      <c r="HQ30" s="31"/>
      <c r="HW30" s="19"/>
      <c r="HY30" s="31"/>
      <c r="IE30" s="19"/>
      <c r="IG30" s="31"/>
      <c r="IM30" s="19"/>
    </row>
    <row r="31" spans="1:247" ht="15.75" thickTop="1" x14ac:dyDescent="0.25">
      <c r="A31" s="14" t="s">
        <v>19</v>
      </c>
      <c r="B31" s="136" t="s">
        <v>0</v>
      </c>
      <c r="C31" s="136"/>
      <c r="D31" s="136"/>
      <c r="E31" s="136" t="s">
        <v>20</v>
      </c>
      <c r="F31" s="137"/>
      <c r="G31" s="24"/>
      <c r="I31" s="14" t="s">
        <v>19</v>
      </c>
      <c r="J31" s="136" t="s">
        <v>0</v>
      </c>
      <c r="K31" s="136"/>
      <c r="L31" s="136"/>
      <c r="M31" s="136" t="s">
        <v>20</v>
      </c>
      <c r="N31" s="137"/>
      <c r="O31" s="24"/>
      <c r="Q31" s="14" t="s">
        <v>19</v>
      </c>
      <c r="R31" s="136" t="s">
        <v>0</v>
      </c>
      <c r="S31" s="136"/>
      <c r="T31" s="136"/>
      <c r="U31" s="136" t="s">
        <v>20</v>
      </c>
      <c r="V31" s="137"/>
      <c r="W31" s="19"/>
      <c r="Y31" s="14" t="s">
        <v>19</v>
      </c>
      <c r="Z31" s="136" t="s">
        <v>0</v>
      </c>
      <c r="AA31" s="136"/>
      <c r="AB31" s="136"/>
      <c r="AC31" s="136" t="s">
        <v>20</v>
      </c>
      <c r="AD31" s="137"/>
      <c r="AE31" s="19"/>
      <c r="AG31" s="14" t="s">
        <v>19</v>
      </c>
      <c r="AH31" s="136" t="s">
        <v>0</v>
      </c>
      <c r="AI31" s="136"/>
      <c r="AJ31" s="136"/>
      <c r="AK31" s="136" t="s">
        <v>20</v>
      </c>
      <c r="AL31" s="137"/>
      <c r="AM31" s="19"/>
      <c r="AO31" s="14" t="s">
        <v>19</v>
      </c>
      <c r="AP31" s="136" t="s">
        <v>0</v>
      </c>
      <c r="AQ31" s="136"/>
      <c r="AR31" s="136"/>
      <c r="AS31" s="136" t="s">
        <v>20</v>
      </c>
      <c r="AT31" s="137"/>
      <c r="AU31" s="19"/>
      <c r="AW31" s="14" t="s">
        <v>19</v>
      </c>
      <c r="AX31" s="136" t="s">
        <v>0</v>
      </c>
      <c r="AY31" s="136"/>
      <c r="AZ31" s="136"/>
      <c r="BA31" s="136" t="s">
        <v>20</v>
      </c>
      <c r="BB31" s="137"/>
      <c r="BC31" s="19"/>
      <c r="BE31" s="14" t="s">
        <v>19</v>
      </c>
      <c r="BF31" s="136" t="s">
        <v>0</v>
      </c>
      <c r="BG31" s="136"/>
      <c r="BH31" s="136"/>
      <c r="BI31" s="136" t="s">
        <v>20</v>
      </c>
      <c r="BJ31" s="137"/>
      <c r="BK31" s="19"/>
      <c r="BM31" s="14" t="s">
        <v>19</v>
      </c>
      <c r="BN31" s="136" t="s">
        <v>0</v>
      </c>
      <c r="BO31" s="136"/>
      <c r="BP31" s="136"/>
      <c r="BQ31" s="136" t="s">
        <v>20</v>
      </c>
      <c r="BR31" s="137"/>
      <c r="BS31" s="19"/>
      <c r="BU31" s="14" t="s">
        <v>19</v>
      </c>
      <c r="BV31" s="136" t="s">
        <v>0</v>
      </c>
      <c r="BW31" s="136"/>
      <c r="BX31" s="136"/>
      <c r="BY31" s="136" t="s">
        <v>20</v>
      </c>
      <c r="BZ31" s="137"/>
      <c r="CA31" s="19"/>
      <c r="CC31" s="14" t="s">
        <v>19</v>
      </c>
      <c r="CD31" s="136" t="s">
        <v>0</v>
      </c>
      <c r="CE31" s="136"/>
      <c r="CF31" s="136"/>
      <c r="CG31" s="136" t="s">
        <v>20</v>
      </c>
      <c r="CH31" s="137"/>
      <c r="CI31" s="19"/>
      <c r="CK31" s="14" t="s">
        <v>19</v>
      </c>
      <c r="CL31" s="136" t="s">
        <v>0</v>
      </c>
      <c r="CM31" s="136"/>
      <c r="CN31" s="136"/>
      <c r="CO31" s="136" t="s">
        <v>20</v>
      </c>
      <c r="CP31" s="137"/>
      <c r="CQ31" s="19"/>
      <c r="CS31" s="14" t="s">
        <v>19</v>
      </c>
      <c r="CT31" s="136" t="s">
        <v>0</v>
      </c>
      <c r="CU31" s="136"/>
      <c r="CV31" s="136"/>
      <c r="CW31" s="136" t="s">
        <v>20</v>
      </c>
      <c r="CX31" s="137"/>
      <c r="CY31" s="19"/>
      <c r="DA31" s="14" t="s">
        <v>19</v>
      </c>
      <c r="DB31" s="136" t="s">
        <v>0</v>
      </c>
      <c r="DC31" s="136"/>
      <c r="DD31" s="136"/>
      <c r="DE31" s="136" t="s">
        <v>20</v>
      </c>
      <c r="DF31" s="137"/>
      <c r="DG31" s="19"/>
      <c r="DI31" s="14" t="s">
        <v>19</v>
      </c>
      <c r="DJ31" s="136" t="s">
        <v>0</v>
      </c>
      <c r="DK31" s="136"/>
      <c r="DL31" s="136"/>
      <c r="DM31" s="136" t="s">
        <v>20</v>
      </c>
      <c r="DN31" s="137"/>
      <c r="DO31" s="19"/>
      <c r="DQ31" s="14" t="s">
        <v>19</v>
      </c>
      <c r="DR31" s="136" t="s">
        <v>0</v>
      </c>
      <c r="DS31" s="136"/>
      <c r="DT31" s="136"/>
      <c r="DU31" s="136" t="s">
        <v>20</v>
      </c>
      <c r="DV31" s="137"/>
      <c r="DW31" s="19"/>
      <c r="DY31" s="14" t="s">
        <v>19</v>
      </c>
      <c r="DZ31" s="136" t="s">
        <v>0</v>
      </c>
      <c r="EA31" s="136"/>
      <c r="EB31" s="136"/>
      <c r="EC31" s="136" t="s">
        <v>20</v>
      </c>
      <c r="ED31" s="137"/>
      <c r="EE31" s="19"/>
      <c r="EG31" s="14" t="s">
        <v>19</v>
      </c>
      <c r="EH31" s="136" t="s">
        <v>0</v>
      </c>
      <c r="EI31" s="136"/>
      <c r="EJ31" s="136"/>
      <c r="EK31" s="136" t="s">
        <v>20</v>
      </c>
      <c r="EL31" s="137"/>
      <c r="EM31" s="19"/>
      <c r="EO31" s="14" t="s">
        <v>19</v>
      </c>
      <c r="EP31" s="136" t="s">
        <v>0</v>
      </c>
      <c r="EQ31" s="136"/>
      <c r="ER31" s="136"/>
      <c r="ES31" s="136" t="s">
        <v>20</v>
      </c>
      <c r="ET31" s="137"/>
      <c r="EU31" s="19"/>
      <c r="EW31" s="14" t="s">
        <v>19</v>
      </c>
      <c r="EX31" s="136" t="s">
        <v>0</v>
      </c>
      <c r="EY31" s="136"/>
      <c r="EZ31" s="136"/>
      <c r="FA31" s="136" t="s">
        <v>20</v>
      </c>
      <c r="FB31" s="137"/>
      <c r="FC31" s="19"/>
      <c r="FE31" s="14" t="s">
        <v>19</v>
      </c>
      <c r="FF31" s="136" t="s">
        <v>0</v>
      </c>
      <c r="FG31" s="136"/>
      <c r="FH31" s="136"/>
      <c r="FI31" s="136" t="s">
        <v>20</v>
      </c>
      <c r="FJ31" s="137"/>
      <c r="FK31" s="19"/>
      <c r="FM31" s="14" t="s">
        <v>19</v>
      </c>
      <c r="FN31" s="136" t="s">
        <v>0</v>
      </c>
      <c r="FO31" s="136"/>
      <c r="FP31" s="136"/>
      <c r="FQ31" s="136" t="s">
        <v>20</v>
      </c>
      <c r="FR31" s="137"/>
      <c r="FS31" s="19"/>
      <c r="FU31" s="14" t="s">
        <v>19</v>
      </c>
      <c r="FV31" s="136" t="s">
        <v>0</v>
      </c>
      <c r="FW31" s="136"/>
      <c r="FX31" s="136"/>
      <c r="FY31" s="136" t="s">
        <v>20</v>
      </c>
      <c r="FZ31" s="137"/>
      <c r="GA31" s="19"/>
      <c r="GC31" s="14" t="s">
        <v>19</v>
      </c>
      <c r="GD31" s="136" t="s">
        <v>0</v>
      </c>
      <c r="GE31" s="136"/>
      <c r="GF31" s="136"/>
      <c r="GG31" s="136" t="s">
        <v>20</v>
      </c>
      <c r="GH31" s="137"/>
      <c r="GI31" s="19"/>
      <c r="GK31" s="14" t="s">
        <v>19</v>
      </c>
      <c r="GL31" s="136" t="s">
        <v>0</v>
      </c>
      <c r="GM31" s="136"/>
      <c r="GN31" s="136"/>
      <c r="GO31" s="136" t="s">
        <v>20</v>
      </c>
      <c r="GP31" s="137"/>
      <c r="GQ31" s="19"/>
      <c r="GS31" s="14" t="s">
        <v>19</v>
      </c>
      <c r="GT31" s="136" t="s">
        <v>0</v>
      </c>
      <c r="GU31" s="136"/>
      <c r="GV31" s="136"/>
      <c r="GW31" s="136" t="s">
        <v>20</v>
      </c>
      <c r="GX31" s="137"/>
      <c r="GY31" s="19"/>
      <c r="HA31" s="14" t="s">
        <v>19</v>
      </c>
      <c r="HB31" s="136" t="s">
        <v>0</v>
      </c>
      <c r="HC31" s="136"/>
      <c r="HD31" s="136"/>
      <c r="HE31" s="136" t="s">
        <v>20</v>
      </c>
      <c r="HF31" s="137"/>
      <c r="HG31" s="19"/>
      <c r="HI31" s="14" t="s">
        <v>19</v>
      </c>
      <c r="HJ31" s="136" t="s">
        <v>0</v>
      </c>
      <c r="HK31" s="136"/>
      <c r="HL31" s="136"/>
      <c r="HM31" s="136" t="s">
        <v>20</v>
      </c>
      <c r="HN31" s="137"/>
      <c r="HO31" s="19"/>
      <c r="HQ31" s="14" t="s">
        <v>19</v>
      </c>
      <c r="HR31" s="136" t="s">
        <v>0</v>
      </c>
      <c r="HS31" s="136"/>
      <c r="HT31" s="136"/>
      <c r="HU31" s="136" t="s">
        <v>20</v>
      </c>
      <c r="HV31" s="137"/>
      <c r="HW31" s="19"/>
      <c r="HY31" s="14" t="s">
        <v>19</v>
      </c>
      <c r="HZ31" s="136" t="s">
        <v>0</v>
      </c>
      <c r="IA31" s="136"/>
      <c r="IB31" s="136"/>
      <c r="IC31" s="136" t="s">
        <v>20</v>
      </c>
      <c r="ID31" s="137"/>
      <c r="IE31" s="19"/>
      <c r="IG31" s="14" t="s">
        <v>19</v>
      </c>
      <c r="IH31" s="136" t="s">
        <v>0</v>
      </c>
      <c r="II31" s="136"/>
      <c r="IJ31" s="136"/>
      <c r="IK31" s="136" t="s">
        <v>20</v>
      </c>
      <c r="IL31" s="137"/>
      <c r="IM31" s="19"/>
    </row>
    <row r="32" spans="1:247" x14ac:dyDescent="0.25">
      <c r="A32" s="15">
        <f t="shared" ref="A32:A56" si="62">D5-F5</f>
        <v>0</v>
      </c>
      <c r="B32" s="147" t="str">
        <f t="shared" ref="B32" si="63">A5</f>
        <v>POKER</v>
      </c>
      <c r="C32" s="148"/>
      <c r="D32" s="149"/>
      <c r="E32" s="81">
        <f t="shared" ref="E32" si="64">A32*E5</f>
        <v>0</v>
      </c>
      <c r="F32" s="131"/>
      <c r="G32" s="24"/>
      <c r="I32" s="15">
        <f t="shared" ref="I32:I56" si="65">L5-N5</f>
        <v>0</v>
      </c>
      <c r="J32" s="130" t="str">
        <f t="shared" ref="J32:J56" si="66">I5</f>
        <v>POKER</v>
      </c>
      <c r="K32" s="130"/>
      <c r="L32" s="130"/>
      <c r="M32" s="81">
        <f t="shared" ref="M32:M56" si="67">I32*M5</f>
        <v>0</v>
      </c>
      <c r="N32" s="131"/>
      <c r="O32" s="24"/>
      <c r="Q32" s="15">
        <f t="shared" ref="Q32:Q56" si="68">T5-V5</f>
        <v>0</v>
      </c>
      <c r="R32" s="130" t="str">
        <f t="shared" ref="R32:R56" si="69">Q5</f>
        <v>POKER</v>
      </c>
      <c r="S32" s="130"/>
      <c r="T32" s="130"/>
      <c r="U32" s="81">
        <f t="shared" ref="U32:U56" si="70">Q32*U5</f>
        <v>0</v>
      </c>
      <c r="V32" s="131"/>
      <c r="W32" s="19"/>
      <c r="Y32" s="15">
        <f t="shared" ref="Y32:Y56" si="71">AB5-AD5</f>
        <v>0</v>
      </c>
      <c r="Z32" s="130" t="str">
        <f t="shared" ref="Z32:Z56" si="72">Y5</f>
        <v>POKER</v>
      </c>
      <c r="AA32" s="130"/>
      <c r="AB32" s="130"/>
      <c r="AC32" s="81">
        <f t="shared" ref="AC32:AC56" si="73">Y32*AC5</f>
        <v>0</v>
      </c>
      <c r="AD32" s="131"/>
      <c r="AE32" s="19"/>
      <c r="AG32" s="15">
        <f t="shared" ref="AG32:AG56" si="74">AJ5-AL5</f>
        <v>0</v>
      </c>
      <c r="AH32" s="130" t="str">
        <f t="shared" ref="AH32:AH56" si="75">AG5</f>
        <v>POKER</v>
      </c>
      <c r="AI32" s="130"/>
      <c r="AJ32" s="130"/>
      <c r="AK32" s="81">
        <f t="shared" ref="AK32:AK56" si="76">AG32*AK5</f>
        <v>0</v>
      </c>
      <c r="AL32" s="131"/>
      <c r="AM32" s="19"/>
      <c r="AO32" s="15">
        <f t="shared" ref="AO32:AO56" si="77">AR5-AT5</f>
        <v>0</v>
      </c>
      <c r="AP32" s="130" t="str">
        <f t="shared" ref="AP32:AP56" si="78">AO5</f>
        <v>POKER</v>
      </c>
      <c r="AQ32" s="130"/>
      <c r="AR32" s="130"/>
      <c r="AS32" s="81">
        <f t="shared" ref="AS32:AS56" si="79">AO32*AS5</f>
        <v>0</v>
      </c>
      <c r="AT32" s="131"/>
      <c r="AU32" s="19"/>
      <c r="AW32" s="15">
        <f t="shared" ref="AW32:AW56" si="80">AZ5-BB5</f>
        <v>0</v>
      </c>
      <c r="AX32" s="130" t="str">
        <f t="shared" ref="AX32:AX56" si="81">AW5</f>
        <v>POKER</v>
      </c>
      <c r="AY32" s="130"/>
      <c r="AZ32" s="130"/>
      <c r="BA32" s="81">
        <f t="shared" ref="BA32:BA56" si="82">AW32*BA5</f>
        <v>0</v>
      </c>
      <c r="BB32" s="131"/>
      <c r="BC32" s="19"/>
      <c r="BE32" s="15">
        <f t="shared" ref="BE32:BE56" si="83">BH5-BJ5</f>
        <v>0</v>
      </c>
      <c r="BF32" s="130" t="str">
        <f t="shared" ref="BF32:BF56" si="84">BE5</f>
        <v>POKER</v>
      </c>
      <c r="BG32" s="130"/>
      <c r="BH32" s="130"/>
      <c r="BI32" s="81">
        <f t="shared" ref="BI32:BI56" si="85">BE32*BI5</f>
        <v>0</v>
      </c>
      <c r="BJ32" s="131"/>
      <c r="BK32" s="19"/>
      <c r="BM32" s="15">
        <f t="shared" ref="BM32:BM56" si="86">BP5-BR5</f>
        <v>0</v>
      </c>
      <c r="BN32" s="130" t="str">
        <f t="shared" ref="BN32:BN56" si="87">BM5</f>
        <v>POKER</v>
      </c>
      <c r="BO32" s="130"/>
      <c r="BP32" s="130"/>
      <c r="BQ32" s="81">
        <f t="shared" ref="BQ32:BQ56" si="88">BM32*BQ5</f>
        <v>0</v>
      </c>
      <c r="BR32" s="131"/>
      <c r="BS32" s="19"/>
      <c r="BU32" s="15">
        <f t="shared" ref="BU32:BU56" si="89">BX5-BZ5</f>
        <v>0</v>
      </c>
      <c r="BV32" s="130" t="str">
        <f t="shared" ref="BV32:BV56" si="90">BU5</f>
        <v>POKER</v>
      </c>
      <c r="BW32" s="130"/>
      <c r="BX32" s="130"/>
      <c r="BY32" s="81">
        <f t="shared" ref="BY32:BY56" si="91">BU32*BY5</f>
        <v>0</v>
      </c>
      <c r="BZ32" s="131"/>
      <c r="CA32" s="19"/>
      <c r="CC32" s="15">
        <f t="shared" ref="CC32:CC56" si="92">CF5-CH5</f>
        <v>0</v>
      </c>
      <c r="CD32" s="130" t="str">
        <f t="shared" ref="CD32:CD56" si="93">CC5</f>
        <v>POKER</v>
      </c>
      <c r="CE32" s="130"/>
      <c r="CF32" s="130"/>
      <c r="CG32" s="81">
        <f t="shared" ref="CG32:CG56" si="94">CC32*CG5</f>
        <v>0</v>
      </c>
      <c r="CH32" s="131"/>
      <c r="CI32" s="19"/>
      <c r="CK32" s="15">
        <f t="shared" ref="CK32:CK56" si="95">CN5-CP5</f>
        <v>0</v>
      </c>
      <c r="CL32" s="130" t="str">
        <f t="shared" ref="CL32:CL56" si="96">CK5</f>
        <v>POKER</v>
      </c>
      <c r="CM32" s="130"/>
      <c r="CN32" s="130"/>
      <c r="CO32" s="81">
        <f t="shared" ref="CO32:CO56" si="97">CK32*CO5</f>
        <v>0</v>
      </c>
      <c r="CP32" s="131"/>
      <c r="CQ32" s="19"/>
      <c r="CS32" s="15">
        <f t="shared" ref="CS32:CS56" si="98">CV5-CX5</f>
        <v>0</v>
      </c>
      <c r="CT32" s="130" t="str">
        <f t="shared" ref="CT32:CT56" si="99">CS5</f>
        <v>POKER</v>
      </c>
      <c r="CU32" s="130"/>
      <c r="CV32" s="130"/>
      <c r="CW32" s="81">
        <f t="shared" ref="CW32:CW56" si="100">CS32*CW5</f>
        <v>0</v>
      </c>
      <c r="CX32" s="131"/>
      <c r="CY32" s="19"/>
      <c r="DA32" s="15">
        <f t="shared" ref="DA32:DA56" si="101">DD5-DF5</f>
        <v>0</v>
      </c>
      <c r="DB32" s="130" t="str">
        <f t="shared" ref="DB32:DB56" si="102">DA5</f>
        <v>POKER</v>
      </c>
      <c r="DC32" s="130"/>
      <c r="DD32" s="130"/>
      <c r="DE32" s="81">
        <f t="shared" ref="DE32:DE56" si="103">DA32*DE5</f>
        <v>0</v>
      </c>
      <c r="DF32" s="131"/>
      <c r="DG32" s="19"/>
      <c r="DI32" s="15">
        <f t="shared" ref="DI32:DI56" si="104">DL5-DN5</f>
        <v>0</v>
      </c>
      <c r="DJ32" s="130" t="str">
        <f t="shared" ref="DJ32:DJ56" si="105">DI5</f>
        <v>POKER</v>
      </c>
      <c r="DK32" s="130"/>
      <c r="DL32" s="130"/>
      <c r="DM32" s="81">
        <f t="shared" ref="DM32:DM56" si="106">DI32*DM5</f>
        <v>0</v>
      </c>
      <c r="DN32" s="131"/>
      <c r="DO32" s="19"/>
      <c r="DQ32" s="15">
        <f t="shared" ref="DQ32:DQ56" si="107">DT5-DV5</f>
        <v>0</v>
      </c>
      <c r="DR32" s="130" t="str">
        <f t="shared" ref="DR32:DR56" si="108">DQ5</f>
        <v>POKER</v>
      </c>
      <c r="DS32" s="130"/>
      <c r="DT32" s="130"/>
      <c r="DU32" s="81">
        <f t="shared" ref="DU32:DU56" si="109">DQ32*DU5</f>
        <v>0</v>
      </c>
      <c r="DV32" s="131"/>
      <c r="DW32" s="19"/>
      <c r="DY32" s="15">
        <f t="shared" ref="DY32:DY56" si="110">EB5-ED5</f>
        <v>0</v>
      </c>
      <c r="DZ32" s="130" t="str">
        <f t="shared" ref="DZ32:DZ56" si="111">DY5</f>
        <v>POKER</v>
      </c>
      <c r="EA32" s="130"/>
      <c r="EB32" s="130"/>
      <c r="EC32" s="81">
        <f t="shared" ref="EC32:EC56" si="112">DY32*EC5</f>
        <v>0</v>
      </c>
      <c r="ED32" s="131"/>
      <c r="EE32" s="19"/>
      <c r="EG32" s="15">
        <f t="shared" ref="EG32:EG56" si="113">EJ5-EL5</f>
        <v>0</v>
      </c>
      <c r="EH32" s="130" t="str">
        <f t="shared" ref="EH32:EH56" si="114">EG5</f>
        <v>POKER</v>
      </c>
      <c r="EI32" s="130"/>
      <c r="EJ32" s="130"/>
      <c r="EK32" s="81">
        <f t="shared" ref="EK32:EK56" si="115">EG32*EK5</f>
        <v>0</v>
      </c>
      <c r="EL32" s="131"/>
      <c r="EM32" s="19"/>
      <c r="EO32" s="15">
        <f t="shared" ref="EO32:EO56" si="116">ER5-ET5</f>
        <v>0</v>
      </c>
      <c r="EP32" s="130" t="str">
        <f t="shared" ref="EP32:EP56" si="117">EO5</f>
        <v>POKER</v>
      </c>
      <c r="EQ32" s="130"/>
      <c r="ER32" s="130"/>
      <c r="ES32" s="81">
        <f t="shared" ref="ES32:ES56" si="118">EO32*ES5</f>
        <v>0</v>
      </c>
      <c r="ET32" s="131"/>
      <c r="EU32" s="19"/>
      <c r="EW32" s="15">
        <f t="shared" ref="EW32:EW56" si="119">EZ5-FB5</f>
        <v>0</v>
      </c>
      <c r="EX32" s="130" t="str">
        <f t="shared" ref="EX32:EX56" si="120">EW5</f>
        <v>POKER</v>
      </c>
      <c r="EY32" s="130"/>
      <c r="EZ32" s="130"/>
      <c r="FA32" s="81">
        <f t="shared" ref="FA32:FA56" si="121">EW32*FA5</f>
        <v>0</v>
      </c>
      <c r="FB32" s="131"/>
      <c r="FC32" s="19"/>
      <c r="FE32" s="15">
        <f t="shared" ref="FE32:FE56" si="122">FH5-FJ5</f>
        <v>0</v>
      </c>
      <c r="FF32" s="130" t="str">
        <f t="shared" ref="FF32:FF56" si="123">FE5</f>
        <v>POKER</v>
      </c>
      <c r="FG32" s="130"/>
      <c r="FH32" s="130"/>
      <c r="FI32" s="81">
        <f t="shared" ref="FI32:FI56" si="124">FE32*FI5</f>
        <v>0</v>
      </c>
      <c r="FJ32" s="131"/>
      <c r="FK32" s="19"/>
      <c r="FM32" s="15">
        <f t="shared" ref="FM32:FM56" si="125">FP5-FR5</f>
        <v>0</v>
      </c>
      <c r="FN32" s="130" t="str">
        <f t="shared" ref="FN32:FN56" si="126">FM5</f>
        <v>POKER</v>
      </c>
      <c r="FO32" s="130"/>
      <c r="FP32" s="130"/>
      <c r="FQ32" s="81">
        <f t="shared" ref="FQ32:FQ56" si="127">FM32*FQ5</f>
        <v>0</v>
      </c>
      <c r="FR32" s="131"/>
      <c r="FS32" s="19"/>
      <c r="FU32" s="15">
        <f t="shared" ref="FU32:FU56" si="128">FX5-FZ5</f>
        <v>0</v>
      </c>
      <c r="FV32" s="130" t="str">
        <f t="shared" ref="FV32:FV56" si="129">FU5</f>
        <v>POKER</v>
      </c>
      <c r="FW32" s="130"/>
      <c r="FX32" s="130"/>
      <c r="FY32" s="81">
        <f t="shared" ref="FY32:FY56" si="130">FU32*FY5</f>
        <v>0</v>
      </c>
      <c r="FZ32" s="131"/>
      <c r="GA32" s="19"/>
      <c r="GC32" s="15">
        <f t="shared" ref="GC32:GC56" si="131">GF5-GH5</f>
        <v>0</v>
      </c>
      <c r="GD32" s="130" t="str">
        <f t="shared" ref="GD32:GD56" si="132">GC5</f>
        <v>POKER</v>
      </c>
      <c r="GE32" s="130"/>
      <c r="GF32" s="130"/>
      <c r="GG32" s="81">
        <f t="shared" ref="GG32:GG56" si="133">GC32*GG5</f>
        <v>0</v>
      </c>
      <c r="GH32" s="131"/>
      <c r="GI32" s="19"/>
      <c r="GK32" s="15">
        <f t="shared" ref="GK32:GK56" si="134">GN5-GP5</f>
        <v>0</v>
      </c>
      <c r="GL32" s="130" t="str">
        <f t="shared" ref="GL32:GL56" si="135">GK5</f>
        <v>POKER</v>
      </c>
      <c r="GM32" s="130"/>
      <c r="GN32" s="130"/>
      <c r="GO32" s="81">
        <f t="shared" ref="GO32:GO56" si="136">GK32*GO5</f>
        <v>0</v>
      </c>
      <c r="GP32" s="131"/>
      <c r="GQ32" s="19"/>
      <c r="GS32" s="15">
        <f t="shared" ref="GS32:GS56" si="137">GV5-GX5</f>
        <v>0</v>
      </c>
      <c r="GT32" s="130" t="str">
        <f t="shared" ref="GT32:GT56" si="138">GS5</f>
        <v>POKER</v>
      </c>
      <c r="GU32" s="130"/>
      <c r="GV32" s="130"/>
      <c r="GW32" s="81">
        <f t="shared" ref="GW32:GW56" si="139">GS32*GW5</f>
        <v>0</v>
      </c>
      <c r="GX32" s="131"/>
      <c r="GY32" s="19"/>
      <c r="HA32" s="15">
        <f t="shared" ref="HA32:HA56" si="140">HD5-HF5</f>
        <v>0</v>
      </c>
      <c r="HB32" s="130" t="str">
        <f t="shared" ref="HB32:HB56" si="141">HA5</f>
        <v>POKER</v>
      </c>
      <c r="HC32" s="130"/>
      <c r="HD32" s="130"/>
      <c r="HE32" s="81">
        <f t="shared" ref="HE32:HE56" si="142">HA32*HE5</f>
        <v>0</v>
      </c>
      <c r="HF32" s="131"/>
      <c r="HG32" s="19"/>
      <c r="HI32" s="15">
        <f t="shared" ref="HI32:HI56" si="143">HL5-HN5</f>
        <v>0</v>
      </c>
      <c r="HJ32" s="130" t="str">
        <f t="shared" ref="HJ32:HJ56" si="144">HI5</f>
        <v>POKER</v>
      </c>
      <c r="HK32" s="130"/>
      <c r="HL32" s="130"/>
      <c r="HM32" s="81">
        <f t="shared" ref="HM32:HM56" si="145">HI32*HM5</f>
        <v>0</v>
      </c>
      <c r="HN32" s="131"/>
      <c r="HO32" s="19"/>
      <c r="HQ32" s="15">
        <f t="shared" ref="HQ32:HQ56" si="146">HT5-HV5</f>
        <v>0</v>
      </c>
      <c r="HR32" s="130" t="str">
        <f t="shared" ref="HR32:HR56" si="147">HQ5</f>
        <v>POKER</v>
      </c>
      <c r="HS32" s="130"/>
      <c r="HT32" s="130"/>
      <c r="HU32" s="81">
        <f t="shared" ref="HU32:HU56" si="148">HQ32*HU5</f>
        <v>0</v>
      </c>
      <c r="HV32" s="131"/>
      <c r="HW32" s="19"/>
      <c r="HY32" s="15">
        <f t="shared" ref="HY32:HY56" si="149">IB5-ID5</f>
        <v>0</v>
      </c>
      <c r="HZ32" s="130" t="str">
        <f t="shared" ref="HZ32:HZ56" si="150">HY5</f>
        <v>POKER</v>
      </c>
      <c r="IA32" s="130"/>
      <c r="IB32" s="130"/>
      <c r="IC32" s="81">
        <f t="shared" ref="IC32:IC56" si="151">HY32*IC5</f>
        <v>0</v>
      </c>
      <c r="ID32" s="131"/>
      <c r="IE32" s="19"/>
      <c r="IG32" s="15">
        <f t="shared" ref="IG32:IG56" si="152">IJ5-IL5</f>
        <v>0</v>
      </c>
      <c r="IH32" s="130" t="str">
        <f t="shared" ref="IH32:IH56" si="153">IG5</f>
        <v>POKER</v>
      </c>
      <c r="II32" s="130"/>
      <c r="IJ32" s="130"/>
      <c r="IK32" s="81">
        <f t="shared" ref="IK32:IK56" si="154">IG32*IK5</f>
        <v>0</v>
      </c>
      <c r="IL32" s="131"/>
      <c r="IM32" s="19"/>
    </row>
    <row r="33" spans="1:247" x14ac:dyDescent="0.25">
      <c r="A33" s="15">
        <f t="shared" si="62"/>
        <v>0</v>
      </c>
      <c r="B33" s="147" t="str">
        <f t="shared" ref="B33:B56" si="155">A6</f>
        <v>LIGHT</v>
      </c>
      <c r="C33" s="148"/>
      <c r="D33" s="149"/>
      <c r="E33" s="81">
        <f t="shared" ref="E33:E56" si="156">A33*E6</f>
        <v>0</v>
      </c>
      <c r="F33" s="131"/>
      <c r="G33" s="24"/>
      <c r="I33" s="15">
        <f t="shared" si="65"/>
        <v>0</v>
      </c>
      <c r="J33" s="130" t="str">
        <f t="shared" si="66"/>
        <v>LIGHT</v>
      </c>
      <c r="K33" s="130"/>
      <c r="L33" s="130"/>
      <c r="M33" s="81">
        <f t="shared" si="67"/>
        <v>0</v>
      </c>
      <c r="N33" s="131"/>
      <c r="O33" s="24"/>
      <c r="Q33" s="15">
        <f t="shared" si="68"/>
        <v>0</v>
      </c>
      <c r="R33" s="130" t="str">
        <f t="shared" si="69"/>
        <v>LIGHT</v>
      </c>
      <c r="S33" s="130"/>
      <c r="T33" s="130"/>
      <c r="U33" s="81">
        <f t="shared" si="70"/>
        <v>0</v>
      </c>
      <c r="V33" s="131"/>
      <c r="W33" s="19"/>
      <c r="Y33" s="15">
        <f t="shared" si="71"/>
        <v>0</v>
      </c>
      <c r="Z33" s="130" t="str">
        <f t="shared" si="72"/>
        <v>LIGHT</v>
      </c>
      <c r="AA33" s="130"/>
      <c r="AB33" s="130"/>
      <c r="AC33" s="81">
        <f t="shared" si="73"/>
        <v>0</v>
      </c>
      <c r="AD33" s="131"/>
      <c r="AE33" s="19"/>
      <c r="AG33" s="15">
        <f t="shared" si="74"/>
        <v>0</v>
      </c>
      <c r="AH33" s="130" t="str">
        <f t="shared" si="75"/>
        <v>LIGHT</v>
      </c>
      <c r="AI33" s="130"/>
      <c r="AJ33" s="130"/>
      <c r="AK33" s="81">
        <f t="shared" si="76"/>
        <v>0</v>
      </c>
      <c r="AL33" s="131"/>
      <c r="AM33" s="19"/>
      <c r="AO33" s="15">
        <f t="shared" si="77"/>
        <v>0</v>
      </c>
      <c r="AP33" s="130" t="str">
        <f t="shared" si="78"/>
        <v>LIGHT</v>
      </c>
      <c r="AQ33" s="130"/>
      <c r="AR33" s="130"/>
      <c r="AS33" s="81">
        <f t="shared" si="79"/>
        <v>0</v>
      </c>
      <c r="AT33" s="131"/>
      <c r="AU33" s="19"/>
      <c r="AW33" s="15">
        <f t="shared" si="80"/>
        <v>0</v>
      </c>
      <c r="AX33" s="130" t="str">
        <f t="shared" si="81"/>
        <v>LIGHT</v>
      </c>
      <c r="AY33" s="130"/>
      <c r="AZ33" s="130"/>
      <c r="BA33" s="81">
        <f t="shared" si="82"/>
        <v>0</v>
      </c>
      <c r="BB33" s="131"/>
      <c r="BC33" s="19"/>
      <c r="BE33" s="15">
        <f t="shared" si="83"/>
        <v>0</v>
      </c>
      <c r="BF33" s="130" t="str">
        <f t="shared" si="84"/>
        <v>LIGHT</v>
      </c>
      <c r="BG33" s="130"/>
      <c r="BH33" s="130"/>
      <c r="BI33" s="81">
        <f t="shared" si="85"/>
        <v>0</v>
      </c>
      <c r="BJ33" s="131"/>
      <c r="BK33" s="19"/>
      <c r="BM33" s="15">
        <f t="shared" si="86"/>
        <v>0</v>
      </c>
      <c r="BN33" s="130" t="str">
        <f t="shared" si="87"/>
        <v>LIGHT</v>
      </c>
      <c r="BO33" s="130"/>
      <c r="BP33" s="130"/>
      <c r="BQ33" s="81">
        <f t="shared" si="88"/>
        <v>0</v>
      </c>
      <c r="BR33" s="131"/>
      <c r="BS33" s="19"/>
      <c r="BU33" s="15">
        <f t="shared" si="89"/>
        <v>0</v>
      </c>
      <c r="BV33" s="130" t="str">
        <f t="shared" si="90"/>
        <v>LIGHT</v>
      </c>
      <c r="BW33" s="130"/>
      <c r="BX33" s="130"/>
      <c r="BY33" s="81">
        <f t="shared" si="91"/>
        <v>0</v>
      </c>
      <c r="BZ33" s="131"/>
      <c r="CA33" s="19"/>
      <c r="CC33" s="15">
        <f t="shared" si="92"/>
        <v>0</v>
      </c>
      <c r="CD33" s="130" t="str">
        <f t="shared" si="93"/>
        <v>LIGHT</v>
      </c>
      <c r="CE33" s="130"/>
      <c r="CF33" s="130"/>
      <c r="CG33" s="81">
        <f t="shared" si="94"/>
        <v>0</v>
      </c>
      <c r="CH33" s="131"/>
      <c r="CI33" s="19"/>
      <c r="CK33" s="15">
        <f t="shared" si="95"/>
        <v>0</v>
      </c>
      <c r="CL33" s="130" t="str">
        <f t="shared" si="96"/>
        <v>LIGHT</v>
      </c>
      <c r="CM33" s="130"/>
      <c r="CN33" s="130"/>
      <c r="CO33" s="81">
        <f t="shared" si="97"/>
        <v>0</v>
      </c>
      <c r="CP33" s="131"/>
      <c r="CQ33" s="19"/>
      <c r="CS33" s="15">
        <f t="shared" si="98"/>
        <v>0</v>
      </c>
      <c r="CT33" s="130" t="str">
        <f t="shared" si="99"/>
        <v>LIGHT</v>
      </c>
      <c r="CU33" s="130"/>
      <c r="CV33" s="130"/>
      <c r="CW33" s="81">
        <f t="shared" si="100"/>
        <v>0</v>
      </c>
      <c r="CX33" s="131"/>
      <c r="CY33" s="19"/>
      <c r="DA33" s="15">
        <f t="shared" si="101"/>
        <v>0</v>
      </c>
      <c r="DB33" s="130" t="str">
        <f t="shared" si="102"/>
        <v>LIGHT</v>
      </c>
      <c r="DC33" s="130"/>
      <c r="DD33" s="130"/>
      <c r="DE33" s="81">
        <f t="shared" si="103"/>
        <v>0</v>
      </c>
      <c r="DF33" s="131"/>
      <c r="DG33" s="19"/>
      <c r="DI33" s="15">
        <f t="shared" si="104"/>
        <v>0</v>
      </c>
      <c r="DJ33" s="130" t="str">
        <f t="shared" si="105"/>
        <v>LIGHT</v>
      </c>
      <c r="DK33" s="130"/>
      <c r="DL33" s="130"/>
      <c r="DM33" s="81">
        <f t="shared" si="106"/>
        <v>0</v>
      </c>
      <c r="DN33" s="131"/>
      <c r="DO33" s="19"/>
      <c r="DQ33" s="15">
        <f t="shared" si="107"/>
        <v>0</v>
      </c>
      <c r="DR33" s="130" t="str">
        <f t="shared" si="108"/>
        <v>LIGHT</v>
      </c>
      <c r="DS33" s="130"/>
      <c r="DT33" s="130"/>
      <c r="DU33" s="81">
        <f t="shared" si="109"/>
        <v>0</v>
      </c>
      <c r="DV33" s="131"/>
      <c r="DW33" s="19"/>
      <c r="DY33" s="15">
        <f t="shared" si="110"/>
        <v>0</v>
      </c>
      <c r="DZ33" s="130" t="str">
        <f t="shared" si="111"/>
        <v>LIGHT</v>
      </c>
      <c r="EA33" s="130"/>
      <c r="EB33" s="130"/>
      <c r="EC33" s="81">
        <f t="shared" si="112"/>
        <v>0</v>
      </c>
      <c r="ED33" s="131"/>
      <c r="EE33" s="19"/>
      <c r="EG33" s="15">
        <f t="shared" si="113"/>
        <v>0</v>
      </c>
      <c r="EH33" s="130" t="str">
        <f t="shared" si="114"/>
        <v>LIGHT</v>
      </c>
      <c r="EI33" s="130"/>
      <c r="EJ33" s="130"/>
      <c r="EK33" s="81">
        <f t="shared" si="115"/>
        <v>0</v>
      </c>
      <c r="EL33" s="131"/>
      <c r="EM33" s="19"/>
      <c r="EO33" s="15">
        <f t="shared" si="116"/>
        <v>0</v>
      </c>
      <c r="EP33" s="130" t="str">
        <f t="shared" si="117"/>
        <v>LIGHT</v>
      </c>
      <c r="EQ33" s="130"/>
      <c r="ER33" s="130"/>
      <c r="ES33" s="81">
        <f t="shared" si="118"/>
        <v>0</v>
      </c>
      <c r="ET33" s="131"/>
      <c r="EU33" s="19"/>
      <c r="EW33" s="15">
        <f t="shared" si="119"/>
        <v>0</v>
      </c>
      <c r="EX33" s="130" t="str">
        <f t="shared" si="120"/>
        <v>LIGHT</v>
      </c>
      <c r="EY33" s="130"/>
      <c r="EZ33" s="130"/>
      <c r="FA33" s="81">
        <f t="shared" si="121"/>
        <v>0</v>
      </c>
      <c r="FB33" s="131"/>
      <c r="FC33" s="19"/>
      <c r="FE33" s="15">
        <f t="shared" si="122"/>
        <v>0</v>
      </c>
      <c r="FF33" s="130" t="str">
        <f t="shared" si="123"/>
        <v>LIGHT</v>
      </c>
      <c r="FG33" s="130"/>
      <c r="FH33" s="130"/>
      <c r="FI33" s="81">
        <f t="shared" si="124"/>
        <v>0</v>
      </c>
      <c r="FJ33" s="131"/>
      <c r="FK33" s="19"/>
      <c r="FM33" s="15">
        <f t="shared" si="125"/>
        <v>0</v>
      </c>
      <c r="FN33" s="130" t="str">
        <f t="shared" si="126"/>
        <v>LIGHT</v>
      </c>
      <c r="FO33" s="130"/>
      <c r="FP33" s="130"/>
      <c r="FQ33" s="81">
        <f t="shared" si="127"/>
        <v>0</v>
      </c>
      <c r="FR33" s="131"/>
      <c r="FS33" s="19"/>
      <c r="FU33" s="15">
        <f t="shared" si="128"/>
        <v>0</v>
      </c>
      <c r="FV33" s="130" t="str">
        <f t="shared" si="129"/>
        <v>LIGHT</v>
      </c>
      <c r="FW33" s="130"/>
      <c r="FX33" s="130"/>
      <c r="FY33" s="81">
        <f t="shared" si="130"/>
        <v>0</v>
      </c>
      <c r="FZ33" s="131"/>
      <c r="GA33" s="19"/>
      <c r="GC33" s="15">
        <f t="shared" si="131"/>
        <v>0</v>
      </c>
      <c r="GD33" s="130" t="str">
        <f t="shared" si="132"/>
        <v>LIGHT</v>
      </c>
      <c r="GE33" s="130"/>
      <c r="GF33" s="130"/>
      <c r="GG33" s="81">
        <f t="shared" si="133"/>
        <v>0</v>
      </c>
      <c r="GH33" s="131"/>
      <c r="GI33" s="19"/>
      <c r="GK33" s="15">
        <f t="shared" si="134"/>
        <v>0</v>
      </c>
      <c r="GL33" s="130" t="str">
        <f t="shared" si="135"/>
        <v>LIGHT</v>
      </c>
      <c r="GM33" s="130"/>
      <c r="GN33" s="130"/>
      <c r="GO33" s="81">
        <f t="shared" si="136"/>
        <v>0</v>
      </c>
      <c r="GP33" s="131"/>
      <c r="GQ33" s="19"/>
      <c r="GS33" s="15">
        <f t="shared" si="137"/>
        <v>0</v>
      </c>
      <c r="GT33" s="130" t="str">
        <f t="shared" si="138"/>
        <v>LIGHT</v>
      </c>
      <c r="GU33" s="130"/>
      <c r="GV33" s="130"/>
      <c r="GW33" s="81">
        <f t="shared" si="139"/>
        <v>0</v>
      </c>
      <c r="GX33" s="131"/>
      <c r="GY33" s="19"/>
      <c r="HA33" s="15">
        <f t="shared" si="140"/>
        <v>0</v>
      </c>
      <c r="HB33" s="130" t="str">
        <f t="shared" si="141"/>
        <v>LIGHT</v>
      </c>
      <c r="HC33" s="130"/>
      <c r="HD33" s="130"/>
      <c r="HE33" s="81">
        <f t="shared" si="142"/>
        <v>0</v>
      </c>
      <c r="HF33" s="131"/>
      <c r="HG33" s="19"/>
      <c r="HI33" s="15">
        <f t="shared" si="143"/>
        <v>0</v>
      </c>
      <c r="HJ33" s="130" t="str">
        <f t="shared" si="144"/>
        <v>LIGHT</v>
      </c>
      <c r="HK33" s="130"/>
      <c r="HL33" s="130"/>
      <c r="HM33" s="81">
        <f t="shared" si="145"/>
        <v>0</v>
      </c>
      <c r="HN33" s="131"/>
      <c r="HO33" s="19"/>
      <c r="HQ33" s="15">
        <f t="shared" si="146"/>
        <v>0</v>
      </c>
      <c r="HR33" s="130" t="str">
        <f t="shared" si="147"/>
        <v>LIGHT</v>
      </c>
      <c r="HS33" s="130"/>
      <c r="HT33" s="130"/>
      <c r="HU33" s="81">
        <f t="shared" si="148"/>
        <v>0</v>
      </c>
      <c r="HV33" s="131"/>
      <c r="HW33" s="19"/>
      <c r="HY33" s="15">
        <f t="shared" si="149"/>
        <v>0</v>
      </c>
      <c r="HZ33" s="130" t="str">
        <f t="shared" si="150"/>
        <v>LIGHT</v>
      </c>
      <c r="IA33" s="130"/>
      <c r="IB33" s="130"/>
      <c r="IC33" s="81">
        <f t="shared" si="151"/>
        <v>0</v>
      </c>
      <c r="ID33" s="131"/>
      <c r="IE33" s="19"/>
      <c r="IG33" s="15">
        <f t="shared" si="152"/>
        <v>0</v>
      </c>
      <c r="IH33" s="130" t="str">
        <f t="shared" si="153"/>
        <v>LIGHT</v>
      </c>
      <c r="II33" s="130"/>
      <c r="IJ33" s="130"/>
      <c r="IK33" s="81">
        <f t="shared" si="154"/>
        <v>0</v>
      </c>
      <c r="IL33" s="131"/>
      <c r="IM33" s="19"/>
    </row>
    <row r="34" spans="1:247" x14ac:dyDescent="0.25">
      <c r="A34" s="15">
        <f t="shared" si="62"/>
        <v>0</v>
      </c>
      <c r="B34" s="147" t="str">
        <f t="shared" si="155"/>
        <v>BUDWEISER</v>
      </c>
      <c r="C34" s="148"/>
      <c r="D34" s="149"/>
      <c r="E34" s="145">
        <f t="shared" si="156"/>
        <v>0</v>
      </c>
      <c r="F34" s="146"/>
      <c r="G34" s="24"/>
      <c r="I34" s="15">
        <f t="shared" si="65"/>
        <v>0</v>
      </c>
      <c r="J34" s="130" t="str">
        <f t="shared" si="66"/>
        <v>BUDWEISER</v>
      </c>
      <c r="K34" s="130"/>
      <c r="L34" s="130"/>
      <c r="M34" s="81">
        <f t="shared" si="67"/>
        <v>0</v>
      </c>
      <c r="N34" s="131"/>
      <c r="O34" s="24"/>
      <c r="Q34" s="15">
        <f t="shared" si="68"/>
        <v>0</v>
      </c>
      <c r="R34" s="130" t="str">
        <f t="shared" si="69"/>
        <v>BUDWEISER</v>
      </c>
      <c r="S34" s="130"/>
      <c r="T34" s="130"/>
      <c r="U34" s="81">
        <f t="shared" si="70"/>
        <v>0</v>
      </c>
      <c r="V34" s="131"/>
      <c r="W34" s="19"/>
      <c r="Y34" s="15">
        <f t="shared" si="71"/>
        <v>0</v>
      </c>
      <c r="Z34" s="130" t="str">
        <f t="shared" si="72"/>
        <v>BUDWEISER</v>
      </c>
      <c r="AA34" s="130"/>
      <c r="AB34" s="130"/>
      <c r="AC34" s="81">
        <f t="shared" si="73"/>
        <v>0</v>
      </c>
      <c r="AD34" s="131"/>
      <c r="AE34" s="19"/>
      <c r="AG34" s="15">
        <f t="shared" si="74"/>
        <v>0</v>
      </c>
      <c r="AH34" s="130" t="str">
        <f t="shared" si="75"/>
        <v>BUDWEISER</v>
      </c>
      <c r="AI34" s="130"/>
      <c r="AJ34" s="130"/>
      <c r="AK34" s="81">
        <f t="shared" si="76"/>
        <v>0</v>
      </c>
      <c r="AL34" s="131"/>
      <c r="AM34" s="19"/>
      <c r="AO34" s="15">
        <f t="shared" si="77"/>
        <v>0</v>
      </c>
      <c r="AP34" s="130" t="str">
        <f t="shared" si="78"/>
        <v>BUDWEISER</v>
      </c>
      <c r="AQ34" s="130"/>
      <c r="AR34" s="130"/>
      <c r="AS34" s="81">
        <f t="shared" si="79"/>
        <v>0</v>
      </c>
      <c r="AT34" s="131"/>
      <c r="AU34" s="19"/>
      <c r="AW34" s="15">
        <f t="shared" si="80"/>
        <v>0</v>
      </c>
      <c r="AX34" s="130" t="str">
        <f t="shared" si="81"/>
        <v>BUDWEISER</v>
      </c>
      <c r="AY34" s="130"/>
      <c r="AZ34" s="130"/>
      <c r="BA34" s="81">
        <f t="shared" si="82"/>
        <v>0</v>
      </c>
      <c r="BB34" s="131"/>
      <c r="BC34" s="19"/>
      <c r="BE34" s="15">
        <f t="shared" si="83"/>
        <v>0</v>
      </c>
      <c r="BF34" s="130" t="str">
        <f t="shared" si="84"/>
        <v>BUDWEISER</v>
      </c>
      <c r="BG34" s="130"/>
      <c r="BH34" s="130"/>
      <c r="BI34" s="81">
        <f t="shared" si="85"/>
        <v>0</v>
      </c>
      <c r="BJ34" s="131"/>
      <c r="BK34" s="19"/>
      <c r="BM34" s="15">
        <f t="shared" si="86"/>
        <v>0</v>
      </c>
      <c r="BN34" s="130" t="str">
        <f t="shared" si="87"/>
        <v>BUDWEISER</v>
      </c>
      <c r="BO34" s="130"/>
      <c r="BP34" s="130"/>
      <c r="BQ34" s="81">
        <f t="shared" si="88"/>
        <v>0</v>
      </c>
      <c r="BR34" s="131"/>
      <c r="BS34" s="19"/>
      <c r="BU34" s="15">
        <f t="shared" si="89"/>
        <v>0</v>
      </c>
      <c r="BV34" s="130" t="str">
        <f t="shared" si="90"/>
        <v>BUDWEISER</v>
      </c>
      <c r="BW34" s="130"/>
      <c r="BX34" s="130"/>
      <c r="BY34" s="81">
        <f t="shared" si="91"/>
        <v>0</v>
      </c>
      <c r="BZ34" s="131"/>
      <c r="CA34" s="19"/>
      <c r="CC34" s="15">
        <f t="shared" si="92"/>
        <v>0</v>
      </c>
      <c r="CD34" s="130" t="str">
        <f t="shared" si="93"/>
        <v>BUDWEISER</v>
      </c>
      <c r="CE34" s="130"/>
      <c r="CF34" s="130"/>
      <c r="CG34" s="81">
        <f t="shared" si="94"/>
        <v>0</v>
      </c>
      <c r="CH34" s="131"/>
      <c r="CI34" s="19"/>
      <c r="CK34" s="15">
        <f t="shared" si="95"/>
        <v>0</v>
      </c>
      <c r="CL34" s="130" t="str">
        <f t="shared" si="96"/>
        <v>BUDWEISER</v>
      </c>
      <c r="CM34" s="130"/>
      <c r="CN34" s="130"/>
      <c r="CO34" s="81">
        <f t="shared" si="97"/>
        <v>0</v>
      </c>
      <c r="CP34" s="131"/>
      <c r="CQ34" s="19"/>
      <c r="CS34" s="15">
        <f t="shared" si="98"/>
        <v>0</v>
      </c>
      <c r="CT34" s="130" t="str">
        <f t="shared" si="99"/>
        <v>BUDWEISER</v>
      </c>
      <c r="CU34" s="130"/>
      <c r="CV34" s="130"/>
      <c r="CW34" s="81">
        <f t="shared" si="100"/>
        <v>0</v>
      </c>
      <c r="CX34" s="131"/>
      <c r="CY34" s="19"/>
      <c r="DA34" s="15">
        <f t="shared" si="101"/>
        <v>0</v>
      </c>
      <c r="DB34" s="130" t="str">
        <f t="shared" si="102"/>
        <v>BUDWEISER</v>
      </c>
      <c r="DC34" s="130"/>
      <c r="DD34" s="130"/>
      <c r="DE34" s="81">
        <f t="shared" si="103"/>
        <v>0</v>
      </c>
      <c r="DF34" s="131"/>
      <c r="DG34" s="19"/>
      <c r="DI34" s="15">
        <f t="shared" si="104"/>
        <v>0</v>
      </c>
      <c r="DJ34" s="130" t="str">
        <f t="shared" si="105"/>
        <v>BUDWEISER</v>
      </c>
      <c r="DK34" s="130"/>
      <c r="DL34" s="130"/>
      <c r="DM34" s="81">
        <f t="shared" si="106"/>
        <v>0</v>
      </c>
      <c r="DN34" s="131"/>
      <c r="DO34" s="19"/>
      <c r="DQ34" s="15">
        <f t="shared" si="107"/>
        <v>0</v>
      </c>
      <c r="DR34" s="130" t="str">
        <f t="shared" si="108"/>
        <v>BUDWEISER</v>
      </c>
      <c r="DS34" s="130"/>
      <c r="DT34" s="130"/>
      <c r="DU34" s="81">
        <f t="shared" si="109"/>
        <v>0</v>
      </c>
      <c r="DV34" s="131"/>
      <c r="DW34" s="19"/>
      <c r="DY34" s="15">
        <f t="shared" si="110"/>
        <v>0</v>
      </c>
      <c r="DZ34" s="130" t="str">
        <f t="shared" si="111"/>
        <v>BUDWEISER</v>
      </c>
      <c r="EA34" s="130"/>
      <c r="EB34" s="130"/>
      <c r="EC34" s="81">
        <f t="shared" si="112"/>
        <v>0</v>
      </c>
      <c r="ED34" s="131"/>
      <c r="EE34" s="19"/>
      <c r="EG34" s="15">
        <f t="shared" si="113"/>
        <v>0</v>
      </c>
      <c r="EH34" s="130" t="str">
        <f t="shared" si="114"/>
        <v>BUDWEISER</v>
      </c>
      <c r="EI34" s="130"/>
      <c r="EJ34" s="130"/>
      <c r="EK34" s="81">
        <f t="shared" si="115"/>
        <v>0</v>
      </c>
      <c r="EL34" s="131"/>
      <c r="EM34" s="19"/>
      <c r="EO34" s="15">
        <f t="shared" si="116"/>
        <v>0</v>
      </c>
      <c r="EP34" s="130" t="str">
        <f t="shared" si="117"/>
        <v>BUDWEISER</v>
      </c>
      <c r="EQ34" s="130"/>
      <c r="ER34" s="130"/>
      <c r="ES34" s="81">
        <f t="shared" si="118"/>
        <v>0</v>
      </c>
      <c r="ET34" s="131"/>
      <c r="EU34" s="19"/>
      <c r="EW34" s="15">
        <f t="shared" si="119"/>
        <v>0</v>
      </c>
      <c r="EX34" s="130" t="str">
        <f t="shared" si="120"/>
        <v>BUDWEISER</v>
      </c>
      <c r="EY34" s="130"/>
      <c r="EZ34" s="130"/>
      <c r="FA34" s="81">
        <f t="shared" si="121"/>
        <v>0</v>
      </c>
      <c r="FB34" s="131"/>
      <c r="FC34" s="19"/>
      <c r="FE34" s="15">
        <f t="shared" si="122"/>
        <v>0</v>
      </c>
      <c r="FF34" s="130" t="str">
        <f t="shared" si="123"/>
        <v>BUDWEISER</v>
      </c>
      <c r="FG34" s="130"/>
      <c r="FH34" s="130"/>
      <c r="FI34" s="81">
        <f t="shared" si="124"/>
        <v>0</v>
      </c>
      <c r="FJ34" s="131"/>
      <c r="FK34" s="19"/>
      <c r="FM34" s="15">
        <f t="shared" si="125"/>
        <v>0</v>
      </c>
      <c r="FN34" s="130" t="str">
        <f t="shared" si="126"/>
        <v>BUDWEISER</v>
      </c>
      <c r="FO34" s="130"/>
      <c r="FP34" s="130"/>
      <c r="FQ34" s="81">
        <f t="shared" si="127"/>
        <v>0</v>
      </c>
      <c r="FR34" s="131"/>
      <c r="FS34" s="19"/>
      <c r="FU34" s="15">
        <f t="shared" si="128"/>
        <v>0</v>
      </c>
      <c r="FV34" s="130" t="str">
        <f t="shared" si="129"/>
        <v>BUDWEISER</v>
      </c>
      <c r="FW34" s="130"/>
      <c r="FX34" s="130"/>
      <c r="FY34" s="81">
        <f t="shared" si="130"/>
        <v>0</v>
      </c>
      <c r="FZ34" s="131"/>
      <c r="GA34" s="19"/>
      <c r="GC34" s="15">
        <f t="shared" si="131"/>
        <v>0</v>
      </c>
      <c r="GD34" s="130" t="str">
        <f t="shared" si="132"/>
        <v>BUDWEISER</v>
      </c>
      <c r="GE34" s="130"/>
      <c r="GF34" s="130"/>
      <c r="GG34" s="81">
        <f t="shared" si="133"/>
        <v>0</v>
      </c>
      <c r="GH34" s="131"/>
      <c r="GI34" s="19"/>
      <c r="GK34" s="15">
        <f t="shared" si="134"/>
        <v>0</v>
      </c>
      <c r="GL34" s="130" t="str">
        <f t="shared" si="135"/>
        <v>BUDWEISER</v>
      </c>
      <c r="GM34" s="130"/>
      <c r="GN34" s="130"/>
      <c r="GO34" s="81">
        <f t="shared" si="136"/>
        <v>0</v>
      </c>
      <c r="GP34" s="131"/>
      <c r="GQ34" s="19"/>
      <c r="GS34" s="15">
        <f t="shared" si="137"/>
        <v>0</v>
      </c>
      <c r="GT34" s="130" t="str">
        <f t="shared" si="138"/>
        <v>BUDWEISER</v>
      </c>
      <c r="GU34" s="130"/>
      <c r="GV34" s="130"/>
      <c r="GW34" s="81">
        <f t="shared" si="139"/>
        <v>0</v>
      </c>
      <c r="GX34" s="131"/>
      <c r="GY34" s="19"/>
      <c r="HA34" s="15">
        <f t="shared" si="140"/>
        <v>0</v>
      </c>
      <c r="HB34" s="130" t="str">
        <f t="shared" si="141"/>
        <v>BUDWEISER</v>
      </c>
      <c r="HC34" s="130"/>
      <c r="HD34" s="130"/>
      <c r="HE34" s="81">
        <f t="shared" si="142"/>
        <v>0</v>
      </c>
      <c r="HF34" s="131"/>
      <c r="HG34" s="19"/>
      <c r="HI34" s="15">
        <f t="shared" si="143"/>
        <v>0</v>
      </c>
      <c r="HJ34" s="130" t="str">
        <f t="shared" si="144"/>
        <v>BUDWEISER</v>
      </c>
      <c r="HK34" s="130"/>
      <c r="HL34" s="130"/>
      <c r="HM34" s="81">
        <f t="shared" si="145"/>
        <v>0</v>
      </c>
      <c r="HN34" s="131"/>
      <c r="HO34" s="19"/>
      <c r="HQ34" s="15">
        <f t="shared" si="146"/>
        <v>0</v>
      </c>
      <c r="HR34" s="130" t="str">
        <f t="shared" si="147"/>
        <v>BUDWEISER</v>
      </c>
      <c r="HS34" s="130"/>
      <c r="HT34" s="130"/>
      <c r="HU34" s="81">
        <f t="shared" si="148"/>
        <v>0</v>
      </c>
      <c r="HV34" s="131"/>
      <c r="HW34" s="19"/>
      <c r="HY34" s="15">
        <f t="shared" si="149"/>
        <v>0</v>
      </c>
      <c r="HZ34" s="130" t="str">
        <f t="shared" si="150"/>
        <v>BUDWEISER</v>
      </c>
      <c r="IA34" s="130"/>
      <c r="IB34" s="130"/>
      <c r="IC34" s="81">
        <f t="shared" si="151"/>
        <v>0</v>
      </c>
      <c r="ID34" s="131"/>
      <c r="IE34" s="19"/>
      <c r="IG34" s="15">
        <f t="shared" si="152"/>
        <v>0</v>
      </c>
      <c r="IH34" s="130" t="str">
        <f t="shared" si="153"/>
        <v>BUDWEISER</v>
      </c>
      <c r="II34" s="130"/>
      <c r="IJ34" s="130"/>
      <c r="IK34" s="81">
        <f t="shared" si="154"/>
        <v>0</v>
      </c>
      <c r="IL34" s="131"/>
      <c r="IM34" s="19"/>
    </row>
    <row r="35" spans="1:247" x14ac:dyDescent="0.25">
      <c r="A35" s="15">
        <f t="shared" si="62"/>
        <v>0</v>
      </c>
      <c r="B35" s="147" t="str">
        <f t="shared" si="155"/>
        <v>POKER 750</v>
      </c>
      <c r="C35" s="148"/>
      <c r="D35" s="149"/>
      <c r="E35" s="145">
        <f t="shared" si="156"/>
        <v>0</v>
      </c>
      <c r="F35" s="146"/>
      <c r="G35" s="24"/>
      <c r="I35" s="15">
        <f t="shared" si="65"/>
        <v>0</v>
      </c>
      <c r="J35" s="130" t="str">
        <f t="shared" si="66"/>
        <v>POKER 750</v>
      </c>
      <c r="K35" s="130"/>
      <c r="L35" s="130"/>
      <c r="M35" s="81">
        <f t="shared" si="67"/>
        <v>0</v>
      </c>
      <c r="N35" s="131"/>
      <c r="O35" s="24"/>
      <c r="Q35" s="15">
        <f t="shared" si="68"/>
        <v>0</v>
      </c>
      <c r="R35" s="130" t="str">
        <f t="shared" si="69"/>
        <v>POKER 750</v>
      </c>
      <c r="S35" s="130"/>
      <c r="T35" s="130"/>
      <c r="U35" s="81">
        <f t="shared" si="70"/>
        <v>0</v>
      </c>
      <c r="V35" s="131"/>
      <c r="W35" s="19"/>
      <c r="Y35" s="15">
        <f t="shared" si="71"/>
        <v>0</v>
      </c>
      <c r="Z35" s="130" t="str">
        <f t="shared" si="72"/>
        <v>POKER 750</v>
      </c>
      <c r="AA35" s="130"/>
      <c r="AB35" s="130"/>
      <c r="AC35" s="81">
        <f t="shared" si="73"/>
        <v>0</v>
      </c>
      <c r="AD35" s="131"/>
      <c r="AE35" s="19"/>
      <c r="AG35" s="15">
        <f t="shared" si="74"/>
        <v>0</v>
      </c>
      <c r="AH35" s="130" t="str">
        <f t="shared" si="75"/>
        <v>POKER 750</v>
      </c>
      <c r="AI35" s="130"/>
      <c r="AJ35" s="130"/>
      <c r="AK35" s="81">
        <f t="shared" si="76"/>
        <v>0</v>
      </c>
      <c r="AL35" s="131"/>
      <c r="AM35" s="19"/>
      <c r="AO35" s="15">
        <f t="shared" si="77"/>
        <v>0</v>
      </c>
      <c r="AP35" s="130" t="str">
        <f t="shared" si="78"/>
        <v>POKER 750</v>
      </c>
      <c r="AQ35" s="130"/>
      <c r="AR35" s="130"/>
      <c r="AS35" s="81">
        <f t="shared" si="79"/>
        <v>0</v>
      </c>
      <c r="AT35" s="131"/>
      <c r="AU35" s="19"/>
      <c r="AW35" s="15">
        <f t="shared" si="80"/>
        <v>0</v>
      </c>
      <c r="AX35" s="130" t="str">
        <f t="shared" si="81"/>
        <v>POKER 750</v>
      </c>
      <c r="AY35" s="130"/>
      <c r="AZ35" s="130"/>
      <c r="BA35" s="81">
        <f t="shared" si="82"/>
        <v>0</v>
      </c>
      <c r="BB35" s="131"/>
      <c r="BC35" s="19"/>
      <c r="BE35" s="15">
        <f t="shared" si="83"/>
        <v>0</v>
      </c>
      <c r="BF35" s="130" t="str">
        <f t="shared" si="84"/>
        <v>POKER 750</v>
      </c>
      <c r="BG35" s="130"/>
      <c r="BH35" s="130"/>
      <c r="BI35" s="81">
        <f t="shared" si="85"/>
        <v>0</v>
      </c>
      <c r="BJ35" s="131"/>
      <c r="BK35" s="19"/>
      <c r="BM35" s="15">
        <f t="shared" si="86"/>
        <v>0</v>
      </c>
      <c r="BN35" s="130" t="str">
        <f t="shared" si="87"/>
        <v>POKER 750</v>
      </c>
      <c r="BO35" s="130"/>
      <c r="BP35" s="130"/>
      <c r="BQ35" s="81">
        <f t="shared" si="88"/>
        <v>0</v>
      </c>
      <c r="BR35" s="131"/>
      <c r="BS35" s="19"/>
      <c r="BU35" s="15">
        <f t="shared" si="89"/>
        <v>0</v>
      </c>
      <c r="BV35" s="130" t="str">
        <f t="shared" si="90"/>
        <v>POKER 750</v>
      </c>
      <c r="BW35" s="130"/>
      <c r="BX35" s="130"/>
      <c r="BY35" s="81">
        <f t="shared" si="91"/>
        <v>0</v>
      </c>
      <c r="BZ35" s="131"/>
      <c r="CA35" s="19"/>
      <c r="CC35" s="15">
        <f t="shared" si="92"/>
        <v>0</v>
      </c>
      <c r="CD35" s="130" t="str">
        <f t="shared" si="93"/>
        <v>POKER 750</v>
      </c>
      <c r="CE35" s="130"/>
      <c r="CF35" s="130"/>
      <c r="CG35" s="81">
        <f t="shared" si="94"/>
        <v>0</v>
      </c>
      <c r="CH35" s="131"/>
      <c r="CI35" s="19"/>
      <c r="CK35" s="15">
        <f t="shared" si="95"/>
        <v>0</v>
      </c>
      <c r="CL35" s="130" t="str">
        <f t="shared" si="96"/>
        <v>POKER 750</v>
      </c>
      <c r="CM35" s="130"/>
      <c r="CN35" s="130"/>
      <c r="CO35" s="81">
        <f t="shared" si="97"/>
        <v>0</v>
      </c>
      <c r="CP35" s="131"/>
      <c r="CQ35" s="19"/>
      <c r="CS35" s="15">
        <f t="shared" si="98"/>
        <v>0</v>
      </c>
      <c r="CT35" s="130" t="str">
        <f t="shared" si="99"/>
        <v>POKER 750</v>
      </c>
      <c r="CU35" s="130"/>
      <c r="CV35" s="130"/>
      <c r="CW35" s="81">
        <f t="shared" si="100"/>
        <v>0</v>
      </c>
      <c r="CX35" s="131"/>
      <c r="CY35" s="19"/>
      <c r="DA35" s="15">
        <f t="shared" si="101"/>
        <v>0</v>
      </c>
      <c r="DB35" s="130" t="str">
        <f t="shared" si="102"/>
        <v>POKER 750</v>
      </c>
      <c r="DC35" s="130"/>
      <c r="DD35" s="130"/>
      <c r="DE35" s="81">
        <f t="shared" si="103"/>
        <v>0</v>
      </c>
      <c r="DF35" s="131"/>
      <c r="DG35" s="19"/>
      <c r="DI35" s="15">
        <f t="shared" si="104"/>
        <v>0</v>
      </c>
      <c r="DJ35" s="130" t="str">
        <f t="shared" si="105"/>
        <v>POKER 750</v>
      </c>
      <c r="DK35" s="130"/>
      <c r="DL35" s="130"/>
      <c r="DM35" s="81">
        <f t="shared" si="106"/>
        <v>0</v>
      </c>
      <c r="DN35" s="131"/>
      <c r="DO35" s="19"/>
      <c r="DQ35" s="15">
        <f t="shared" si="107"/>
        <v>0</v>
      </c>
      <c r="DR35" s="130" t="str">
        <f t="shared" si="108"/>
        <v>POKER 750</v>
      </c>
      <c r="DS35" s="130"/>
      <c r="DT35" s="130"/>
      <c r="DU35" s="81">
        <f t="shared" si="109"/>
        <v>0</v>
      </c>
      <c r="DV35" s="131"/>
      <c r="DW35" s="19"/>
      <c r="DY35" s="15">
        <f t="shared" si="110"/>
        <v>0</v>
      </c>
      <c r="DZ35" s="130" t="str">
        <f t="shared" si="111"/>
        <v>POKER 750</v>
      </c>
      <c r="EA35" s="130"/>
      <c r="EB35" s="130"/>
      <c r="EC35" s="81">
        <f t="shared" si="112"/>
        <v>0</v>
      </c>
      <c r="ED35" s="131"/>
      <c r="EE35" s="19"/>
      <c r="EG35" s="15">
        <f t="shared" si="113"/>
        <v>0</v>
      </c>
      <c r="EH35" s="130" t="str">
        <f t="shared" si="114"/>
        <v>POKER 750</v>
      </c>
      <c r="EI35" s="130"/>
      <c r="EJ35" s="130"/>
      <c r="EK35" s="81">
        <f t="shared" si="115"/>
        <v>0</v>
      </c>
      <c r="EL35" s="131"/>
      <c r="EM35" s="19"/>
      <c r="EO35" s="15">
        <f t="shared" si="116"/>
        <v>0</v>
      </c>
      <c r="EP35" s="130" t="str">
        <f t="shared" si="117"/>
        <v>POKER 750</v>
      </c>
      <c r="EQ35" s="130"/>
      <c r="ER35" s="130"/>
      <c r="ES35" s="81">
        <f t="shared" si="118"/>
        <v>0</v>
      </c>
      <c r="ET35" s="131"/>
      <c r="EU35" s="19"/>
      <c r="EW35" s="15">
        <f t="shared" si="119"/>
        <v>0</v>
      </c>
      <c r="EX35" s="130" t="str">
        <f t="shared" si="120"/>
        <v>POKER 750</v>
      </c>
      <c r="EY35" s="130"/>
      <c r="EZ35" s="130"/>
      <c r="FA35" s="81">
        <f t="shared" si="121"/>
        <v>0</v>
      </c>
      <c r="FB35" s="131"/>
      <c r="FC35" s="19"/>
      <c r="FE35" s="15">
        <f t="shared" si="122"/>
        <v>0</v>
      </c>
      <c r="FF35" s="130" t="str">
        <f t="shared" si="123"/>
        <v>POKER 750</v>
      </c>
      <c r="FG35" s="130"/>
      <c r="FH35" s="130"/>
      <c r="FI35" s="81">
        <f t="shared" si="124"/>
        <v>0</v>
      </c>
      <c r="FJ35" s="131"/>
      <c r="FK35" s="19"/>
      <c r="FM35" s="15">
        <f t="shared" si="125"/>
        <v>0</v>
      </c>
      <c r="FN35" s="130" t="str">
        <f t="shared" si="126"/>
        <v>POKER 750</v>
      </c>
      <c r="FO35" s="130"/>
      <c r="FP35" s="130"/>
      <c r="FQ35" s="81">
        <f t="shared" si="127"/>
        <v>0</v>
      </c>
      <c r="FR35" s="131"/>
      <c r="FS35" s="19"/>
      <c r="FU35" s="15">
        <f t="shared" si="128"/>
        <v>0</v>
      </c>
      <c r="FV35" s="130" t="str">
        <f t="shared" si="129"/>
        <v>POKER 750</v>
      </c>
      <c r="FW35" s="130"/>
      <c r="FX35" s="130"/>
      <c r="FY35" s="81">
        <f t="shared" si="130"/>
        <v>0</v>
      </c>
      <c r="FZ35" s="131"/>
      <c r="GA35" s="19"/>
      <c r="GC35" s="15">
        <f t="shared" si="131"/>
        <v>0</v>
      </c>
      <c r="GD35" s="130" t="str">
        <f t="shared" si="132"/>
        <v>POKER 750</v>
      </c>
      <c r="GE35" s="130"/>
      <c r="GF35" s="130"/>
      <c r="GG35" s="81">
        <f t="shared" si="133"/>
        <v>0</v>
      </c>
      <c r="GH35" s="131"/>
      <c r="GI35" s="19"/>
      <c r="GK35" s="15">
        <f t="shared" si="134"/>
        <v>0</v>
      </c>
      <c r="GL35" s="130" t="str">
        <f t="shared" si="135"/>
        <v>POKER 750</v>
      </c>
      <c r="GM35" s="130"/>
      <c r="GN35" s="130"/>
      <c r="GO35" s="81">
        <f t="shared" si="136"/>
        <v>0</v>
      </c>
      <c r="GP35" s="131"/>
      <c r="GQ35" s="19"/>
      <c r="GS35" s="15">
        <f t="shared" si="137"/>
        <v>0</v>
      </c>
      <c r="GT35" s="130" t="str">
        <f t="shared" si="138"/>
        <v>POKER 750</v>
      </c>
      <c r="GU35" s="130"/>
      <c r="GV35" s="130"/>
      <c r="GW35" s="81">
        <f t="shared" si="139"/>
        <v>0</v>
      </c>
      <c r="GX35" s="131"/>
      <c r="GY35" s="19"/>
      <c r="HA35" s="15">
        <f t="shared" si="140"/>
        <v>0</v>
      </c>
      <c r="HB35" s="130" t="str">
        <f t="shared" si="141"/>
        <v>POKER 750</v>
      </c>
      <c r="HC35" s="130"/>
      <c r="HD35" s="130"/>
      <c r="HE35" s="81">
        <f t="shared" si="142"/>
        <v>0</v>
      </c>
      <c r="HF35" s="131"/>
      <c r="HG35" s="19"/>
      <c r="HI35" s="15">
        <f t="shared" si="143"/>
        <v>0</v>
      </c>
      <c r="HJ35" s="130" t="str">
        <f t="shared" si="144"/>
        <v>POKER 750</v>
      </c>
      <c r="HK35" s="130"/>
      <c r="HL35" s="130"/>
      <c r="HM35" s="81">
        <f t="shared" si="145"/>
        <v>0</v>
      </c>
      <c r="HN35" s="131"/>
      <c r="HO35" s="19"/>
      <c r="HQ35" s="15">
        <f t="shared" si="146"/>
        <v>0</v>
      </c>
      <c r="HR35" s="130" t="str">
        <f t="shared" si="147"/>
        <v>POKER 750</v>
      </c>
      <c r="HS35" s="130"/>
      <c r="HT35" s="130"/>
      <c r="HU35" s="81">
        <f t="shared" si="148"/>
        <v>0</v>
      </c>
      <c r="HV35" s="131"/>
      <c r="HW35" s="19"/>
      <c r="HY35" s="15">
        <f t="shared" si="149"/>
        <v>0</v>
      </c>
      <c r="HZ35" s="130" t="str">
        <f t="shared" si="150"/>
        <v>POKER 750</v>
      </c>
      <c r="IA35" s="130"/>
      <c r="IB35" s="130"/>
      <c r="IC35" s="81">
        <f t="shared" si="151"/>
        <v>0</v>
      </c>
      <c r="ID35" s="131"/>
      <c r="IE35" s="19"/>
      <c r="IG35" s="15">
        <f t="shared" si="152"/>
        <v>0</v>
      </c>
      <c r="IH35" s="130" t="str">
        <f t="shared" si="153"/>
        <v>POKER 750</v>
      </c>
      <c r="II35" s="130"/>
      <c r="IJ35" s="130"/>
      <c r="IK35" s="81">
        <f t="shared" si="154"/>
        <v>0</v>
      </c>
      <c r="IL35" s="131"/>
      <c r="IM35" s="19"/>
    </row>
    <row r="36" spans="1:247" x14ac:dyDescent="0.25">
      <c r="A36" s="15">
        <f t="shared" si="62"/>
        <v>0</v>
      </c>
      <c r="B36" s="147" t="str">
        <f t="shared" si="155"/>
        <v>LATA</v>
      </c>
      <c r="C36" s="148"/>
      <c r="D36" s="149"/>
      <c r="E36" s="145">
        <f t="shared" si="156"/>
        <v>0</v>
      </c>
      <c r="F36" s="146"/>
      <c r="G36" s="24"/>
      <c r="I36" s="15">
        <f t="shared" si="65"/>
        <v>0</v>
      </c>
      <c r="J36" s="130" t="str">
        <f t="shared" si="66"/>
        <v>LATA</v>
      </c>
      <c r="K36" s="130"/>
      <c r="L36" s="130"/>
      <c r="M36" s="81">
        <f t="shared" si="67"/>
        <v>0</v>
      </c>
      <c r="N36" s="131"/>
      <c r="O36" s="24"/>
      <c r="Q36" s="15">
        <f t="shared" si="68"/>
        <v>0</v>
      </c>
      <c r="R36" s="130" t="str">
        <f t="shared" si="69"/>
        <v>LATA</v>
      </c>
      <c r="S36" s="130"/>
      <c r="T36" s="130"/>
      <c r="U36" s="81">
        <f t="shared" si="70"/>
        <v>0</v>
      </c>
      <c r="V36" s="131"/>
      <c r="W36" s="19"/>
      <c r="Y36" s="15">
        <f t="shared" si="71"/>
        <v>0</v>
      </c>
      <c r="Z36" s="130" t="str">
        <f t="shared" si="72"/>
        <v>LATA</v>
      </c>
      <c r="AA36" s="130"/>
      <c r="AB36" s="130"/>
      <c r="AC36" s="81">
        <f t="shared" si="73"/>
        <v>0</v>
      </c>
      <c r="AD36" s="131"/>
      <c r="AE36" s="19"/>
      <c r="AG36" s="15">
        <f t="shared" si="74"/>
        <v>0</v>
      </c>
      <c r="AH36" s="130" t="str">
        <f t="shared" si="75"/>
        <v>LATA</v>
      </c>
      <c r="AI36" s="130"/>
      <c r="AJ36" s="130"/>
      <c r="AK36" s="81">
        <f t="shared" si="76"/>
        <v>0</v>
      </c>
      <c r="AL36" s="131"/>
      <c r="AM36" s="19"/>
      <c r="AO36" s="15">
        <f t="shared" si="77"/>
        <v>0</v>
      </c>
      <c r="AP36" s="130" t="str">
        <f t="shared" si="78"/>
        <v>LATA</v>
      </c>
      <c r="AQ36" s="130"/>
      <c r="AR36" s="130"/>
      <c r="AS36" s="81">
        <f t="shared" si="79"/>
        <v>0</v>
      </c>
      <c r="AT36" s="131"/>
      <c r="AU36" s="19"/>
      <c r="AW36" s="15">
        <f t="shared" si="80"/>
        <v>0</v>
      </c>
      <c r="AX36" s="130" t="str">
        <f t="shared" si="81"/>
        <v>LATA</v>
      </c>
      <c r="AY36" s="130"/>
      <c r="AZ36" s="130"/>
      <c r="BA36" s="81">
        <f t="shared" si="82"/>
        <v>0</v>
      </c>
      <c r="BB36" s="131"/>
      <c r="BC36" s="19"/>
      <c r="BE36" s="15">
        <f t="shared" si="83"/>
        <v>0</v>
      </c>
      <c r="BF36" s="130" t="str">
        <f t="shared" si="84"/>
        <v>LATA</v>
      </c>
      <c r="BG36" s="130"/>
      <c r="BH36" s="130"/>
      <c r="BI36" s="81">
        <f t="shared" si="85"/>
        <v>0</v>
      </c>
      <c r="BJ36" s="131"/>
      <c r="BK36" s="19"/>
      <c r="BM36" s="15">
        <f t="shared" si="86"/>
        <v>0</v>
      </c>
      <c r="BN36" s="130" t="str">
        <f t="shared" si="87"/>
        <v>LATA</v>
      </c>
      <c r="BO36" s="130"/>
      <c r="BP36" s="130"/>
      <c r="BQ36" s="81">
        <f t="shared" si="88"/>
        <v>0</v>
      </c>
      <c r="BR36" s="131"/>
      <c r="BS36" s="19"/>
      <c r="BU36" s="15">
        <f t="shared" si="89"/>
        <v>0</v>
      </c>
      <c r="BV36" s="130" t="str">
        <f t="shared" si="90"/>
        <v>LATA</v>
      </c>
      <c r="BW36" s="130"/>
      <c r="BX36" s="130"/>
      <c r="BY36" s="81">
        <f t="shared" si="91"/>
        <v>0</v>
      </c>
      <c r="BZ36" s="131"/>
      <c r="CA36" s="19"/>
      <c r="CC36" s="15">
        <f t="shared" si="92"/>
        <v>0</v>
      </c>
      <c r="CD36" s="130" t="str">
        <f t="shared" si="93"/>
        <v>LATA</v>
      </c>
      <c r="CE36" s="130"/>
      <c r="CF36" s="130"/>
      <c r="CG36" s="81">
        <f t="shared" si="94"/>
        <v>0</v>
      </c>
      <c r="CH36" s="131"/>
      <c r="CI36" s="19"/>
      <c r="CK36" s="15">
        <f t="shared" si="95"/>
        <v>0</v>
      </c>
      <c r="CL36" s="130" t="str">
        <f t="shared" si="96"/>
        <v>LATA</v>
      </c>
      <c r="CM36" s="130"/>
      <c r="CN36" s="130"/>
      <c r="CO36" s="81">
        <f t="shared" si="97"/>
        <v>0</v>
      </c>
      <c r="CP36" s="131"/>
      <c r="CQ36" s="19"/>
      <c r="CS36" s="15">
        <f t="shared" si="98"/>
        <v>0</v>
      </c>
      <c r="CT36" s="130" t="str">
        <f t="shared" si="99"/>
        <v>LATA</v>
      </c>
      <c r="CU36" s="130"/>
      <c r="CV36" s="130"/>
      <c r="CW36" s="81">
        <f t="shared" si="100"/>
        <v>0</v>
      </c>
      <c r="CX36" s="131"/>
      <c r="CY36" s="19"/>
      <c r="DA36" s="15">
        <f t="shared" si="101"/>
        <v>0</v>
      </c>
      <c r="DB36" s="130" t="str">
        <f t="shared" si="102"/>
        <v>LATA</v>
      </c>
      <c r="DC36" s="130"/>
      <c r="DD36" s="130"/>
      <c r="DE36" s="81">
        <f t="shared" si="103"/>
        <v>0</v>
      </c>
      <c r="DF36" s="131"/>
      <c r="DG36" s="19"/>
      <c r="DI36" s="15">
        <f t="shared" si="104"/>
        <v>0</v>
      </c>
      <c r="DJ36" s="130" t="str">
        <f t="shared" si="105"/>
        <v>LATA</v>
      </c>
      <c r="DK36" s="130"/>
      <c r="DL36" s="130"/>
      <c r="DM36" s="81">
        <f t="shared" si="106"/>
        <v>0</v>
      </c>
      <c r="DN36" s="131"/>
      <c r="DO36" s="19"/>
      <c r="DQ36" s="15">
        <f t="shared" si="107"/>
        <v>0</v>
      </c>
      <c r="DR36" s="130" t="str">
        <f t="shared" si="108"/>
        <v>LATA</v>
      </c>
      <c r="DS36" s="130"/>
      <c r="DT36" s="130"/>
      <c r="DU36" s="81">
        <f t="shared" si="109"/>
        <v>0</v>
      </c>
      <c r="DV36" s="131"/>
      <c r="DW36" s="19"/>
      <c r="DY36" s="15">
        <f t="shared" si="110"/>
        <v>0</v>
      </c>
      <c r="DZ36" s="130" t="str">
        <f t="shared" si="111"/>
        <v>LATA</v>
      </c>
      <c r="EA36" s="130"/>
      <c r="EB36" s="130"/>
      <c r="EC36" s="81">
        <f t="shared" si="112"/>
        <v>0</v>
      </c>
      <c r="ED36" s="131"/>
      <c r="EE36" s="19"/>
      <c r="EG36" s="15">
        <f t="shared" si="113"/>
        <v>0</v>
      </c>
      <c r="EH36" s="130" t="str">
        <f t="shared" si="114"/>
        <v>LATA</v>
      </c>
      <c r="EI36" s="130"/>
      <c r="EJ36" s="130"/>
      <c r="EK36" s="81">
        <f t="shared" si="115"/>
        <v>0</v>
      </c>
      <c r="EL36" s="131"/>
      <c r="EM36" s="19"/>
      <c r="EO36" s="15">
        <f t="shared" si="116"/>
        <v>0</v>
      </c>
      <c r="EP36" s="130" t="str">
        <f t="shared" si="117"/>
        <v>LATA</v>
      </c>
      <c r="EQ36" s="130"/>
      <c r="ER36" s="130"/>
      <c r="ES36" s="81">
        <f t="shared" si="118"/>
        <v>0</v>
      </c>
      <c r="ET36" s="131"/>
      <c r="EU36" s="19"/>
      <c r="EW36" s="15">
        <f t="shared" si="119"/>
        <v>0</v>
      </c>
      <c r="EX36" s="130" t="str">
        <f t="shared" si="120"/>
        <v>LATA</v>
      </c>
      <c r="EY36" s="130"/>
      <c r="EZ36" s="130"/>
      <c r="FA36" s="81">
        <f t="shared" si="121"/>
        <v>0</v>
      </c>
      <c r="FB36" s="131"/>
      <c r="FC36" s="19"/>
      <c r="FE36" s="15">
        <f t="shared" si="122"/>
        <v>0</v>
      </c>
      <c r="FF36" s="130" t="str">
        <f t="shared" si="123"/>
        <v>LATA</v>
      </c>
      <c r="FG36" s="130"/>
      <c r="FH36" s="130"/>
      <c r="FI36" s="81">
        <f t="shared" si="124"/>
        <v>0</v>
      </c>
      <c r="FJ36" s="131"/>
      <c r="FK36" s="19"/>
      <c r="FM36" s="15">
        <f t="shared" si="125"/>
        <v>0</v>
      </c>
      <c r="FN36" s="130" t="str">
        <f t="shared" si="126"/>
        <v>LATA</v>
      </c>
      <c r="FO36" s="130"/>
      <c r="FP36" s="130"/>
      <c r="FQ36" s="81">
        <f t="shared" si="127"/>
        <v>0</v>
      </c>
      <c r="FR36" s="131"/>
      <c r="FS36" s="19"/>
      <c r="FU36" s="15">
        <f t="shared" si="128"/>
        <v>0</v>
      </c>
      <c r="FV36" s="130" t="str">
        <f t="shared" si="129"/>
        <v>LATA</v>
      </c>
      <c r="FW36" s="130"/>
      <c r="FX36" s="130"/>
      <c r="FY36" s="81">
        <f t="shared" si="130"/>
        <v>0</v>
      </c>
      <c r="FZ36" s="131"/>
      <c r="GA36" s="19"/>
      <c r="GC36" s="15">
        <f t="shared" si="131"/>
        <v>0</v>
      </c>
      <c r="GD36" s="130" t="str">
        <f t="shared" si="132"/>
        <v>LATA</v>
      </c>
      <c r="GE36" s="130"/>
      <c r="GF36" s="130"/>
      <c r="GG36" s="81">
        <f t="shared" si="133"/>
        <v>0</v>
      </c>
      <c r="GH36" s="131"/>
      <c r="GI36" s="19"/>
      <c r="GK36" s="15">
        <f t="shared" si="134"/>
        <v>0</v>
      </c>
      <c r="GL36" s="130" t="str">
        <f t="shared" si="135"/>
        <v>LATA</v>
      </c>
      <c r="GM36" s="130"/>
      <c r="GN36" s="130"/>
      <c r="GO36" s="81">
        <f t="shared" si="136"/>
        <v>0</v>
      </c>
      <c r="GP36" s="131"/>
      <c r="GQ36" s="19"/>
      <c r="GS36" s="15">
        <f t="shared" si="137"/>
        <v>0</v>
      </c>
      <c r="GT36" s="130" t="str">
        <f t="shared" si="138"/>
        <v>LATA</v>
      </c>
      <c r="GU36" s="130"/>
      <c r="GV36" s="130"/>
      <c r="GW36" s="81">
        <f t="shared" si="139"/>
        <v>0</v>
      </c>
      <c r="GX36" s="131"/>
      <c r="GY36" s="19"/>
      <c r="HA36" s="15">
        <f t="shared" si="140"/>
        <v>0</v>
      </c>
      <c r="HB36" s="130" t="str">
        <f t="shared" si="141"/>
        <v>LATA</v>
      </c>
      <c r="HC36" s="130"/>
      <c r="HD36" s="130"/>
      <c r="HE36" s="81">
        <f t="shared" si="142"/>
        <v>0</v>
      </c>
      <c r="HF36" s="131"/>
      <c r="HG36" s="19"/>
      <c r="HI36" s="15">
        <f t="shared" si="143"/>
        <v>0</v>
      </c>
      <c r="HJ36" s="130" t="str">
        <f t="shared" si="144"/>
        <v>LATA</v>
      </c>
      <c r="HK36" s="130"/>
      <c r="HL36" s="130"/>
      <c r="HM36" s="81">
        <f t="shared" si="145"/>
        <v>0</v>
      </c>
      <c r="HN36" s="131"/>
      <c r="HO36" s="19"/>
      <c r="HQ36" s="15">
        <f t="shared" si="146"/>
        <v>0</v>
      </c>
      <c r="HR36" s="130" t="str">
        <f t="shared" si="147"/>
        <v>LATA</v>
      </c>
      <c r="HS36" s="130"/>
      <c r="HT36" s="130"/>
      <c r="HU36" s="81">
        <f t="shared" si="148"/>
        <v>0</v>
      </c>
      <c r="HV36" s="131"/>
      <c r="HW36" s="19"/>
      <c r="HY36" s="15">
        <f t="shared" si="149"/>
        <v>0</v>
      </c>
      <c r="HZ36" s="130" t="str">
        <f t="shared" si="150"/>
        <v>LATA</v>
      </c>
      <c r="IA36" s="130"/>
      <c r="IB36" s="130"/>
      <c r="IC36" s="81">
        <f t="shared" si="151"/>
        <v>0</v>
      </c>
      <c r="ID36" s="131"/>
      <c r="IE36" s="19"/>
      <c r="IG36" s="15">
        <f t="shared" si="152"/>
        <v>0</v>
      </c>
      <c r="IH36" s="130" t="str">
        <f t="shared" si="153"/>
        <v>LATA</v>
      </c>
      <c r="II36" s="130"/>
      <c r="IJ36" s="130"/>
      <c r="IK36" s="81">
        <f t="shared" si="154"/>
        <v>0</v>
      </c>
      <c r="IL36" s="131"/>
      <c r="IM36" s="19"/>
    </row>
    <row r="37" spans="1:247" x14ac:dyDescent="0.25">
      <c r="A37" s="15">
        <f t="shared" si="62"/>
        <v>0</v>
      </c>
      <c r="B37" s="147" t="str">
        <f t="shared" si="155"/>
        <v>CORONITA</v>
      </c>
      <c r="C37" s="148"/>
      <c r="D37" s="149"/>
      <c r="E37" s="145">
        <f t="shared" si="156"/>
        <v>0</v>
      </c>
      <c r="F37" s="146"/>
      <c r="G37" s="24"/>
      <c r="I37" s="15">
        <f t="shared" si="65"/>
        <v>0</v>
      </c>
      <c r="J37" s="130" t="str">
        <f t="shared" si="66"/>
        <v>CORONITA</v>
      </c>
      <c r="K37" s="130"/>
      <c r="L37" s="130"/>
      <c r="M37" s="81">
        <f t="shared" si="67"/>
        <v>0</v>
      </c>
      <c r="N37" s="131"/>
      <c r="O37" s="24"/>
      <c r="Q37" s="15">
        <f t="shared" si="68"/>
        <v>0</v>
      </c>
      <c r="R37" s="130" t="str">
        <f t="shared" si="69"/>
        <v>CORONITA</v>
      </c>
      <c r="S37" s="130"/>
      <c r="T37" s="130"/>
      <c r="U37" s="81">
        <f t="shared" si="70"/>
        <v>0</v>
      </c>
      <c r="V37" s="131"/>
      <c r="W37" s="19"/>
      <c r="Y37" s="15">
        <f t="shared" si="71"/>
        <v>0</v>
      </c>
      <c r="Z37" s="130" t="str">
        <f t="shared" si="72"/>
        <v>CORONITA</v>
      </c>
      <c r="AA37" s="130"/>
      <c r="AB37" s="130"/>
      <c r="AC37" s="81">
        <f t="shared" si="73"/>
        <v>0</v>
      </c>
      <c r="AD37" s="131"/>
      <c r="AE37" s="19"/>
      <c r="AG37" s="15">
        <f t="shared" si="74"/>
        <v>0</v>
      </c>
      <c r="AH37" s="130" t="str">
        <f t="shared" si="75"/>
        <v>CORONITA</v>
      </c>
      <c r="AI37" s="130"/>
      <c r="AJ37" s="130"/>
      <c r="AK37" s="81">
        <f t="shared" si="76"/>
        <v>0</v>
      </c>
      <c r="AL37" s="131"/>
      <c r="AM37" s="19"/>
      <c r="AO37" s="15">
        <f t="shared" si="77"/>
        <v>0</v>
      </c>
      <c r="AP37" s="130" t="str">
        <f t="shared" si="78"/>
        <v>CORONITA</v>
      </c>
      <c r="AQ37" s="130"/>
      <c r="AR37" s="130"/>
      <c r="AS37" s="81">
        <f t="shared" si="79"/>
        <v>0</v>
      </c>
      <c r="AT37" s="131"/>
      <c r="AU37" s="19"/>
      <c r="AW37" s="15">
        <f t="shared" si="80"/>
        <v>0</v>
      </c>
      <c r="AX37" s="130" t="str">
        <f t="shared" si="81"/>
        <v>CORONITA</v>
      </c>
      <c r="AY37" s="130"/>
      <c r="AZ37" s="130"/>
      <c r="BA37" s="81">
        <f t="shared" si="82"/>
        <v>0</v>
      </c>
      <c r="BB37" s="131"/>
      <c r="BC37" s="19"/>
      <c r="BE37" s="15">
        <f t="shared" si="83"/>
        <v>0</v>
      </c>
      <c r="BF37" s="130" t="str">
        <f t="shared" si="84"/>
        <v>CORONITA</v>
      </c>
      <c r="BG37" s="130"/>
      <c r="BH37" s="130"/>
      <c r="BI37" s="81">
        <f t="shared" si="85"/>
        <v>0</v>
      </c>
      <c r="BJ37" s="131"/>
      <c r="BK37" s="19"/>
      <c r="BM37" s="15">
        <f t="shared" si="86"/>
        <v>0</v>
      </c>
      <c r="BN37" s="130" t="str">
        <f t="shared" si="87"/>
        <v>CORONITA</v>
      </c>
      <c r="BO37" s="130"/>
      <c r="BP37" s="130"/>
      <c r="BQ37" s="81">
        <f t="shared" si="88"/>
        <v>0</v>
      </c>
      <c r="BR37" s="131"/>
      <c r="BS37" s="19"/>
      <c r="BU37" s="15">
        <f t="shared" si="89"/>
        <v>0</v>
      </c>
      <c r="BV37" s="130" t="str">
        <f t="shared" si="90"/>
        <v>CORONITA</v>
      </c>
      <c r="BW37" s="130"/>
      <c r="BX37" s="130"/>
      <c r="BY37" s="81">
        <f t="shared" si="91"/>
        <v>0</v>
      </c>
      <c r="BZ37" s="131"/>
      <c r="CA37" s="19"/>
      <c r="CC37" s="15">
        <f t="shared" si="92"/>
        <v>0</v>
      </c>
      <c r="CD37" s="130" t="str">
        <f t="shared" si="93"/>
        <v>CORONITA</v>
      </c>
      <c r="CE37" s="130"/>
      <c r="CF37" s="130"/>
      <c r="CG37" s="81">
        <f t="shared" si="94"/>
        <v>0</v>
      </c>
      <c r="CH37" s="131"/>
      <c r="CI37" s="19"/>
      <c r="CK37" s="15">
        <f t="shared" si="95"/>
        <v>0</v>
      </c>
      <c r="CL37" s="130" t="str">
        <f t="shared" si="96"/>
        <v>CORONITA</v>
      </c>
      <c r="CM37" s="130"/>
      <c r="CN37" s="130"/>
      <c r="CO37" s="81">
        <f t="shared" si="97"/>
        <v>0</v>
      </c>
      <c r="CP37" s="131"/>
      <c r="CQ37" s="19"/>
      <c r="CS37" s="15">
        <f t="shared" si="98"/>
        <v>0</v>
      </c>
      <c r="CT37" s="130" t="str">
        <f t="shared" si="99"/>
        <v>CORONITA</v>
      </c>
      <c r="CU37" s="130"/>
      <c r="CV37" s="130"/>
      <c r="CW37" s="81">
        <f t="shared" si="100"/>
        <v>0</v>
      </c>
      <c r="CX37" s="131"/>
      <c r="CY37" s="19"/>
      <c r="DA37" s="15">
        <f t="shared" si="101"/>
        <v>0</v>
      </c>
      <c r="DB37" s="130" t="str">
        <f t="shared" si="102"/>
        <v>CORONITA</v>
      </c>
      <c r="DC37" s="130"/>
      <c r="DD37" s="130"/>
      <c r="DE37" s="81">
        <f t="shared" si="103"/>
        <v>0</v>
      </c>
      <c r="DF37" s="131"/>
      <c r="DG37" s="19"/>
      <c r="DI37" s="15">
        <f t="shared" si="104"/>
        <v>0</v>
      </c>
      <c r="DJ37" s="130" t="str">
        <f t="shared" si="105"/>
        <v>CORONITA</v>
      </c>
      <c r="DK37" s="130"/>
      <c r="DL37" s="130"/>
      <c r="DM37" s="81">
        <f t="shared" si="106"/>
        <v>0</v>
      </c>
      <c r="DN37" s="131"/>
      <c r="DO37" s="19"/>
      <c r="DQ37" s="15">
        <f t="shared" si="107"/>
        <v>0</v>
      </c>
      <c r="DR37" s="130" t="str">
        <f t="shared" si="108"/>
        <v>CORONITA</v>
      </c>
      <c r="DS37" s="130"/>
      <c r="DT37" s="130"/>
      <c r="DU37" s="81">
        <f t="shared" si="109"/>
        <v>0</v>
      </c>
      <c r="DV37" s="131"/>
      <c r="DW37" s="19"/>
      <c r="DY37" s="15">
        <f t="shared" si="110"/>
        <v>0</v>
      </c>
      <c r="DZ37" s="130" t="str">
        <f t="shared" si="111"/>
        <v>CORONITA</v>
      </c>
      <c r="EA37" s="130"/>
      <c r="EB37" s="130"/>
      <c r="EC37" s="81">
        <f t="shared" si="112"/>
        <v>0</v>
      </c>
      <c r="ED37" s="131"/>
      <c r="EE37" s="19"/>
      <c r="EG37" s="15">
        <f t="shared" si="113"/>
        <v>0</v>
      </c>
      <c r="EH37" s="130" t="str">
        <f t="shared" si="114"/>
        <v>CORONITA</v>
      </c>
      <c r="EI37" s="130"/>
      <c r="EJ37" s="130"/>
      <c r="EK37" s="81">
        <f t="shared" si="115"/>
        <v>0</v>
      </c>
      <c r="EL37" s="131"/>
      <c r="EM37" s="19"/>
      <c r="EO37" s="15">
        <f t="shared" si="116"/>
        <v>0</v>
      </c>
      <c r="EP37" s="130" t="str">
        <f t="shared" si="117"/>
        <v>CORONITA</v>
      </c>
      <c r="EQ37" s="130"/>
      <c r="ER37" s="130"/>
      <c r="ES37" s="81">
        <f t="shared" si="118"/>
        <v>0</v>
      </c>
      <c r="ET37" s="131"/>
      <c r="EU37" s="19"/>
      <c r="EW37" s="15">
        <f t="shared" si="119"/>
        <v>0</v>
      </c>
      <c r="EX37" s="130" t="str">
        <f t="shared" si="120"/>
        <v>CORONITA</v>
      </c>
      <c r="EY37" s="130"/>
      <c r="EZ37" s="130"/>
      <c r="FA37" s="81">
        <f t="shared" si="121"/>
        <v>0</v>
      </c>
      <c r="FB37" s="131"/>
      <c r="FC37" s="19"/>
      <c r="FE37" s="15">
        <f t="shared" si="122"/>
        <v>0</v>
      </c>
      <c r="FF37" s="130" t="str">
        <f t="shared" si="123"/>
        <v>CORONITA</v>
      </c>
      <c r="FG37" s="130"/>
      <c r="FH37" s="130"/>
      <c r="FI37" s="81">
        <f t="shared" si="124"/>
        <v>0</v>
      </c>
      <c r="FJ37" s="131"/>
      <c r="FK37" s="19"/>
      <c r="FM37" s="15">
        <f t="shared" si="125"/>
        <v>0</v>
      </c>
      <c r="FN37" s="130" t="str">
        <f t="shared" si="126"/>
        <v>CORONITA</v>
      </c>
      <c r="FO37" s="130"/>
      <c r="FP37" s="130"/>
      <c r="FQ37" s="81">
        <f t="shared" si="127"/>
        <v>0</v>
      </c>
      <c r="FR37" s="131"/>
      <c r="FS37" s="19"/>
      <c r="FU37" s="15">
        <f t="shared" si="128"/>
        <v>0</v>
      </c>
      <c r="FV37" s="130" t="str">
        <f t="shared" si="129"/>
        <v>CORONITA</v>
      </c>
      <c r="FW37" s="130"/>
      <c r="FX37" s="130"/>
      <c r="FY37" s="81">
        <f t="shared" si="130"/>
        <v>0</v>
      </c>
      <c r="FZ37" s="131"/>
      <c r="GA37" s="19"/>
      <c r="GC37" s="15">
        <f t="shared" si="131"/>
        <v>0</v>
      </c>
      <c r="GD37" s="130" t="str">
        <f t="shared" si="132"/>
        <v>CORONITA</v>
      </c>
      <c r="GE37" s="130"/>
      <c r="GF37" s="130"/>
      <c r="GG37" s="81">
        <f t="shared" si="133"/>
        <v>0</v>
      </c>
      <c r="GH37" s="131"/>
      <c r="GI37" s="19"/>
      <c r="GK37" s="15">
        <f t="shared" si="134"/>
        <v>0</v>
      </c>
      <c r="GL37" s="130" t="str">
        <f t="shared" si="135"/>
        <v>CORONITA</v>
      </c>
      <c r="GM37" s="130"/>
      <c r="GN37" s="130"/>
      <c r="GO37" s="81">
        <f t="shared" si="136"/>
        <v>0</v>
      </c>
      <c r="GP37" s="131"/>
      <c r="GQ37" s="19"/>
      <c r="GS37" s="15">
        <f t="shared" si="137"/>
        <v>0</v>
      </c>
      <c r="GT37" s="130" t="str">
        <f t="shared" si="138"/>
        <v>CORONITA</v>
      </c>
      <c r="GU37" s="130"/>
      <c r="GV37" s="130"/>
      <c r="GW37" s="81">
        <f>GS37*GW10</f>
        <v>0</v>
      </c>
      <c r="GX37" s="131"/>
      <c r="GY37" s="19"/>
      <c r="HA37" s="15">
        <f t="shared" si="140"/>
        <v>0</v>
      </c>
      <c r="HB37" s="130" t="str">
        <f t="shared" si="141"/>
        <v>CORONITA</v>
      </c>
      <c r="HC37" s="130"/>
      <c r="HD37" s="130"/>
      <c r="HE37" s="81">
        <f t="shared" si="142"/>
        <v>0</v>
      </c>
      <c r="HF37" s="131"/>
      <c r="HG37" s="19"/>
      <c r="HI37" s="15">
        <f t="shared" si="143"/>
        <v>0</v>
      </c>
      <c r="HJ37" s="130" t="str">
        <f t="shared" si="144"/>
        <v>CORONITA</v>
      </c>
      <c r="HK37" s="130"/>
      <c r="HL37" s="130"/>
      <c r="HM37" s="81">
        <f t="shared" si="145"/>
        <v>0</v>
      </c>
      <c r="HN37" s="131"/>
      <c r="HO37" s="19"/>
      <c r="HQ37" s="15">
        <f t="shared" si="146"/>
        <v>0</v>
      </c>
      <c r="HR37" s="130" t="str">
        <f t="shared" si="147"/>
        <v>CORONITA</v>
      </c>
      <c r="HS37" s="130"/>
      <c r="HT37" s="130"/>
      <c r="HU37" s="81">
        <f t="shared" si="148"/>
        <v>0</v>
      </c>
      <c r="HV37" s="131"/>
      <c r="HW37" s="19"/>
      <c r="HY37" s="15">
        <f t="shared" si="149"/>
        <v>0</v>
      </c>
      <c r="HZ37" s="130" t="str">
        <f t="shared" si="150"/>
        <v>CORONITA</v>
      </c>
      <c r="IA37" s="130"/>
      <c r="IB37" s="130"/>
      <c r="IC37" s="81">
        <f t="shared" si="151"/>
        <v>0</v>
      </c>
      <c r="ID37" s="131"/>
      <c r="IE37" s="19"/>
      <c r="IG37" s="15">
        <f t="shared" si="152"/>
        <v>0</v>
      </c>
      <c r="IH37" s="130" t="str">
        <f t="shared" si="153"/>
        <v>CORONITA</v>
      </c>
      <c r="II37" s="130"/>
      <c r="IJ37" s="130"/>
      <c r="IK37" s="81">
        <f t="shared" si="154"/>
        <v>0</v>
      </c>
      <c r="IL37" s="131"/>
      <c r="IM37" s="19"/>
    </row>
    <row r="38" spans="1:247" x14ac:dyDescent="0.25">
      <c r="A38" s="15">
        <f t="shared" si="62"/>
        <v>0</v>
      </c>
      <c r="B38" s="147" t="str">
        <f t="shared" si="155"/>
        <v>BACANA</v>
      </c>
      <c r="C38" s="148"/>
      <c r="D38" s="149"/>
      <c r="E38" s="145">
        <f t="shared" si="156"/>
        <v>0</v>
      </c>
      <c r="F38" s="146"/>
      <c r="G38" s="24"/>
      <c r="I38" s="15">
        <f t="shared" si="65"/>
        <v>0</v>
      </c>
      <c r="J38" s="130" t="str">
        <f t="shared" si="66"/>
        <v>BACANA</v>
      </c>
      <c r="K38" s="130"/>
      <c r="L38" s="130"/>
      <c r="M38" s="81">
        <f t="shared" si="67"/>
        <v>0</v>
      </c>
      <c r="N38" s="131"/>
      <c r="O38" s="24"/>
      <c r="Q38" s="15">
        <f t="shared" si="68"/>
        <v>0</v>
      </c>
      <c r="R38" s="130" t="str">
        <f t="shared" si="69"/>
        <v>BACANA</v>
      </c>
      <c r="S38" s="130"/>
      <c r="T38" s="130"/>
      <c r="U38" s="81">
        <f t="shared" si="70"/>
        <v>0</v>
      </c>
      <c r="V38" s="131"/>
      <c r="W38" s="19"/>
      <c r="Y38" s="15">
        <f t="shared" si="71"/>
        <v>0</v>
      </c>
      <c r="Z38" s="130" t="str">
        <f t="shared" si="72"/>
        <v>BACANA</v>
      </c>
      <c r="AA38" s="130"/>
      <c r="AB38" s="130"/>
      <c r="AC38" s="81">
        <f t="shared" si="73"/>
        <v>0</v>
      </c>
      <c r="AD38" s="131"/>
      <c r="AE38" s="19"/>
      <c r="AG38" s="15">
        <f t="shared" si="74"/>
        <v>0</v>
      </c>
      <c r="AH38" s="130" t="str">
        <f t="shared" si="75"/>
        <v>BACANA</v>
      </c>
      <c r="AI38" s="130"/>
      <c r="AJ38" s="130"/>
      <c r="AK38" s="81">
        <f t="shared" si="76"/>
        <v>0</v>
      </c>
      <c r="AL38" s="131"/>
      <c r="AM38" s="19"/>
      <c r="AO38" s="15">
        <f t="shared" si="77"/>
        <v>0</v>
      </c>
      <c r="AP38" s="130" t="str">
        <f t="shared" si="78"/>
        <v>BACANA</v>
      </c>
      <c r="AQ38" s="130"/>
      <c r="AR38" s="130"/>
      <c r="AS38" s="81">
        <f t="shared" si="79"/>
        <v>0</v>
      </c>
      <c r="AT38" s="131"/>
      <c r="AU38" s="19"/>
      <c r="AW38" s="15">
        <f t="shared" si="80"/>
        <v>0</v>
      </c>
      <c r="AX38" s="130" t="str">
        <f t="shared" si="81"/>
        <v>BACANA</v>
      </c>
      <c r="AY38" s="130"/>
      <c r="AZ38" s="130"/>
      <c r="BA38" s="81">
        <f t="shared" si="82"/>
        <v>0</v>
      </c>
      <c r="BB38" s="131"/>
      <c r="BC38" s="19"/>
      <c r="BE38" s="15">
        <f t="shared" si="83"/>
        <v>0</v>
      </c>
      <c r="BF38" s="130" t="str">
        <f t="shared" si="84"/>
        <v>BACANA</v>
      </c>
      <c r="BG38" s="130"/>
      <c r="BH38" s="130"/>
      <c r="BI38" s="81">
        <f t="shared" si="85"/>
        <v>0</v>
      </c>
      <c r="BJ38" s="131"/>
      <c r="BK38" s="19"/>
      <c r="BM38" s="15">
        <f t="shared" si="86"/>
        <v>0</v>
      </c>
      <c r="BN38" s="130" t="str">
        <f t="shared" si="87"/>
        <v>BACANA</v>
      </c>
      <c r="BO38" s="130"/>
      <c r="BP38" s="130"/>
      <c r="BQ38" s="81">
        <f t="shared" si="88"/>
        <v>0</v>
      </c>
      <c r="BR38" s="131"/>
      <c r="BS38" s="19"/>
      <c r="BU38" s="15">
        <f t="shared" si="89"/>
        <v>0</v>
      </c>
      <c r="BV38" s="130" t="str">
        <f t="shared" si="90"/>
        <v>BACANA</v>
      </c>
      <c r="BW38" s="130"/>
      <c r="BX38" s="130"/>
      <c r="BY38" s="81">
        <f t="shared" si="91"/>
        <v>0</v>
      </c>
      <c r="BZ38" s="131"/>
      <c r="CA38" s="19"/>
      <c r="CC38" s="15">
        <f t="shared" si="92"/>
        <v>0</v>
      </c>
      <c r="CD38" s="130" t="str">
        <f t="shared" si="93"/>
        <v>BACANA</v>
      </c>
      <c r="CE38" s="130"/>
      <c r="CF38" s="130"/>
      <c r="CG38" s="81">
        <f t="shared" si="94"/>
        <v>0</v>
      </c>
      <c r="CH38" s="131"/>
      <c r="CI38" s="19"/>
      <c r="CK38" s="15">
        <f t="shared" si="95"/>
        <v>0</v>
      </c>
      <c r="CL38" s="130" t="str">
        <f t="shared" si="96"/>
        <v>BACANA</v>
      </c>
      <c r="CM38" s="130"/>
      <c r="CN38" s="130"/>
      <c r="CO38" s="81">
        <f t="shared" si="97"/>
        <v>0</v>
      </c>
      <c r="CP38" s="131"/>
      <c r="CQ38" s="19"/>
      <c r="CS38" s="15">
        <f t="shared" si="98"/>
        <v>0</v>
      </c>
      <c r="CT38" s="130" t="str">
        <f t="shared" si="99"/>
        <v>BACANA</v>
      </c>
      <c r="CU38" s="130"/>
      <c r="CV38" s="130"/>
      <c r="CW38" s="81">
        <f t="shared" si="100"/>
        <v>0</v>
      </c>
      <c r="CX38" s="131"/>
      <c r="CY38" s="19"/>
      <c r="DA38" s="15">
        <f t="shared" si="101"/>
        <v>0</v>
      </c>
      <c r="DB38" s="130" t="str">
        <f t="shared" si="102"/>
        <v>BACANA</v>
      </c>
      <c r="DC38" s="130"/>
      <c r="DD38" s="130"/>
      <c r="DE38" s="81">
        <f t="shared" si="103"/>
        <v>0</v>
      </c>
      <c r="DF38" s="131"/>
      <c r="DG38" s="19"/>
      <c r="DI38" s="15">
        <f t="shared" si="104"/>
        <v>0</v>
      </c>
      <c r="DJ38" s="130" t="str">
        <f t="shared" si="105"/>
        <v>BACANA</v>
      </c>
      <c r="DK38" s="130"/>
      <c r="DL38" s="130"/>
      <c r="DM38" s="81">
        <f t="shared" si="106"/>
        <v>0</v>
      </c>
      <c r="DN38" s="131"/>
      <c r="DO38" s="19"/>
      <c r="DQ38" s="15">
        <f t="shared" si="107"/>
        <v>0</v>
      </c>
      <c r="DR38" s="130" t="str">
        <f t="shared" si="108"/>
        <v>BACANA</v>
      </c>
      <c r="DS38" s="130"/>
      <c r="DT38" s="130"/>
      <c r="DU38" s="81">
        <f t="shared" si="109"/>
        <v>0</v>
      </c>
      <c r="DV38" s="131"/>
      <c r="DW38" s="19"/>
      <c r="DY38" s="15">
        <f t="shared" si="110"/>
        <v>0</v>
      </c>
      <c r="DZ38" s="130" t="str">
        <f t="shared" si="111"/>
        <v>BACANA</v>
      </c>
      <c r="EA38" s="130"/>
      <c r="EB38" s="130"/>
      <c r="EC38" s="81">
        <f t="shared" si="112"/>
        <v>0</v>
      </c>
      <c r="ED38" s="131"/>
      <c r="EE38" s="19"/>
      <c r="EG38" s="15">
        <f t="shared" si="113"/>
        <v>0</v>
      </c>
      <c r="EH38" s="130" t="str">
        <f t="shared" si="114"/>
        <v>BACANA</v>
      </c>
      <c r="EI38" s="130"/>
      <c r="EJ38" s="130"/>
      <c r="EK38" s="81">
        <f t="shared" si="115"/>
        <v>0</v>
      </c>
      <c r="EL38" s="131"/>
      <c r="EM38" s="19"/>
      <c r="EO38" s="15">
        <f t="shared" si="116"/>
        <v>0</v>
      </c>
      <c r="EP38" s="130" t="str">
        <f t="shared" si="117"/>
        <v>BACANA</v>
      </c>
      <c r="EQ38" s="130"/>
      <c r="ER38" s="130"/>
      <c r="ES38" s="81">
        <f t="shared" si="118"/>
        <v>0</v>
      </c>
      <c r="ET38" s="131"/>
      <c r="EU38" s="19"/>
      <c r="EW38" s="15">
        <f t="shared" si="119"/>
        <v>0</v>
      </c>
      <c r="EX38" s="130" t="str">
        <f t="shared" si="120"/>
        <v>BACANA</v>
      </c>
      <c r="EY38" s="130"/>
      <c r="EZ38" s="130"/>
      <c r="FA38" s="81">
        <f t="shared" si="121"/>
        <v>0</v>
      </c>
      <c r="FB38" s="131"/>
      <c r="FC38" s="19"/>
      <c r="FE38" s="15">
        <f t="shared" si="122"/>
        <v>0</v>
      </c>
      <c r="FF38" s="130" t="str">
        <f t="shared" si="123"/>
        <v>BACANA</v>
      </c>
      <c r="FG38" s="130"/>
      <c r="FH38" s="130"/>
      <c r="FI38" s="81">
        <f t="shared" si="124"/>
        <v>0</v>
      </c>
      <c r="FJ38" s="131"/>
      <c r="FK38" s="19"/>
      <c r="FM38" s="15">
        <f t="shared" si="125"/>
        <v>0</v>
      </c>
      <c r="FN38" s="130" t="str">
        <f t="shared" si="126"/>
        <v>BACANA</v>
      </c>
      <c r="FO38" s="130"/>
      <c r="FP38" s="130"/>
      <c r="FQ38" s="81">
        <f t="shared" si="127"/>
        <v>0</v>
      </c>
      <c r="FR38" s="131"/>
      <c r="FS38" s="19"/>
      <c r="FU38" s="15">
        <f t="shared" si="128"/>
        <v>0</v>
      </c>
      <c r="FV38" s="130" t="str">
        <f t="shared" si="129"/>
        <v>BACANA</v>
      </c>
      <c r="FW38" s="130"/>
      <c r="FX38" s="130"/>
      <c r="FY38" s="81">
        <f t="shared" si="130"/>
        <v>0</v>
      </c>
      <c r="FZ38" s="131"/>
      <c r="GA38" s="19"/>
      <c r="GC38" s="15">
        <f t="shared" si="131"/>
        <v>0</v>
      </c>
      <c r="GD38" s="130" t="str">
        <f t="shared" si="132"/>
        <v>BACANA</v>
      </c>
      <c r="GE38" s="130"/>
      <c r="GF38" s="130"/>
      <c r="GG38" s="81">
        <f t="shared" si="133"/>
        <v>0</v>
      </c>
      <c r="GH38" s="131"/>
      <c r="GI38" s="19"/>
      <c r="GK38" s="15">
        <f t="shared" si="134"/>
        <v>0</v>
      </c>
      <c r="GL38" s="130" t="str">
        <f t="shared" si="135"/>
        <v>BACANA</v>
      </c>
      <c r="GM38" s="130"/>
      <c r="GN38" s="130"/>
      <c r="GO38" s="81">
        <f t="shared" si="136"/>
        <v>0</v>
      </c>
      <c r="GP38" s="131"/>
      <c r="GQ38" s="19"/>
      <c r="GS38" s="15">
        <f t="shared" si="137"/>
        <v>0</v>
      </c>
      <c r="GT38" s="130" t="str">
        <f t="shared" si="138"/>
        <v>BACANA</v>
      </c>
      <c r="GU38" s="130"/>
      <c r="GV38" s="130"/>
      <c r="GW38" s="81">
        <f t="shared" si="139"/>
        <v>0</v>
      </c>
      <c r="GX38" s="131"/>
      <c r="GY38" s="19"/>
      <c r="HA38" s="15">
        <f t="shared" si="140"/>
        <v>0</v>
      </c>
      <c r="HB38" s="130" t="str">
        <f t="shared" si="141"/>
        <v>BACANA</v>
      </c>
      <c r="HC38" s="130"/>
      <c r="HD38" s="130"/>
      <c r="HE38" s="81">
        <f t="shared" si="142"/>
        <v>0</v>
      </c>
      <c r="HF38" s="131"/>
      <c r="HG38" s="19"/>
      <c r="HI38" s="15">
        <f t="shared" si="143"/>
        <v>0</v>
      </c>
      <c r="HJ38" s="130" t="str">
        <f t="shared" si="144"/>
        <v>BACANA</v>
      </c>
      <c r="HK38" s="130"/>
      <c r="HL38" s="130"/>
      <c r="HM38" s="81">
        <f t="shared" si="145"/>
        <v>0</v>
      </c>
      <c r="HN38" s="131"/>
      <c r="HO38" s="19"/>
      <c r="HQ38" s="15">
        <f t="shared" si="146"/>
        <v>0</v>
      </c>
      <c r="HR38" s="130" t="str">
        <f t="shared" si="147"/>
        <v>BACANA</v>
      </c>
      <c r="HS38" s="130"/>
      <c r="HT38" s="130"/>
      <c r="HU38" s="81">
        <f t="shared" si="148"/>
        <v>0</v>
      </c>
      <c r="HV38" s="131"/>
      <c r="HW38" s="19"/>
      <c r="HY38" s="15">
        <f t="shared" si="149"/>
        <v>0</v>
      </c>
      <c r="HZ38" s="130" t="str">
        <f t="shared" si="150"/>
        <v>BACANA</v>
      </c>
      <c r="IA38" s="130"/>
      <c r="IB38" s="130"/>
      <c r="IC38" s="81">
        <f t="shared" si="151"/>
        <v>0</v>
      </c>
      <c r="ID38" s="131"/>
      <c r="IE38" s="19"/>
      <c r="IG38" s="15">
        <f t="shared" si="152"/>
        <v>0</v>
      </c>
      <c r="IH38" s="130" t="str">
        <f t="shared" si="153"/>
        <v>BACANA</v>
      </c>
      <c r="II38" s="130"/>
      <c r="IJ38" s="130"/>
      <c r="IK38" s="81">
        <f t="shared" si="154"/>
        <v>0</v>
      </c>
      <c r="IL38" s="131"/>
      <c r="IM38" s="19"/>
    </row>
    <row r="39" spans="1:247" x14ac:dyDescent="0.25">
      <c r="A39" s="15">
        <f t="shared" si="62"/>
        <v>0</v>
      </c>
      <c r="B39" s="147" t="str">
        <f t="shared" si="155"/>
        <v>AGUILITA</v>
      </c>
      <c r="C39" s="148"/>
      <c r="D39" s="149"/>
      <c r="E39" s="145">
        <f t="shared" si="156"/>
        <v>0</v>
      </c>
      <c r="F39" s="146"/>
      <c r="G39" s="24"/>
      <c r="I39" s="15">
        <f t="shared" si="65"/>
        <v>0</v>
      </c>
      <c r="J39" s="130" t="str">
        <f t="shared" si="66"/>
        <v>AGUILITA</v>
      </c>
      <c r="K39" s="130"/>
      <c r="L39" s="130"/>
      <c r="M39" s="81">
        <f t="shared" si="67"/>
        <v>0</v>
      </c>
      <c r="N39" s="131"/>
      <c r="O39" s="24"/>
      <c r="Q39" s="15">
        <f t="shared" si="68"/>
        <v>0</v>
      </c>
      <c r="R39" s="130" t="str">
        <f t="shared" si="69"/>
        <v>AGUILITA</v>
      </c>
      <c r="S39" s="130"/>
      <c r="T39" s="130"/>
      <c r="U39" s="81">
        <f t="shared" si="70"/>
        <v>0</v>
      </c>
      <c r="V39" s="131"/>
      <c r="W39" s="19"/>
      <c r="Y39" s="15">
        <f t="shared" si="71"/>
        <v>0</v>
      </c>
      <c r="Z39" s="130" t="str">
        <f t="shared" si="72"/>
        <v>AGUILITA</v>
      </c>
      <c r="AA39" s="130"/>
      <c r="AB39" s="130"/>
      <c r="AC39" s="81">
        <f t="shared" si="73"/>
        <v>0</v>
      </c>
      <c r="AD39" s="131"/>
      <c r="AE39" s="19"/>
      <c r="AG39" s="15">
        <f t="shared" si="74"/>
        <v>0</v>
      </c>
      <c r="AH39" s="130" t="str">
        <f t="shared" si="75"/>
        <v>AGUILITA</v>
      </c>
      <c r="AI39" s="130"/>
      <c r="AJ39" s="130"/>
      <c r="AK39" s="81">
        <f t="shared" si="76"/>
        <v>0</v>
      </c>
      <c r="AL39" s="131"/>
      <c r="AM39" s="19"/>
      <c r="AO39" s="15">
        <f t="shared" si="77"/>
        <v>0</v>
      </c>
      <c r="AP39" s="130" t="str">
        <f t="shared" si="78"/>
        <v>AGUILITA</v>
      </c>
      <c r="AQ39" s="130"/>
      <c r="AR39" s="130"/>
      <c r="AS39" s="81">
        <f t="shared" si="79"/>
        <v>0</v>
      </c>
      <c r="AT39" s="131"/>
      <c r="AU39" s="19"/>
      <c r="AW39" s="15">
        <f t="shared" si="80"/>
        <v>0</v>
      </c>
      <c r="AX39" s="130" t="str">
        <f t="shared" si="81"/>
        <v>AGUILITA</v>
      </c>
      <c r="AY39" s="130"/>
      <c r="AZ39" s="130"/>
      <c r="BA39" s="81">
        <f t="shared" si="82"/>
        <v>0</v>
      </c>
      <c r="BB39" s="131"/>
      <c r="BC39" s="19"/>
      <c r="BE39" s="15">
        <f t="shared" si="83"/>
        <v>0</v>
      </c>
      <c r="BF39" s="130" t="str">
        <f t="shared" si="84"/>
        <v>AGUILITA</v>
      </c>
      <c r="BG39" s="130"/>
      <c r="BH39" s="130"/>
      <c r="BI39" s="81">
        <f t="shared" si="85"/>
        <v>0</v>
      </c>
      <c r="BJ39" s="131"/>
      <c r="BK39" s="19"/>
      <c r="BM39" s="15">
        <f t="shared" si="86"/>
        <v>0</v>
      </c>
      <c r="BN39" s="130" t="str">
        <f t="shared" si="87"/>
        <v>AGUILITA</v>
      </c>
      <c r="BO39" s="130"/>
      <c r="BP39" s="130"/>
      <c r="BQ39" s="81">
        <f t="shared" si="88"/>
        <v>0</v>
      </c>
      <c r="BR39" s="131"/>
      <c r="BS39" s="19"/>
      <c r="BU39" s="15">
        <f t="shared" si="89"/>
        <v>0</v>
      </c>
      <c r="BV39" s="130" t="str">
        <f t="shared" si="90"/>
        <v>AGUILITA</v>
      </c>
      <c r="BW39" s="130"/>
      <c r="BX39" s="130"/>
      <c r="BY39" s="81">
        <f t="shared" si="91"/>
        <v>0</v>
      </c>
      <c r="BZ39" s="131"/>
      <c r="CA39" s="19"/>
      <c r="CC39" s="15">
        <f t="shared" si="92"/>
        <v>0</v>
      </c>
      <c r="CD39" s="130" t="str">
        <f t="shared" si="93"/>
        <v>AGUILITA</v>
      </c>
      <c r="CE39" s="130"/>
      <c r="CF39" s="130"/>
      <c r="CG39" s="81">
        <f t="shared" si="94"/>
        <v>0</v>
      </c>
      <c r="CH39" s="131"/>
      <c r="CI39" s="19"/>
      <c r="CK39" s="15">
        <f t="shared" si="95"/>
        <v>0</v>
      </c>
      <c r="CL39" s="130" t="str">
        <f t="shared" si="96"/>
        <v>AGUILITA</v>
      </c>
      <c r="CM39" s="130"/>
      <c r="CN39" s="130"/>
      <c r="CO39" s="81">
        <f t="shared" si="97"/>
        <v>0</v>
      </c>
      <c r="CP39" s="131"/>
      <c r="CQ39" s="19"/>
      <c r="CS39" s="15">
        <f t="shared" si="98"/>
        <v>0</v>
      </c>
      <c r="CT39" s="130" t="str">
        <f t="shared" si="99"/>
        <v>AGUILITA</v>
      </c>
      <c r="CU39" s="130"/>
      <c r="CV39" s="130"/>
      <c r="CW39" s="81">
        <f t="shared" si="100"/>
        <v>0</v>
      </c>
      <c r="CX39" s="131"/>
      <c r="CY39" s="19"/>
      <c r="DA39" s="15">
        <f t="shared" si="101"/>
        <v>0</v>
      </c>
      <c r="DB39" s="130" t="str">
        <f t="shared" si="102"/>
        <v>AGUILITA</v>
      </c>
      <c r="DC39" s="130"/>
      <c r="DD39" s="130"/>
      <c r="DE39" s="81">
        <f t="shared" si="103"/>
        <v>0</v>
      </c>
      <c r="DF39" s="131"/>
      <c r="DG39" s="19"/>
      <c r="DI39" s="15">
        <f t="shared" si="104"/>
        <v>0</v>
      </c>
      <c r="DJ39" s="130" t="str">
        <f t="shared" si="105"/>
        <v>AGUILITA</v>
      </c>
      <c r="DK39" s="130"/>
      <c r="DL39" s="130"/>
      <c r="DM39" s="81">
        <f t="shared" si="106"/>
        <v>0</v>
      </c>
      <c r="DN39" s="131"/>
      <c r="DO39" s="19"/>
      <c r="DQ39" s="15">
        <f t="shared" si="107"/>
        <v>0</v>
      </c>
      <c r="DR39" s="130" t="str">
        <f t="shared" si="108"/>
        <v>AGUILITA</v>
      </c>
      <c r="DS39" s="130"/>
      <c r="DT39" s="130"/>
      <c r="DU39" s="81">
        <f t="shared" si="109"/>
        <v>0</v>
      </c>
      <c r="DV39" s="131"/>
      <c r="DW39" s="19"/>
      <c r="DY39" s="15">
        <f t="shared" si="110"/>
        <v>0</v>
      </c>
      <c r="DZ39" s="130" t="str">
        <f t="shared" si="111"/>
        <v>AGUILITA</v>
      </c>
      <c r="EA39" s="130"/>
      <c r="EB39" s="130"/>
      <c r="EC39" s="81">
        <f t="shared" si="112"/>
        <v>0</v>
      </c>
      <c r="ED39" s="131"/>
      <c r="EE39" s="19"/>
      <c r="EG39" s="15">
        <f t="shared" si="113"/>
        <v>0</v>
      </c>
      <c r="EH39" s="130" t="str">
        <f t="shared" si="114"/>
        <v>AGUILITA</v>
      </c>
      <c r="EI39" s="130"/>
      <c r="EJ39" s="130"/>
      <c r="EK39" s="81">
        <f t="shared" si="115"/>
        <v>0</v>
      </c>
      <c r="EL39" s="131"/>
      <c r="EM39" s="19"/>
      <c r="EO39" s="15">
        <f t="shared" si="116"/>
        <v>0</v>
      </c>
      <c r="EP39" s="130" t="str">
        <f t="shared" si="117"/>
        <v>AGUILITA</v>
      </c>
      <c r="EQ39" s="130"/>
      <c r="ER39" s="130"/>
      <c r="ES39" s="81">
        <f t="shared" si="118"/>
        <v>0</v>
      </c>
      <c r="ET39" s="131"/>
      <c r="EU39" s="19"/>
      <c r="EW39" s="15">
        <f t="shared" si="119"/>
        <v>0</v>
      </c>
      <c r="EX39" s="130" t="str">
        <f t="shared" si="120"/>
        <v>AGUILITA</v>
      </c>
      <c r="EY39" s="130"/>
      <c r="EZ39" s="130"/>
      <c r="FA39" s="81">
        <f t="shared" si="121"/>
        <v>0</v>
      </c>
      <c r="FB39" s="131"/>
      <c r="FC39" s="19"/>
      <c r="FE39" s="15">
        <f t="shared" si="122"/>
        <v>0</v>
      </c>
      <c r="FF39" s="130" t="str">
        <f t="shared" si="123"/>
        <v>AGUILITA</v>
      </c>
      <c r="FG39" s="130"/>
      <c r="FH39" s="130"/>
      <c r="FI39" s="81">
        <f t="shared" si="124"/>
        <v>0</v>
      </c>
      <c r="FJ39" s="131"/>
      <c r="FK39" s="19"/>
      <c r="FM39" s="15">
        <f t="shared" si="125"/>
        <v>0</v>
      </c>
      <c r="FN39" s="130" t="str">
        <f t="shared" si="126"/>
        <v>AGUILITA</v>
      </c>
      <c r="FO39" s="130"/>
      <c r="FP39" s="130"/>
      <c r="FQ39" s="81">
        <f t="shared" si="127"/>
        <v>0</v>
      </c>
      <c r="FR39" s="131"/>
      <c r="FS39" s="19"/>
      <c r="FU39" s="15">
        <f t="shared" si="128"/>
        <v>0</v>
      </c>
      <c r="FV39" s="130" t="str">
        <f t="shared" si="129"/>
        <v>AGUILITA</v>
      </c>
      <c r="FW39" s="130"/>
      <c r="FX39" s="130"/>
      <c r="FY39" s="81">
        <f t="shared" si="130"/>
        <v>0</v>
      </c>
      <c r="FZ39" s="131"/>
      <c r="GA39" s="19"/>
      <c r="GC39" s="15">
        <f t="shared" si="131"/>
        <v>0</v>
      </c>
      <c r="GD39" s="130" t="str">
        <f t="shared" si="132"/>
        <v>AGUILITA</v>
      </c>
      <c r="GE39" s="130"/>
      <c r="GF39" s="130"/>
      <c r="GG39" s="81">
        <f t="shared" si="133"/>
        <v>0</v>
      </c>
      <c r="GH39" s="131"/>
      <c r="GI39" s="19"/>
      <c r="GK39" s="15">
        <f t="shared" si="134"/>
        <v>0</v>
      </c>
      <c r="GL39" s="130" t="str">
        <f t="shared" si="135"/>
        <v>AGUILITA</v>
      </c>
      <c r="GM39" s="130"/>
      <c r="GN39" s="130"/>
      <c r="GO39" s="81">
        <f t="shared" si="136"/>
        <v>0</v>
      </c>
      <c r="GP39" s="131"/>
      <c r="GQ39" s="19"/>
      <c r="GS39" s="15">
        <f t="shared" si="137"/>
        <v>0</v>
      </c>
      <c r="GT39" s="130" t="str">
        <f t="shared" si="138"/>
        <v>AGUILITA</v>
      </c>
      <c r="GU39" s="130"/>
      <c r="GV39" s="130"/>
      <c r="GW39" s="81">
        <f t="shared" si="139"/>
        <v>0</v>
      </c>
      <c r="GX39" s="131"/>
      <c r="GY39" s="19"/>
      <c r="HA39" s="15">
        <f t="shared" si="140"/>
        <v>0</v>
      </c>
      <c r="HB39" s="130" t="str">
        <f t="shared" si="141"/>
        <v>AGUILITA</v>
      </c>
      <c r="HC39" s="130"/>
      <c r="HD39" s="130"/>
      <c r="HE39" s="81">
        <f t="shared" si="142"/>
        <v>0</v>
      </c>
      <c r="HF39" s="131"/>
      <c r="HG39" s="19"/>
      <c r="HI39" s="15">
        <f t="shared" si="143"/>
        <v>0</v>
      </c>
      <c r="HJ39" s="130" t="str">
        <f t="shared" si="144"/>
        <v>AGUILITA</v>
      </c>
      <c r="HK39" s="130"/>
      <c r="HL39" s="130"/>
      <c r="HM39" s="81">
        <f t="shared" si="145"/>
        <v>0</v>
      </c>
      <c r="HN39" s="131"/>
      <c r="HO39" s="19"/>
      <c r="HQ39" s="15">
        <f t="shared" si="146"/>
        <v>0</v>
      </c>
      <c r="HR39" s="130" t="str">
        <f t="shared" si="147"/>
        <v>AGUILITA</v>
      </c>
      <c r="HS39" s="130"/>
      <c r="HT39" s="130"/>
      <c r="HU39" s="81">
        <f t="shared" si="148"/>
        <v>0</v>
      </c>
      <c r="HV39" s="131"/>
      <c r="HW39" s="19"/>
      <c r="HY39" s="15">
        <f t="shared" si="149"/>
        <v>0</v>
      </c>
      <c r="HZ39" s="130" t="str">
        <f t="shared" si="150"/>
        <v>AGUILITA</v>
      </c>
      <c r="IA39" s="130"/>
      <c r="IB39" s="130"/>
      <c r="IC39" s="81">
        <f t="shared" si="151"/>
        <v>0</v>
      </c>
      <c r="ID39" s="131"/>
      <c r="IE39" s="19"/>
      <c r="IG39" s="15">
        <f t="shared" si="152"/>
        <v>0</v>
      </c>
      <c r="IH39" s="130" t="str">
        <f t="shared" si="153"/>
        <v>AGUILITA</v>
      </c>
      <c r="II39" s="130"/>
      <c r="IJ39" s="130"/>
      <c r="IK39" s="81">
        <f t="shared" si="154"/>
        <v>0</v>
      </c>
      <c r="IL39" s="131"/>
      <c r="IM39" s="19"/>
    </row>
    <row r="40" spans="1:247" x14ac:dyDescent="0.25">
      <c r="A40" s="15">
        <f t="shared" si="62"/>
        <v>0</v>
      </c>
      <c r="B40" s="147" t="str">
        <f t="shared" si="155"/>
        <v>ANT.PANCH</v>
      </c>
      <c r="C40" s="148"/>
      <c r="D40" s="149"/>
      <c r="E40" s="145">
        <f t="shared" si="156"/>
        <v>0</v>
      </c>
      <c r="F40" s="146"/>
      <c r="G40" s="24"/>
      <c r="I40" s="15">
        <f t="shared" si="65"/>
        <v>0</v>
      </c>
      <c r="J40" s="130" t="str">
        <f t="shared" si="66"/>
        <v>ANT.PANCH</v>
      </c>
      <c r="K40" s="130"/>
      <c r="L40" s="130"/>
      <c r="M40" s="81">
        <f t="shared" si="67"/>
        <v>0</v>
      </c>
      <c r="N40" s="131"/>
      <c r="O40" s="24"/>
      <c r="Q40" s="15">
        <f t="shared" si="68"/>
        <v>0</v>
      </c>
      <c r="R40" s="130" t="str">
        <f t="shared" si="69"/>
        <v>ANT.PANCH</v>
      </c>
      <c r="S40" s="130"/>
      <c r="T40" s="130"/>
      <c r="U40" s="81">
        <f t="shared" si="70"/>
        <v>0</v>
      </c>
      <c r="V40" s="131"/>
      <c r="W40" s="19"/>
      <c r="Y40" s="15">
        <f t="shared" si="71"/>
        <v>0</v>
      </c>
      <c r="Z40" s="130" t="str">
        <f t="shared" si="72"/>
        <v>ANT.PANCH</v>
      </c>
      <c r="AA40" s="130"/>
      <c r="AB40" s="130"/>
      <c r="AC40" s="81">
        <f t="shared" si="73"/>
        <v>0</v>
      </c>
      <c r="AD40" s="131"/>
      <c r="AE40" s="19"/>
      <c r="AG40" s="15">
        <f t="shared" si="74"/>
        <v>0</v>
      </c>
      <c r="AH40" s="130" t="str">
        <f t="shared" si="75"/>
        <v>ANT.PANCH</v>
      </c>
      <c r="AI40" s="130"/>
      <c r="AJ40" s="130"/>
      <c r="AK40" s="81">
        <f t="shared" si="76"/>
        <v>0</v>
      </c>
      <c r="AL40" s="131"/>
      <c r="AM40" s="19"/>
      <c r="AO40" s="15">
        <f t="shared" si="77"/>
        <v>0</v>
      </c>
      <c r="AP40" s="130" t="str">
        <f t="shared" si="78"/>
        <v>ANT.PANCH</v>
      </c>
      <c r="AQ40" s="130"/>
      <c r="AR40" s="130"/>
      <c r="AS40" s="81">
        <f t="shared" si="79"/>
        <v>0</v>
      </c>
      <c r="AT40" s="131"/>
      <c r="AU40" s="19"/>
      <c r="AW40" s="15">
        <f t="shared" si="80"/>
        <v>0</v>
      </c>
      <c r="AX40" s="130" t="str">
        <f t="shared" si="81"/>
        <v>ANT.PANCH</v>
      </c>
      <c r="AY40" s="130"/>
      <c r="AZ40" s="130"/>
      <c r="BA40" s="81">
        <f t="shared" si="82"/>
        <v>0</v>
      </c>
      <c r="BB40" s="131"/>
      <c r="BC40" s="19"/>
      <c r="BE40" s="15">
        <f t="shared" si="83"/>
        <v>0</v>
      </c>
      <c r="BF40" s="130" t="str">
        <f t="shared" si="84"/>
        <v>ANT.PANCH</v>
      </c>
      <c r="BG40" s="130"/>
      <c r="BH40" s="130"/>
      <c r="BI40" s="81">
        <f t="shared" si="85"/>
        <v>0</v>
      </c>
      <c r="BJ40" s="131"/>
      <c r="BK40" s="19"/>
      <c r="BM40" s="15">
        <f t="shared" si="86"/>
        <v>0</v>
      </c>
      <c r="BN40" s="130" t="str">
        <f t="shared" si="87"/>
        <v>ANT.PANCH</v>
      </c>
      <c r="BO40" s="130"/>
      <c r="BP40" s="130"/>
      <c r="BQ40" s="81">
        <f t="shared" si="88"/>
        <v>0</v>
      </c>
      <c r="BR40" s="131"/>
      <c r="BS40" s="19"/>
      <c r="BU40" s="15">
        <f t="shared" si="89"/>
        <v>0</v>
      </c>
      <c r="BV40" s="130" t="str">
        <f t="shared" si="90"/>
        <v>ANT.PANCH</v>
      </c>
      <c r="BW40" s="130"/>
      <c r="BX40" s="130"/>
      <c r="BY40" s="81">
        <f t="shared" si="91"/>
        <v>0</v>
      </c>
      <c r="BZ40" s="131"/>
      <c r="CA40" s="19"/>
      <c r="CC40" s="15">
        <f t="shared" si="92"/>
        <v>0</v>
      </c>
      <c r="CD40" s="130" t="str">
        <f t="shared" si="93"/>
        <v>ANT.PANCH</v>
      </c>
      <c r="CE40" s="130"/>
      <c r="CF40" s="130"/>
      <c r="CG40" s="81">
        <f t="shared" si="94"/>
        <v>0</v>
      </c>
      <c r="CH40" s="131"/>
      <c r="CI40" s="19"/>
      <c r="CK40" s="15">
        <f t="shared" si="95"/>
        <v>0</v>
      </c>
      <c r="CL40" s="130" t="str">
        <f t="shared" si="96"/>
        <v>ANT.PANCH</v>
      </c>
      <c r="CM40" s="130"/>
      <c r="CN40" s="130"/>
      <c r="CO40" s="81">
        <f t="shared" si="97"/>
        <v>0</v>
      </c>
      <c r="CP40" s="131"/>
      <c r="CQ40" s="19"/>
      <c r="CS40" s="15">
        <f t="shared" si="98"/>
        <v>0</v>
      </c>
      <c r="CT40" s="130" t="str">
        <f t="shared" si="99"/>
        <v>ANT.PANCH</v>
      </c>
      <c r="CU40" s="130"/>
      <c r="CV40" s="130"/>
      <c r="CW40" s="81">
        <f t="shared" si="100"/>
        <v>0</v>
      </c>
      <c r="CX40" s="131"/>
      <c r="CY40" s="19"/>
      <c r="DA40" s="15">
        <f t="shared" si="101"/>
        <v>0</v>
      </c>
      <c r="DB40" s="130" t="str">
        <f t="shared" si="102"/>
        <v>ANT.PANCH</v>
      </c>
      <c r="DC40" s="130"/>
      <c r="DD40" s="130"/>
      <c r="DE40" s="81">
        <f t="shared" si="103"/>
        <v>0</v>
      </c>
      <c r="DF40" s="131"/>
      <c r="DG40" s="19"/>
      <c r="DI40" s="15">
        <f t="shared" si="104"/>
        <v>0</v>
      </c>
      <c r="DJ40" s="130" t="str">
        <f t="shared" si="105"/>
        <v>ANT.PANCH</v>
      </c>
      <c r="DK40" s="130"/>
      <c r="DL40" s="130"/>
      <c r="DM40" s="81">
        <f t="shared" si="106"/>
        <v>0</v>
      </c>
      <c r="DN40" s="131"/>
      <c r="DO40" s="19"/>
      <c r="DQ40" s="15">
        <f t="shared" si="107"/>
        <v>0</v>
      </c>
      <c r="DR40" s="130" t="str">
        <f t="shared" si="108"/>
        <v>ANT.PANCH</v>
      </c>
      <c r="DS40" s="130"/>
      <c r="DT40" s="130"/>
      <c r="DU40" s="81">
        <f t="shared" si="109"/>
        <v>0</v>
      </c>
      <c r="DV40" s="131"/>
      <c r="DW40" s="19"/>
      <c r="DY40" s="15">
        <f t="shared" si="110"/>
        <v>0</v>
      </c>
      <c r="DZ40" s="130" t="str">
        <f t="shared" si="111"/>
        <v>ANT.PANCH</v>
      </c>
      <c r="EA40" s="130"/>
      <c r="EB40" s="130"/>
      <c r="EC40" s="81">
        <f t="shared" si="112"/>
        <v>0</v>
      </c>
      <c r="ED40" s="131"/>
      <c r="EE40" s="19"/>
      <c r="EG40" s="15">
        <f t="shared" si="113"/>
        <v>0</v>
      </c>
      <c r="EH40" s="130" t="str">
        <f t="shared" si="114"/>
        <v>ANT.PANCH</v>
      </c>
      <c r="EI40" s="130"/>
      <c r="EJ40" s="130"/>
      <c r="EK40" s="81">
        <f t="shared" si="115"/>
        <v>0</v>
      </c>
      <c r="EL40" s="131"/>
      <c r="EM40" s="19"/>
      <c r="EO40" s="15">
        <f t="shared" si="116"/>
        <v>0</v>
      </c>
      <c r="EP40" s="130" t="str">
        <f t="shared" si="117"/>
        <v>ANT.PANCH</v>
      </c>
      <c r="EQ40" s="130"/>
      <c r="ER40" s="130"/>
      <c r="ES40" s="81">
        <f t="shared" si="118"/>
        <v>0</v>
      </c>
      <c r="ET40" s="131"/>
      <c r="EU40" s="19"/>
      <c r="EW40" s="15">
        <f t="shared" si="119"/>
        <v>0</v>
      </c>
      <c r="EX40" s="130" t="str">
        <f t="shared" si="120"/>
        <v>ANT.PANCH</v>
      </c>
      <c r="EY40" s="130"/>
      <c r="EZ40" s="130"/>
      <c r="FA40" s="81">
        <f t="shared" si="121"/>
        <v>0</v>
      </c>
      <c r="FB40" s="131"/>
      <c r="FC40" s="19"/>
      <c r="FE40" s="15">
        <f t="shared" si="122"/>
        <v>0</v>
      </c>
      <c r="FF40" s="130" t="str">
        <f t="shared" si="123"/>
        <v>ANT.PANCH</v>
      </c>
      <c r="FG40" s="130"/>
      <c r="FH40" s="130"/>
      <c r="FI40" s="81">
        <f t="shared" si="124"/>
        <v>0</v>
      </c>
      <c r="FJ40" s="131"/>
      <c r="FK40" s="19"/>
      <c r="FM40" s="15">
        <f t="shared" si="125"/>
        <v>0</v>
      </c>
      <c r="FN40" s="130" t="str">
        <f t="shared" si="126"/>
        <v>ANT.PANCH</v>
      </c>
      <c r="FO40" s="130"/>
      <c r="FP40" s="130"/>
      <c r="FQ40" s="81">
        <f t="shared" si="127"/>
        <v>0</v>
      </c>
      <c r="FR40" s="131"/>
      <c r="FS40" s="19"/>
      <c r="FU40" s="15">
        <f t="shared" si="128"/>
        <v>0</v>
      </c>
      <c r="FV40" s="130" t="str">
        <f t="shared" si="129"/>
        <v>ANT.PANCH</v>
      </c>
      <c r="FW40" s="130"/>
      <c r="FX40" s="130"/>
      <c r="FY40" s="81">
        <f t="shared" si="130"/>
        <v>0</v>
      </c>
      <c r="FZ40" s="131"/>
      <c r="GA40" s="19"/>
      <c r="GC40" s="15">
        <f t="shared" si="131"/>
        <v>0</v>
      </c>
      <c r="GD40" s="130" t="str">
        <f t="shared" si="132"/>
        <v>ANT.PANCH</v>
      </c>
      <c r="GE40" s="130"/>
      <c r="GF40" s="130"/>
      <c r="GG40" s="81">
        <f t="shared" si="133"/>
        <v>0</v>
      </c>
      <c r="GH40" s="131"/>
      <c r="GI40" s="19"/>
      <c r="GK40" s="15">
        <f t="shared" si="134"/>
        <v>0</v>
      </c>
      <c r="GL40" s="130" t="str">
        <f t="shared" si="135"/>
        <v>ANT.PANCH</v>
      </c>
      <c r="GM40" s="130"/>
      <c r="GN40" s="130"/>
      <c r="GO40" s="81">
        <f t="shared" si="136"/>
        <v>0</v>
      </c>
      <c r="GP40" s="131"/>
      <c r="GQ40" s="19"/>
      <c r="GS40" s="15">
        <f t="shared" si="137"/>
        <v>0</v>
      </c>
      <c r="GT40" s="130" t="str">
        <f t="shared" si="138"/>
        <v>ANT.PANCH</v>
      </c>
      <c r="GU40" s="130"/>
      <c r="GV40" s="130"/>
      <c r="GW40" s="81">
        <f t="shared" si="139"/>
        <v>0</v>
      </c>
      <c r="GX40" s="131"/>
      <c r="GY40" s="19"/>
      <c r="HA40" s="15">
        <f t="shared" si="140"/>
        <v>0</v>
      </c>
      <c r="HB40" s="130" t="str">
        <f t="shared" si="141"/>
        <v>ANT.PANCH</v>
      </c>
      <c r="HC40" s="130"/>
      <c r="HD40" s="130"/>
      <c r="HE40" s="81">
        <f t="shared" si="142"/>
        <v>0</v>
      </c>
      <c r="HF40" s="131"/>
      <c r="HG40" s="19"/>
      <c r="HI40" s="15">
        <f t="shared" si="143"/>
        <v>0</v>
      </c>
      <c r="HJ40" s="130" t="str">
        <f t="shared" si="144"/>
        <v>ANT.PANCH</v>
      </c>
      <c r="HK40" s="130"/>
      <c r="HL40" s="130"/>
      <c r="HM40" s="81">
        <f t="shared" si="145"/>
        <v>0</v>
      </c>
      <c r="HN40" s="131"/>
      <c r="HO40" s="19"/>
      <c r="HQ40" s="15">
        <f t="shared" si="146"/>
        <v>0</v>
      </c>
      <c r="HR40" s="130" t="str">
        <f t="shared" si="147"/>
        <v>ANT.PANCH</v>
      </c>
      <c r="HS40" s="130"/>
      <c r="HT40" s="130"/>
      <c r="HU40" s="81">
        <f t="shared" si="148"/>
        <v>0</v>
      </c>
      <c r="HV40" s="131"/>
      <c r="HW40" s="19"/>
      <c r="HY40" s="15">
        <f t="shared" si="149"/>
        <v>0</v>
      </c>
      <c r="HZ40" s="130" t="str">
        <f t="shared" si="150"/>
        <v>ANT.PANCH</v>
      </c>
      <c r="IA40" s="130"/>
      <c r="IB40" s="130"/>
      <c r="IC40" s="81">
        <f t="shared" si="151"/>
        <v>0</v>
      </c>
      <c r="ID40" s="131"/>
      <c r="IE40" s="19"/>
      <c r="IG40" s="15">
        <f t="shared" si="152"/>
        <v>0</v>
      </c>
      <c r="IH40" s="130" t="str">
        <f t="shared" si="153"/>
        <v>ANT.PANCH</v>
      </c>
      <c r="II40" s="130"/>
      <c r="IJ40" s="130"/>
      <c r="IK40" s="81">
        <f t="shared" si="154"/>
        <v>0</v>
      </c>
      <c r="IL40" s="131"/>
      <c r="IM40" s="19"/>
    </row>
    <row r="41" spans="1:247" x14ac:dyDescent="0.25">
      <c r="A41" s="15">
        <f t="shared" si="62"/>
        <v>0</v>
      </c>
      <c r="B41" s="147" t="str">
        <f t="shared" si="155"/>
        <v>ANT.LITRO</v>
      </c>
      <c r="C41" s="148"/>
      <c r="D41" s="149"/>
      <c r="E41" s="145">
        <f t="shared" si="156"/>
        <v>0</v>
      </c>
      <c r="F41" s="146"/>
      <c r="G41" s="24"/>
      <c r="I41" s="15">
        <f t="shared" si="65"/>
        <v>0</v>
      </c>
      <c r="J41" s="130" t="str">
        <f t="shared" si="66"/>
        <v>ANT.LITRO</v>
      </c>
      <c r="K41" s="130"/>
      <c r="L41" s="130"/>
      <c r="M41" s="81">
        <f t="shared" si="67"/>
        <v>0</v>
      </c>
      <c r="N41" s="131"/>
      <c r="O41" s="24"/>
      <c r="Q41" s="15">
        <f t="shared" si="68"/>
        <v>0</v>
      </c>
      <c r="R41" s="130" t="str">
        <f t="shared" si="69"/>
        <v>ANT.LITRO</v>
      </c>
      <c r="S41" s="130"/>
      <c r="T41" s="130"/>
      <c r="U41" s="81">
        <f t="shared" si="70"/>
        <v>0</v>
      </c>
      <c r="V41" s="131"/>
      <c r="W41" s="19"/>
      <c r="Y41" s="15">
        <f t="shared" si="71"/>
        <v>0</v>
      </c>
      <c r="Z41" s="130" t="str">
        <f t="shared" si="72"/>
        <v>ANT.LITRO</v>
      </c>
      <c r="AA41" s="130"/>
      <c r="AB41" s="130"/>
      <c r="AC41" s="81">
        <f t="shared" si="73"/>
        <v>0</v>
      </c>
      <c r="AD41" s="131"/>
      <c r="AE41" s="19"/>
      <c r="AG41" s="15">
        <f t="shared" si="74"/>
        <v>0</v>
      </c>
      <c r="AH41" s="130" t="str">
        <f t="shared" si="75"/>
        <v>ANT.LITRO</v>
      </c>
      <c r="AI41" s="130"/>
      <c r="AJ41" s="130"/>
      <c r="AK41" s="81">
        <f t="shared" si="76"/>
        <v>0</v>
      </c>
      <c r="AL41" s="131"/>
      <c r="AM41" s="19"/>
      <c r="AO41" s="15">
        <f t="shared" si="77"/>
        <v>0</v>
      </c>
      <c r="AP41" s="130" t="str">
        <f t="shared" si="78"/>
        <v>ANT.LITRO</v>
      </c>
      <c r="AQ41" s="130"/>
      <c r="AR41" s="130"/>
      <c r="AS41" s="81">
        <f t="shared" si="79"/>
        <v>0</v>
      </c>
      <c r="AT41" s="131"/>
      <c r="AU41" s="19"/>
      <c r="AW41" s="15">
        <f t="shared" si="80"/>
        <v>0</v>
      </c>
      <c r="AX41" s="130" t="str">
        <f t="shared" si="81"/>
        <v>ANT.LITRO</v>
      </c>
      <c r="AY41" s="130"/>
      <c r="AZ41" s="130"/>
      <c r="BA41" s="81">
        <f t="shared" si="82"/>
        <v>0</v>
      </c>
      <c r="BB41" s="131"/>
      <c r="BC41" s="19"/>
      <c r="BE41" s="15">
        <f t="shared" si="83"/>
        <v>0</v>
      </c>
      <c r="BF41" s="130" t="str">
        <f t="shared" si="84"/>
        <v>ANT.LITRO</v>
      </c>
      <c r="BG41" s="130"/>
      <c r="BH41" s="130"/>
      <c r="BI41" s="81">
        <f t="shared" si="85"/>
        <v>0</v>
      </c>
      <c r="BJ41" s="131"/>
      <c r="BK41" s="19"/>
      <c r="BM41" s="15">
        <f t="shared" si="86"/>
        <v>0</v>
      </c>
      <c r="BN41" s="130" t="str">
        <f t="shared" si="87"/>
        <v>ANT.LITRO</v>
      </c>
      <c r="BO41" s="130"/>
      <c r="BP41" s="130"/>
      <c r="BQ41" s="81">
        <f t="shared" si="88"/>
        <v>0</v>
      </c>
      <c r="BR41" s="131"/>
      <c r="BS41" s="19"/>
      <c r="BU41" s="15">
        <f t="shared" si="89"/>
        <v>0</v>
      </c>
      <c r="BV41" s="130" t="str">
        <f t="shared" si="90"/>
        <v>ANT.LITRO</v>
      </c>
      <c r="BW41" s="130"/>
      <c r="BX41" s="130"/>
      <c r="BY41" s="81">
        <f t="shared" si="91"/>
        <v>0</v>
      </c>
      <c r="BZ41" s="131"/>
      <c r="CA41" s="19"/>
      <c r="CC41" s="15">
        <f t="shared" si="92"/>
        <v>0</v>
      </c>
      <c r="CD41" s="130" t="str">
        <f t="shared" si="93"/>
        <v>ANT.LITRO</v>
      </c>
      <c r="CE41" s="130"/>
      <c r="CF41" s="130"/>
      <c r="CG41" s="81">
        <f t="shared" si="94"/>
        <v>0</v>
      </c>
      <c r="CH41" s="131"/>
      <c r="CI41" s="19"/>
      <c r="CK41" s="15">
        <f t="shared" si="95"/>
        <v>0</v>
      </c>
      <c r="CL41" s="130" t="str">
        <f t="shared" si="96"/>
        <v>ANT.LITRO</v>
      </c>
      <c r="CM41" s="130"/>
      <c r="CN41" s="130"/>
      <c r="CO41" s="81">
        <f t="shared" si="97"/>
        <v>0</v>
      </c>
      <c r="CP41" s="131"/>
      <c r="CQ41" s="19"/>
      <c r="CS41" s="15">
        <f t="shared" si="98"/>
        <v>0</v>
      </c>
      <c r="CT41" s="130" t="str">
        <f t="shared" si="99"/>
        <v>ANT.LITRO</v>
      </c>
      <c r="CU41" s="130"/>
      <c r="CV41" s="130"/>
      <c r="CW41" s="81">
        <f t="shared" si="100"/>
        <v>0</v>
      </c>
      <c r="CX41" s="131"/>
      <c r="CY41" s="19"/>
      <c r="DA41" s="15">
        <f t="shared" si="101"/>
        <v>0</v>
      </c>
      <c r="DB41" s="130" t="str">
        <f t="shared" si="102"/>
        <v>ANT.LITRO</v>
      </c>
      <c r="DC41" s="130"/>
      <c r="DD41" s="130"/>
      <c r="DE41" s="81">
        <f t="shared" si="103"/>
        <v>0</v>
      </c>
      <c r="DF41" s="131"/>
      <c r="DG41" s="19"/>
      <c r="DI41" s="15">
        <f t="shared" si="104"/>
        <v>0</v>
      </c>
      <c r="DJ41" s="130" t="str">
        <f t="shared" si="105"/>
        <v>ANT.LITRO</v>
      </c>
      <c r="DK41" s="130"/>
      <c r="DL41" s="130"/>
      <c r="DM41" s="81">
        <f t="shared" si="106"/>
        <v>0</v>
      </c>
      <c r="DN41" s="131"/>
      <c r="DO41" s="19"/>
      <c r="DQ41" s="15">
        <f t="shared" si="107"/>
        <v>0</v>
      </c>
      <c r="DR41" s="130" t="str">
        <f t="shared" si="108"/>
        <v>ANT.LITRO</v>
      </c>
      <c r="DS41" s="130"/>
      <c r="DT41" s="130"/>
      <c r="DU41" s="81">
        <f t="shared" si="109"/>
        <v>0</v>
      </c>
      <c r="DV41" s="131"/>
      <c r="DW41" s="19"/>
      <c r="DY41" s="15">
        <f t="shared" si="110"/>
        <v>0</v>
      </c>
      <c r="DZ41" s="130" t="str">
        <f t="shared" si="111"/>
        <v>ANT.LITRO</v>
      </c>
      <c r="EA41" s="130"/>
      <c r="EB41" s="130"/>
      <c r="EC41" s="81">
        <f t="shared" si="112"/>
        <v>0</v>
      </c>
      <c r="ED41" s="131"/>
      <c r="EE41" s="19"/>
      <c r="EG41" s="15">
        <f t="shared" si="113"/>
        <v>0</v>
      </c>
      <c r="EH41" s="130" t="str">
        <f t="shared" si="114"/>
        <v>ANT.LITRO</v>
      </c>
      <c r="EI41" s="130"/>
      <c r="EJ41" s="130"/>
      <c r="EK41" s="81">
        <f t="shared" si="115"/>
        <v>0</v>
      </c>
      <c r="EL41" s="131"/>
      <c r="EM41" s="19"/>
      <c r="EO41" s="15">
        <f t="shared" si="116"/>
        <v>0</v>
      </c>
      <c r="EP41" s="130" t="str">
        <f t="shared" si="117"/>
        <v>ANT.LITRO</v>
      </c>
      <c r="EQ41" s="130"/>
      <c r="ER41" s="130"/>
      <c r="ES41" s="81">
        <f t="shared" si="118"/>
        <v>0</v>
      </c>
      <c r="ET41" s="131"/>
      <c r="EU41" s="19"/>
      <c r="EW41" s="15">
        <f t="shared" si="119"/>
        <v>0</v>
      </c>
      <c r="EX41" s="130" t="str">
        <f t="shared" si="120"/>
        <v>ANT.LITRO</v>
      </c>
      <c r="EY41" s="130"/>
      <c r="EZ41" s="130"/>
      <c r="FA41" s="81">
        <f t="shared" si="121"/>
        <v>0</v>
      </c>
      <c r="FB41" s="131"/>
      <c r="FC41" s="19"/>
      <c r="FE41" s="15">
        <f t="shared" si="122"/>
        <v>0</v>
      </c>
      <c r="FF41" s="130" t="str">
        <f t="shared" si="123"/>
        <v>ANT.LITRO</v>
      </c>
      <c r="FG41" s="130"/>
      <c r="FH41" s="130"/>
      <c r="FI41" s="81">
        <f t="shared" si="124"/>
        <v>0</v>
      </c>
      <c r="FJ41" s="131"/>
      <c r="FK41" s="19"/>
      <c r="FM41" s="15">
        <f t="shared" si="125"/>
        <v>0</v>
      </c>
      <c r="FN41" s="130" t="str">
        <f t="shared" si="126"/>
        <v>ANT.LITRO</v>
      </c>
      <c r="FO41" s="130"/>
      <c r="FP41" s="130"/>
      <c r="FQ41" s="81">
        <f t="shared" si="127"/>
        <v>0</v>
      </c>
      <c r="FR41" s="131"/>
      <c r="FS41" s="19"/>
      <c r="FU41" s="15">
        <f t="shared" si="128"/>
        <v>0</v>
      </c>
      <c r="FV41" s="130" t="str">
        <f t="shared" si="129"/>
        <v>ANT.LITRO</v>
      </c>
      <c r="FW41" s="130"/>
      <c r="FX41" s="130"/>
      <c r="FY41" s="81">
        <f t="shared" si="130"/>
        <v>0</v>
      </c>
      <c r="FZ41" s="131"/>
      <c r="GA41" s="19"/>
      <c r="GC41" s="15">
        <f t="shared" si="131"/>
        <v>0</v>
      </c>
      <c r="GD41" s="130" t="str">
        <f t="shared" si="132"/>
        <v>ANT.LITRO</v>
      </c>
      <c r="GE41" s="130"/>
      <c r="GF41" s="130"/>
      <c r="GG41" s="81">
        <f t="shared" si="133"/>
        <v>0</v>
      </c>
      <c r="GH41" s="131"/>
      <c r="GI41" s="19"/>
      <c r="GK41" s="15">
        <f t="shared" si="134"/>
        <v>0</v>
      </c>
      <c r="GL41" s="130" t="str">
        <f t="shared" si="135"/>
        <v>ANT.LITRO</v>
      </c>
      <c r="GM41" s="130"/>
      <c r="GN41" s="130"/>
      <c r="GO41" s="81">
        <f t="shared" si="136"/>
        <v>0</v>
      </c>
      <c r="GP41" s="131"/>
      <c r="GQ41" s="19"/>
      <c r="GS41" s="15">
        <f t="shared" si="137"/>
        <v>0</v>
      </c>
      <c r="GT41" s="130" t="str">
        <f t="shared" si="138"/>
        <v>ANT.LITRO</v>
      </c>
      <c r="GU41" s="130"/>
      <c r="GV41" s="130"/>
      <c r="GW41" s="81">
        <f t="shared" si="139"/>
        <v>0</v>
      </c>
      <c r="GX41" s="131"/>
      <c r="GY41" s="19"/>
      <c r="HA41" s="15">
        <f t="shared" si="140"/>
        <v>0</v>
      </c>
      <c r="HB41" s="130" t="str">
        <f t="shared" si="141"/>
        <v>ANT.LITRO</v>
      </c>
      <c r="HC41" s="130"/>
      <c r="HD41" s="130"/>
      <c r="HE41" s="81">
        <f t="shared" si="142"/>
        <v>0</v>
      </c>
      <c r="HF41" s="131"/>
      <c r="HG41" s="19"/>
      <c r="HI41" s="15">
        <f t="shared" si="143"/>
        <v>0</v>
      </c>
      <c r="HJ41" s="130" t="str">
        <f t="shared" si="144"/>
        <v>ANT.LITRO</v>
      </c>
      <c r="HK41" s="130"/>
      <c r="HL41" s="130"/>
      <c r="HM41" s="81">
        <f t="shared" si="145"/>
        <v>0</v>
      </c>
      <c r="HN41" s="131"/>
      <c r="HO41" s="19"/>
      <c r="HQ41" s="15">
        <f t="shared" si="146"/>
        <v>0</v>
      </c>
      <c r="HR41" s="130" t="str">
        <f t="shared" si="147"/>
        <v>ANT.LITRO</v>
      </c>
      <c r="HS41" s="130"/>
      <c r="HT41" s="130"/>
      <c r="HU41" s="81">
        <f t="shared" si="148"/>
        <v>0</v>
      </c>
      <c r="HV41" s="131"/>
      <c r="HW41" s="19"/>
      <c r="HY41" s="15">
        <f t="shared" si="149"/>
        <v>0</v>
      </c>
      <c r="HZ41" s="130" t="str">
        <f t="shared" si="150"/>
        <v>ANT.LITRO</v>
      </c>
      <c r="IA41" s="130"/>
      <c r="IB41" s="130"/>
      <c r="IC41" s="81">
        <f t="shared" si="151"/>
        <v>0</v>
      </c>
      <c r="ID41" s="131"/>
      <c r="IE41" s="19"/>
      <c r="IG41" s="15">
        <f t="shared" si="152"/>
        <v>0</v>
      </c>
      <c r="IH41" s="130" t="str">
        <f t="shared" si="153"/>
        <v>ANT.LITRO</v>
      </c>
      <c r="II41" s="130"/>
      <c r="IJ41" s="130"/>
      <c r="IK41" s="81">
        <f t="shared" si="154"/>
        <v>0</v>
      </c>
      <c r="IL41" s="131"/>
      <c r="IM41" s="19"/>
    </row>
    <row r="42" spans="1:247" x14ac:dyDescent="0.25">
      <c r="A42" s="15">
        <f t="shared" si="62"/>
        <v>0</v>
      </c>
      <c r="B42" s="147" t="str">
        <f t="shared" si="155"/>
        <v>ANT.CANILLONA</v>
      </c>
      <c r="C42" s="148"/>
      <c r="D42" s="149"/>
      <c r="E42" s="145">
        <f t="shared" si="156"/>
        <v>0</v>
      </c>
      <c r="F42" s="146"/>
      <c r="G42" s="24"/>
      <c r="I42" s="15">
        <f t="shared" si="65"/>
        <v>0</v>
      </c>
      <c r="J42" s="130" t="str">
        <f t="shared" si="66"/>
        <v>ANT.CANILLONA</v>
      </c>
      <c r="K42" s="130"/>
      <c r="L42" s="130"/>
      <c r="M42" s="81">
        <f t="shared" si="67"/>
        <v>0</v>
      </c>
      <c r="N42" s="131"/>
      <c r="O42" s="24"/>
      <c r="Q42" s="15">
        <f t="shared" si="68"/>
        <v>0</v>
      </c>
      <c r="R42" s="130" t="str">
        <f t="shared" si="69"/>
        <v>ANT.CANILLONA</v>
      </c>
      <c r="S42" s="130"/>
      <c r="T42" s="130"/>
      <c r="U42" s="81">
        <f t="shared" si="70"/>
        <v>0</v>
      </c>
      <c r="V42" s="131"/>
      <c r="W42" s="19"/>
      <c r="Y42" s="15">
        <f t="shared" si="71"/>
        <v>0</v>
      </c>
      <c r="Z42" s="130" t="str">
        <f t="shared" si="72"/>
        <v>ANT.CANILLONA</v>
      </c>
      <c r="AA42" s="130"/>
      <c r="AB42" s="130"/>
      <c r="AC42" s="81">
        <f t="shared" si="73"/>
        <v>0</v>
      </c>
      <c r="AD42" s="131"/>
      <c r="AE42" s="19"/>
      <c r="AG42" s="15">
        <f t="shared" si="74"/>
        <v>0</v>
      </c>
      <c r="AH42" s="130" t="str">
        <f t="shared" si="75"/>
        <v>ANT.CANILLONA</v>
      </c>
      <c r="AI42" s="130"/>
      <c r="AJ42" s="130"/>
      <c r="AK42" s="81">
        <f t="shared" si="76"/>
        <v>0</v>
      </c>
      <c r="AL42" s="131"/>
      <c r="AM42" s="19"/>
      <c r="AO42" s="15">
        <f t="shared" si="77"/>
        <v>0</v>
      </c>
      <c r="AP42" s="130" t="str">
        <f t="shared" si="78"/>
        <v>ANT.CANILLONA</v>
      </c>
      <c r="AQ42" s="130"/>
      <c r="AR42" s="130"/>
      <c r="AS42" s="81">
        <f t="shared" si="79"/>
        <v>0</v>
      </c>
      <c r="AT42" s="131"/>
      <c r="AU42" s="19"/>
      <c r="AW42" s="15">
        <f t="shared" si="80"/>
        <v>0</v>
      </c>
      <c r="AX42" s="130" t="str">
        <f t="shared" si="81"/>
        <v>ANT.CANILLONA</v>
      </c>
      <c r="AY42" s="130"/>
      <c r="AZ42" s="130"/>
      <c r="BA42" s="81">
        <f t="shared" si="82"/>
        <v>0</v>
      </c>
      <c r="BB42" s="131"/>
      <c r="BC42" s="19"/>
      <c r="BE42" s="15">
        <f t="shared" si="83"/>
        <v>0</v>
      </c>
      <c r="BF42" s="130" t="str">
        <f t="shared" si="84"/>
        <v>ANT.CANILLONA</v>
      </c>
      <c r="BG42" s="130"/>
      <c r="BH42" s="130"/>
      <c r="BI42" s="81">
        <f t="shared" si="85"/>
        <v>0</v>
      </c>
      <c r="BJ42" s="131"/>
      <c r="BK42" s="19"/>
      <c r="BM42" s="15">
        <f t="shared" si="86"/>
        <v>0</v>
      </c>
      <c r="BN42" s="130" t="str">
        <f t="shared" si="87"/>
        <v>ANT.CANILLONA</v>
      </c>
      <c r="BO42" s="130"/>
      <c r="BP42" s="130"/>
      <c r="BQ42" s="81">
        <f t="shared" si="88"/>
        <v>0</v>
      </c>
      <c r="BR42" s="131"/>
      <c r="BS42" s="19"/>
      <c r="BU42" s="15">
        <f t="shared" si="89"/>
        <v>0</v>
      </c>
      <c r="BV42" s="130" t="str">
        <f t="shared" si="90"/>
        <v>ANT.CANILLONA</v>
      </c>
      <c r="BW42" s="130"/>
      <c r="BX42" s="130"/>
      <c r="BY42" s="81">
        <f t="shared" si="91"/>
        <v>0</v>
      </c>
      <c r="BZ42" s="131"/>
      <c r="CA42" s="19"/>
      <c r="CC42" s="15">
        <f t="shared" si="92"/>
        <v>0</v>
      </c>
      <c r="CD42" s="130" t="str">
        <f t="shared" si="93"/>
        <v>ANT.CANILLONA</v>
      </c>
      <c r="CE42" s="130"/>
      <c r="CF42" s="130"/>
      <c r="CG42" s="81">
        <f t="shared" si="94"/>
        <v>0</v>
      </c>
      <c r="CH42" s="131"/>
      <c r="CI42" s="19"/>
      <c r="CK42" s="15">
        <f t="shared" si="95"/>
        <v>0</v>
      </c>
      <c r="CL42" s="130" t="str">
        <f t="shared" si="96"/>
        <v>ANT.CANILLONA</v>
      </c>
      <c r="CM42" s="130"/>
      <c r="CN42" s="130"/>
      <c r="CO42" s="81">
        <f t="shared" si="97"/>
        <v>0</v>
      </c>
      <c r="CP42" s="131"/>
      <c r="CQ42" s="19"/>
      <c r="CS42" s="15">
        <f t="shared" si="98"/>
        <v>0</v>
      </c>
      <c r="CT42" s="130" t="str">
        <f t="shared" si="99"/>
        <v>ANT.CANILLONA</v>
      </c>
      <c r="CU42" s="130"/>
      <c r="CV42" s="130"/>
      <c r="CW42" s="81">
        <f t="shared" si="100"/>
        <v>0</v>
      </c>
      <c r="CX42" s="131"/>
      <c r="CY42" s="19"/>
      <c r="DA42" s="15">
        <f t="shared" si="101"/>
        <v>0</v>
      </c>
      <c r="DB42" s="130" t="str">
        <f t="shared" si="102"/>
        <v>ANT.CANILLONA</v>
      </c>
      <c r="DC42" s="130"/>
      <c r="DD42" s="130"/>
      <c r="DE42" s="81">
        <f t="shared" si="103"/>
        <v>0</v>
      </c>
      <c r="DF42" s="131"/>
      <c r="DG42" s="19"/>
      <c r="DI42" s="15">
        <f t="shared" si="104"/>
        <v>0</v>
      </c>
      <c r="DJ42" s="130" t="str">
        <f t="shared" si="105"/>
        <v>ANT.CANILLONA</v>
      </c>
      <c r="DK42" s="130"/>
      <c r="DL42" s="130"/>
      <c r="DM42" s="81">
        <f t="shared" si="106"/>
        <v>0</v>
      </c>
      <c r="DN42" s="131"/>
      <c r="DO42" s="19"/>
      <c r="DQ42" s="15">
        <f t="shared" si="107"/>
        <v>0</v>
      </c>
      <c r="DR42" s="130" t="str">
        <f t="shared" si="108"/>
        <v>ANT.CANILLONA</v>
      </c>
      <c r="DS42" s="130"/>
      <c r="DT42" s="130"/>
      <c r="DU42" s="81">
        <f t="shared" si="109"/>
        <v>0</v>
      </c>
      <c r="DV42" s="131"/>
      <c r="DW42" s="19"/>
      <c r="DY42" s="15">
        <f t="shared" si="110"/>
        <v>0</v>
      </c>
      <c r="DZ42" s="130" t="str">
        <f t="shared" si="111"/>
        <v>ANT.CANILLONA</v>
      </c>
      <c r="EA42" s="130"/>
      <c r="EB42" s="130"/>
      <c r="EC42" s="81">
        <f t="shared" si="112"/>
        <v>0</v>
      </c>
      <c r="ED42" s="131"/>
      <c r="EE42" s="19"/>
      <c r="EG42" s="15">
        <f t="shared" si="113"/>
        <v>0</v>
      </c>
      <c r="EH42" s="130" t="str">
        <f t="shared" si="114"/>
        <v>ANT.CANILLONA</v>
      </c>
      <c r="EI42" s="130"/>
      <c r="EJ42" s="130"/>
      <c r="EK42" s="81">
        <f t="shared" si="115"/>
        <v>0</v>
      </c>
      <c r="EL42" s="131"/>
      <c r="EM42" s="19"/>
      <c r="EO42" s="15">
        <f t="shared" si="116"/>
        <v>0</v>
      </c>
      <c r="EP42" s="130" t="str">
        <f t="shared" si="117"/>
        <v>ANT.CANILLONA</v>
      </c>
      <c r="EQ42" s="130"/>
      <c r="ER42" s="130"/>
      <c r="ES42" s="81">
        <f t="shared" si="118"/>
        <v>0</v>
      </c>
      <c r="ET42" s="131"/>
      <c r="EU42" s="19"/>
      <c r="EW42" s="15">
        <f t="shared" si="119"/>
        <v>0</v>
      </c>
      <c r="EX42" s="130" t="str">
        <f t="shared" si="120"/>
        <v>ANT.CANILLONA</v>
      </c>
      <c r="EY42" s="130"/>
      <c r="EZ42" s="130"/>
      <c r="FA42" s="81">
        <f t="shared" si="121"/>
        <v>0</v>
      </c>
      <c r="FB42" s="131"/>
      <c r="FC42" s="19"/>
      <c r="FE42" s="15">
        <f t="shared" si="122"/>
        <v>0</v>
      </c>
      <c r="FF42" s="130" t="str">
        <f t="shared" si="123"/>
        <v>ANT.CANILLONA</v>
      </c>
      <c r="FG42" s="130"/>
      <c r="FH42" s="130"/>
      <c r="FI42" s="81">
        <f t="shared" si="124"/>
        <v>0</v>
      </c>
      <c r="FJ42" s="131"/>
      <c r="FK42" s="19"/>
      <c r="FM42" s="15">
        <f t="shared" si="125"/>
        <v>0</v>
      </c>
      <c r="FN42" s="130" t="str">
        <f t="shared" si="126"/>
        <v>ANT.CANILLONA</v>
      </c>
      <c r="FO42" s="130"/>
      <c r="FP42" s="130"/>
      <c r="FQ42" s="81">
        <f t="shared" si="127"/>
        <v>0</v>
      </c>
      <c r="FR42" s="131"/>
      <c r="FS42" s="19"/>
      <c r="FU42" s="15">
        <f t="shared" si="128"/>
        <v>0</v>
      </c>
      <c r="FV42" s="130" t="str">
        <f t="shared" si="129"/>
        <v>ANT.CANILLONA</v>
      </c>
      <c r="FW42" s="130"/>
      <c r="FX42" s="130"/>
      <c r="FY42" s="81">
        <f t="shared" si="130"/>
        <v>0</v>
      </c>
      <c r="FZ42" s="131"/>
      <c r="GA42" s="19"/>
      <c r="GC42" s="15">
        <f t="shared" si="131"/>
        <v>0</v>
      </c>
      <c r="GD42" s="130" t="str">
        <f t="shared" si="132"/>
        <v>ANT.CANILLONA</v>
      </c>
      <c r="GE42" s="130"/>
      <c r="GF42" s="130"/>
      <c r="GG42" s="81">
        <f t="shared" si="133"/>
        <v>0</v>
      </c>
      <c r="GH42" s="131"/>
      <c r="GI42" s="19"/>
      <c r="GK42" s="15">
        <f t="shared" si="134"/>
        <v>0</v>
      </c>
      <c r="GL42" s="130" t="str">
        <f t="shared" si="135"/>
        <v>ANT.CANILLONA</v>
      </c>
      <c r="GM42" s="130"/>
      <c r="GN42" s="130"/>
      <c r="GO42" s="81">
        <f t="shared" si="136"/>
        <v>0</v>
      </c>
      <c r="GP42" s="131"/>
      <c r="GQ42" s="19"/>
      <c r="GS42" s="15">
        <f t="shared" si="137"/>
        <v>0</v>
      </c>
      <c r="GT42" s="130" t="str">
        <f t="shared" si="138"/>
        <v>ANT.CANILLONA</v>
      </c>
      <c r="GU42" s="130"/>
      <c r="GV42" s="130"/>
      <c r="GW42" s="81">
        <f t="shared" si="139"/>
        <v>0</v>
      </c>
      <c r="GX42" s="131"/>
      <c r="GY42" s="19"/>
      <c r="HA42" s="15">
        <f t="shared" si="140"/>
        <v>0</v>
      </c>
      <c r="HB42" s="130" t="str">
        <f t="shared" si="141"/>
        <v>ANT.CANILLONA</v>
      </c>
      <c r="HC42" s="130"/>
      <c r="HD42" s="130"/>
      <c r="HE42" s="81">
        <f t="shared" si="142"/>
        <v>0</v>
      </c>
      <c r="HF42" s="131"/>
      <c r="HG42" s="19"/>
      <c r="HI42" s="15">
        <f t="shared" si="143"/>
        <v>0</v>
      </c>
      <c r="HJ42" s="130" t="str">
        <f t="shared" si="144"/>
        <v>ANT.CANILLONA</v>
      </c>
      <c r="HK42" s="130"/>
      <c r="HL42" s="130"/>
      <c r="HM42" s="81">
        <f t="shared" si="145"/>
        <v>0</v>
      </c>
      <c r="HN42" s="131"/>
      <c r="HO42" s="19"/>
      <c r="HQ42" s="15">
        <f t="shared" si="146"/>
        <v>0</v>
      </c>
      <c r="HR42" s="130" t="str">
        <f t="shared" si="147"/>
        <v>ANT.CANILLONA</v>
      </c>
      <c r="HS42" s="130"/>
      <c r="HT42" s="130"/>
      <c r="HU42" s="81">
        <f t="shared" si="148"/>
        <v>0</v>
      </c>
      <c r="HV42" s="131"/>
      <c r="HW42" s="19"/>
      <c r="HY42" s="15">
        <f t="shared" si="149"/>
        <v>0</v>
      </c>
      <c r="HZ42" s="130" t="str">
        <f t="shared" si="150"/>
        <v>ANT.CANILLONA</v>
      </c>
      <c r="IA42" s="130"/>
      <c r="IB42" s="130"/>
      <c r="IC42" s="81">
        <f t="shared" si="151"/>
        <v>0</v>
      </c>
      <c r="ID42" s="131"/>
      <c r="IE42" s="19"/>
      <c r="IG42" s="15">
        <f t="shared" si="152"/>
        <v>0</v>
      </c>
      <c r="IH42" s="130" t="str">
        <f t="shared" si="153"/>
        <v>ANT.CANILLONA</v>
      </c>
      <c r="II42" s="130"/>
      <c r="IJ42" s="130"/>
      <c r="IK42" s="81">
        <f t="shared" si="154"/>
        <v>0</v>
      </c>
      <c r="IL42" s="131"/>
      <c r="IM42" s="19"/>
    </row>
    <row r="43" spans="1:247" x14ac:dyDescent="0.25">
      <c r="A43" s="15">
        <f t="shared" si="62"/>
        <v>0</v>
      </c>
      <c r="B43" s="147" t="str">
        <f t="shared" si="155"/>
        <v>MED.PANCH</v>
      </c>
      <c r="C43" s="148"/>
      <c r="D43" s="149"/>
      <c r="E43" s="145">
        <f t="shared" si="156"/>
        <v>0</v>
      </c>
      <c r="F43" s="146"/>
      <c r="G43" s="24"/>
      <c r="I43" s="15">
        <f t="shared" si="65"/>
        <v>0</v>
      </c>
      <c r="J43" s="130" t="str">
        <f t="shared" si="66"/>
        <v>MED.PANCH</v>
      </c>
      <c r="K43" s="130"/>
      <c r="L43" s="130"/>
      <c r="M43" s="81">
        <f t="shared" si="67"/>
        <v>0</v>
      </c>
      <c r="N43" s="131"/>
      <c r="O43" s="24"/>
      <c r="Q43" s="15">
        <f t="shared" si="68"/>
        <v>0</v>
      </c>
      <c r="R43" s="130" t="str">
        <f t="shared" si="69"/>
        <v>MED.PANCH</v>
      </c>
      <c r="S43" s="130"/>
      <c r="T43" s="130"/>
      <c r="U43" s="81">
        <f t="shared" si="70"/>
        <v>0</v>
      </c>
      <c r="V43" s="131"/>
      <c r="W43" s="19"/>
      <c r="Y43" s="15">
        <f t="shared" si="71"/>
        <v>0</v>
      </c>
      <c r="Z43" s="130" t="str">
        <f t="shared" si="72"/>
        <v>MED.PANCH</v>
      </c>
      <c r="AA43" s="130"/>
      <c r="AB43" s="130"/>
      <c r="AC43" s="81">
        <f t="shared" si="73"/>
        <v>0</v>
      </c>
      <c r="AD43" s="131"/>
      <c r="AE43" s="19"/>
      <c r="AG43" s="15">
        <f t="shared" si="74"/>
        <v>0</v>
      </c>
      <c r="AH43" s="130" t="str">
        <f t="shared" si="75"/>
        <v>MED.PANCH</v>
      </c>
      <c r="AI43" s="130"/>
      <c r="AJ43" s="130"/>
      <c r="AK43" s="81">
        <f t="shared" si="76"/>
        <v>0</v>
      </c>
      <c r="AL43" s="131"/>
      <c r="AM43" s="19"/>
      <c r="AO43" s="15">
        <f t="shared" si="77"/>
        <v>0</v>
      </c>
      <c r="AP43" s="130" t="str">
        <f t="shared" si="78"/>
        <v>MED.PANCH</v>
      </c>
      <c r="AQ43" s="130"/>
      <c r="AR43" s="130"/>
      <c r="AS43" s="81">
        <f t="shared" si="79"/>
        <v>0</v>
      </c>
      <c r="AT43" s="131"/>
      <c r="AU43" s="19"/>
      <c r="AW43" s="15">
        <f t="shared" si="80"/>
        <v>0</v>
      </c>
      <c r="AX43" s="130" t="str">
        <f t="shared" si="81"/>
        <v>MED.PANCH</v>
      </c>
      <c r="AY43" s="130"/>
      <c r="AZ43" s="130"/>
      <c r="BA43" s="81">
        <f t="shared" si="82"/>
        <v>0</v>
      </c>
      <c r="BB43" s="131"/>
      <c r="BC43" s="19"/>
      <c r="BE43" s="15">
        <f t="shared" si="83"/>
        <v>0</v>
      </c>
      <c r="BF43" s="130" t="str">
        <f t="shared" si="84"/>
        <v>MED.PANCH</v>
      </c>
      <c r="BG43" s="130"/>
      <c r="BH43" s="130"/>
      <c r="BI43" s="81">
        <f t="shared" si="85"/>
        <v>0</v>
      </c>
      <c r="BJ43" s="131"/>
      <c r="BK43" s="19"/>
      <c r="BM43" s="15">
        <f t="shared" si="86"/>
        <v>0</v>
      </c>
      <c r="BN43" s="130" t="str">
        <f t="shared" si="87"/>
        <v>MED.PANCH</v>
      </c>
      <c r="BO43" s="130"/>
      <c r="BP43" s="130"/>
      <c r="BQ43" s="81">
        <f t="shared" si="88"/>
        <v>0</v>
      </c>
      <c r="BR43" s="131"/>
      <c r="BS43" s="19"/>
      <c r="BU43" s="15">
        <f t="shared" si="89"/>
        <v>0</v>
      </c>
      <c r="BV43" s="130" t="str">
        <f t="shared" si="90"/>
        <v>MED.PANCH</v>
      </c>
      <c r="BW43" s="130"/>
      <c r="BX43" s="130"/>
      <c r="BY43" s="81">
        <f t="shared" si="91"/>
        <v>0</v>
      </c>
      <c r="BZ43" s="131"/>
      <c r="CA43" s="19"/>
      <c r="CC43" s="15">
        <f t="shared" si="92"/>
        <v>0</v>
      </c>
      <c r="CD43" s="130" t="str">
        <f t="shared" si="93"/>
        <v>MED.PANCH</v>
      </c>
      <c r="CE43" s="130"/>
      <c r="CF43" s="130"/>
      <c r="CG43" s="81">
        <f t="shared" si="94"/>
        <v>0</v>
      </c>
      <c r="CH43" s="131"/>
      <c r="CI43" s="19"/>
      <c r="CK43" s="15">
        <f t="shared" si="95"/>
        <v>0</v>
      </c>
      <c r="CL43" s="130" t="str">
        <f t="shared" si="96"/>
        <v>MED.PANCH</v>
      </c>
      <c r="CM43" s="130"/>
      <c r="CN43" s="130"/>
      <c r="CO43" s="81">
        <f t="shared" si="97"/>
        <v>0</v>
      </c>
      <c r="CP43" s="131"/>
      <c r="CQ43" s="19"/>
      <c r="CS43" s="15">
        <f t="shared" si="98"/>
        <v>0</v>
      </c>
      <c r="CT43" s="130" t="str">
        <f t="shared" si="99"/>
        <v>MED.PANCH</v>
      </c>
      <c r="CU43" s="130"/>
      <c r="CV43" s="130"/>
      <c r="CW43" s="81">
        <f t="shared" si="100"/>
        <v>0</v>
      </c>
      <c r="CX43" s="131"/>
      <c r="CY43" s="19"/>
      <c r="DA43" s="15">
        <f t="shared" si="101"/>
        <v>0</v>
      </c>
      <c r="DB43" s="130" t="str">
        <f t="shared" si="102"/>
        <v>MED.PANCH</v>
      </c>
      <c r="DC43" s="130"/>
      <c r="DD43" s="130"/>
      <c r="DE43" s="81">
        <f t="shared" si="103"/>
        <v>0</v>
      </c>
      <c r="DF43" s="131"/>
      <c r="DG43" s="19"/>
      <c r="DI43" s="15">
        <f t="shared" si="104"/>
        <v>0</v>
      </c>
      <c r="DJ43" s="130" t="str">
        <f t="shared" si="105"/>
        <v>MED.PANCH</v>
      </c>
      <c r="DK43" s="130"/>
      <c r="DL43" s="130"/>
      <c r="DM43" s="81">
        <f t="shared" si="106"/>
        <v>0</v>
      </c>
      <c r="DN43" s="131"/>
      <c r="DO43" s="19"/>
      <c r="DQ43" s="15">
        <f t="shared" si="107"/>
        <v>0</v>
      </c>
      <c r="DR43" s="130" t="str">
        <f t="shared" si="108"/>
        <v>MED.PANCH</v>
      </c>
      <c r="DS43" s="130"/>
      <c r="DT43" s="130"/>
      <c r="DU43" s="81">
        <f t="shared" si="109"/>
        <v>0</v>
      </c>
      <c r="DV43" s="131"/>
      <c r="DW43" s="19"/>
      <c r="DY43" s="15">
        <f t="shared" si="110"/>
        <v>0</v>
      </c>
      <c r="DZ43" s="130" t="str">
        <f t="shared" si="111"/>
        <v>MED.PANCH</v>
      </c>
      <c r="EA43" s="130"/>
      <c r="EB43" s="130"/>
      <c r="EC43" s="81">
        <f t="shared" si="112"/>
        <v>0</v>
      </c>
      <c r="ED43" s="131"/>
      <c r="EE43" s="19"/>
      <c r="EG43" s="15">
        <f t="shared" si="113"/>
        <v>0</v>
      </c>
      <c r="EH43" s="130" t="str">
        <f t="shared" si="114"/>
        <v>MED.PANCH</v>
      </c>
      <c r="EI43" s="130"/>
      <c r="EJ43" s="130"/>
      <c r="EK43" s="81">
        <f t="shared" si="115"/>
        <v>0</v>
      </c>
      <c r="EL43" s="131"/>
      <c r="EM43" s="19"/>
      <c r="EO43" s="15">
        <f t="shared" si="116"/>
        <v>0</v>
      </c>
      <c r="EP43" s="130" t="str">
        <f t="shared" si="117"/>
        <v>MED.PANCH</v>
      </c>
      <c r="EQ43" s="130"/>
      <c r="ER43" s="130"/>
      <c r="ES43" s="81">
        <f t="shared" si="118"/>
        <v>0</v>
      </c>
      <c r="ET43" s="131"/>
      <c r="EU43" s="19"/>
      <c r="EW43" s="15">
        <f t="shared" si="119"/>
        <v>0</v>
      </c>
      <c r="EX43" s="130" t="str">
        <f t="shared" si="120"/>
        <v>MED.PANCH</v>
      </c>
      <c r="EY43" s="130"/>
      <c r="EZ43" s="130"/>
      <c r="FA43" s="81">
        <f t="shared" si="121"/>
        <v>0</v>
      </c>
      <c r="FB43" s="131"/>
      <c r="FC43" s="19"/>
      <c r="FE43" s="15">
        <f t="shared" si="122"/>
        <v>0</v>
      </c>
      <c r="FF43" s="130" t="str">
        <f t="shared" si="123"/>
        <v>MED.PANCH</v>
      </c>
      <c r="FG43" s="130"/>
      <c r="FH43" s="130"/>
      <c r="FI43" s="81">
        <f t="shared" si="124"/>
        <v>0</v>
      </c>
      <c r="FJ43" s="131"/>
      <c r="FK43" s="19"/>
      <c r="FM43" s="15">
        <f t="shared" si="125"/>
        <v>0</v>
      </c>
      <c r="FN43" s="130" t="str">
        <f t="shared" si="126"/>
        <v>MED.PANCH</v>
      </c>
      <c r="FO43" s="130"/>
      <c r="FP43" s="130"/>
      <c r="FQ43" s="81">
        <f t="shared" si="127"/>
        <v>0</v>
      </c>
      <c r="FR43" s="131"/>
      <c r="FS43" s="19"/>
      <c r="FU43" s="15">
        <f t="shared" si="128"/>
        <v>0</v>
      </c>
      <c r="FV43" s="130" t="str">
        <f t="shared" si="129"/>
        <v>MED.PANCH</v>
      </c>
      <c r="FW43" s="130"/>
      <c r="FX43" s="130"/>
      <c r="FY43" s="81">
        <f t="shared" si="130"/>
        <v>0</v>
      </c>
      <c r="FZ43" s="131"/>
      <c r="GA43" s="19"/>
      <c r="GC43" s="15">
        <f t="shared" si="131"/>
        <v>0</v>
      </c>
      <c r="GD43" s="130" t="str">
        <f t="shared" si="132"/>
        <v>MED.PANCH</v>
      </c>
      <c r="GE43" s="130"/>
      <c r="GF43" s="130"/>
      <c r="GG43" s="81">
        <f t="shared" si="133"/>
        <v>0</v>
      </c>
      <c r="GH43" s="131"/>
      <c r="GI43" s="19"/>
      <c r="GK43" s="15">
        <f t="shared" si="134"/>
        <v>0</v>
      </c>
      <c r="GL43" s="130" t="str">
        <f t="shared" si="135"/>
        <v>MED.PANCH</v>
      </c>
      <c r="GM43" s="130"/>
      <c r="GN43" s="130"/>
      <c r="GO43" s="81">
        <f t="shared" si="136"/>
        <v>0</v>
      </c>
      <c r="GP43" s="131"/>
      <c r="GQ43" s="19"/>
      <c r="GS43" s="15">
        <f t="shared" si="137"/>
        <v>0</v>
      </c>
      <c r="GT43" s="130" t="str">
        <f t="shared" si="138"/>
        <v>MED.PANCH</v>
      </c>
      <c r="GU43" s="130"/>
      <c r="GV43" s="130"/>
      <c r="GW43" s="81">
        <f t="shared" si="139"/>
        <v>0</v>
      </c>
      <c r="GX43" s="131"/>
      <c r="GY43" s="19"/>
      <c r="HA43" s="15">
        <f t="shared" si="140"/>
        <v>0</v>
      </c>
      <c r="HB43" s="130" t="str">
        <f t="shared" si="141"/>
        <v>MED.PANCH</v>
      </c>
      <c r="HC43" s="130"/>
      <c r="HD43" s="130"/>
      <c r="HE43" s="81">
        <f t="shared" si="142"/>
        <v>0</v>
      </c>
      <c r="HF43" s="131"/>
      <c r="HG43" s="19"/>
      <c r="HI43" s="15">
        <f t="shared" si="143"/>
        <v>0</v>
      </c>
      <c r="HJ43" s="130" t="str">
        <f t="shared" si="144"/>
        <v>MED.PANCH</v>
      </c>
      <c r="HK43" s="130"/>
      <c r="HL43" s="130"/>
      <c r="HM43" s="81">
        <f t="shared" si="145"/>
        <v>0</v>
      </c>
      <c r="HN43" s="131"/>
      <c r="HO43" s="19"/>
      <c r="HQ43" s="15">
        <f t="shared" si="146"/>
        <v>0</v>
      </c>
      <c r="HR43" s="130" t="str">
        <f t="shared" si="147"/>
        <v>MED.PANCH</v>
      </c>
      <c r="HS43" s="130"/>
      <c r="HT43" s="130"/>
      <c r="HU43" s="81">
        <f t="shared" si="148"/>
        <v>0</v>
      </c>
      <c r="HV43" s="131"/>
      <c r="HW43" s="19"/>
      <c r="HY43" s="15">
        <f t="shared" si="149"/>
        <v>0</v>
      </c>
      <c r="HZ43" s="130" t="str">
        <f t="shared" si="150"/>
        <v>MED.PANCH</v>
      </c>
      <c r="IA43" s="130"/>
      <c r="IB43" s="130"/>
      <c r="IC43" s="81">
        <f t="shared" si="151"/>
        <v>0</v>
      </c>
      <c r="ID43" s="131"/>
      <c r="IE43" s="19"/>
      <c r="IG43" s="15">
        <f t="shared" si="152"/>
        <v>0</v>
      </c>
      <c r="IH43" s="130" t="str">
        <f t="shared" si="153"/>
        <v>MED.PANCH</v>
      </c>
      <c r="II43" s="130"/>
      <c r="IJ43" s="130"/>
      <c r="IK43" s="81">
        <f t="shared" si="154"/>
        <v>0</v>
      </c>
      <c r="IL43" s="131"/>
      <c r="IM43" s="19"/>
    </row>
    <row r="44" spans="1:247" x14ac:dyDescent="0.25">
      <c r="A44" s="15">
        <f t="shared" si="62"/>
        <v>0</v>
      </c>
      <c r="B44" s="147" t="str">
        <f t="shared" si="155"/>
        <v>MED. LITRO</v>
      </c>
      <c r="C44" s="148"/>
      <c r="D44" s="149"/>
      <c r="E44" s="145">
        <f t="shared" si="156"/>
        <v>0</v>
      </c>
      <c r="F44" s="146"/>
      <c r="G44" s="24"/>
      <c r="I44" s="15">
        <f t="shared" si="65"/>
        <v>0</v>
      </c>
      <c r="J44" s="130" t="str">
        <f t="shared" si="66"/>
        <v>MED. LITRO</v>
      </c>
      <c r="K44" s="130"/>
      <c r="L44" s="130"/>
      <c r="M44" s="81">
        <f t="shared" si="67"/>
        <v>0</v>
      </c>
      <c r="N44" s="131"/>
      <c r="O44" s="24"/>
      <c r="Q44" s="15">
        <f t="shared" si="68"/>
        <v>0</v>
      </c>
      <c r="R44" s="130" t="str">
        <f t="shared" si="69"/>
        <v>MED. LITRO</v>
      </c>
      <c r="S44" s="130"/>
      <c r="T44" s="130"/>
      <c r="U44" s="81">
        <f t="shared" si="70"/>
        <v>0</v>
      </c>
      <c r="V44" s="131"/>
      <c r="W44" s="19"/>
      <c r="Y44" s="15">
        <f t="shared" si="71"/>
        <v>0</v>
      </c>
      <c r="Z44" s="130" t="str">
        <f t="shared" si="72"/>
        <v>MED. LITRO</v>
      </c>
      <c r="AA44" s="130"/>
      <c r="AB44" s="130"/>
      <c r="AC44" s="81">
        <f t="shared" si="73"/>
        <v>0</v>
      </c>
      <c r="AD44" s="131"/>
      <c r="AE44" s="19"/>
      <c r="AG44" s="15">
        <f t="shared" si="74"/>
        <v>0</v>
      </c>
      <c r="AH44" s="130" t="str">
        <f t="shared" si="75"/>
        <v>MED. LITRO</v>
      </c>
      <c r="AI44" s="130"/>
      <c r="AJ44" s="130"/>
      <c r="AK44" s="81">
        <f t="shared" si="76"/>
        <v>0</v>
      </c>
      <c r="AL44" s="131"/>
      <c r="AM44" s="19"/>
      <c r="AO44" s="15">
        <f t="shared" si="77"/>
        <v>0</v>
      </c>
      <c r="AP44" s="130" t="str">
        <f t="shared" si="78"/>
        <v>MED. LITRO</v>
      </c>
      <c r="AQ44" s="130"/>
      <c r="AR44" s="130"/>
      <c r="AS44" s="81">
        <f t="shared" si="79"/>
        <v>0</v>
      </c>
      <c r="AT44" s="131"/>
      <c r="AU44" s="19"/>
      <c r="AW44" s="15">
        <f t="shared" si="80"/>
        <v>0</v>
      </c>
      <c r="AX44" s="130" t="str">
        <f t="shared" si="81"/>
        <v>MED. LITRO</v>
      </c>
      <c r="AY44" s="130"/>
      <c r="AZ44" s="130"/>
      <c r="BA44" s="81">
        <f t="shared" si="82"/>
        <v>0</v>
      </c>
      <c r="BB44" s="131"/>
      <c r="BC44" s="19"/>
      <c r="BE44" s="15">
        <f t="shared" si="83"/>
        <v>0</v>
      </c>
      <c r="BF44" s="130" t="str">
        <f t="shared" si="84"/>
        <v>MED. LITRO</v>
      </c>
      <c r="BG44" s="130"/>
      <c r="BH44" s="130"/>
      <c r="BI44" s="81">
        <f t="shared" si="85"/>
        <v>0</v>
      </c>
      <c r="BJ44" s="131"/>
      <c r="BK44" s="19"/>
      <c r="BM44" s="15">
        <f t="shared" si="86"/>
        <v>0</v>
      </c>
      <c r="BN44" s="130" t="str">
        <f t="shared" si="87"/>
        <v>MED. LITRO</v>
      </c>
      <c r="BO44" s="130"/>
      <c r="BP44" s="130"/>
      <c r="BQ44" s="81">
        <f t="shared" si="88"/>
        <v>0</v>
      </c>
      <c r="BR44" s="131"/>
      <c r="BS44" s="19"/>
      <c r="BU44" s="15">
        <f t="shared" si="89"/>
        <v>0</v>
      </c>
      <c r="BV44" s="130" t="str">
        <f t="shared" si="90"/>
        <v>MED. LITRO</v>
      </c>
      <c r="BW44" s="130"/>
      <c r="BX44" s="130"/>
      <c r="BY44" s="81">
        <f t="shared" si="91"/>
        <v>0</v>
      </c>
      <c r="BZ44" s="131"/>
      <c r="CA44" s="19"/>
      <c r="CC44" s="15">
        <f t="shared" si="92"/>
        <v>0</v>
      </c>
      <c r="CD44" s="130" t="str">
        <f t="shared" si="93"/>
        <v>MED. LITRO</v>
      </c>
      <c r="CE44" s="130"/>
      <c r="CF44" s="130"/>
      <c r="CG44" s="81">
        <f t="shared" si="94"/>
        <v>0</v>
      </c>
      <c r="CH44" s="131"/>
      <c r="CI44" s="19"/>
      <c r="CK44" s="15">
        <f t="shared" si="95"/>
        <v>0</v>
      </c>
      <c r="CL44" s="130" t="str">
        <f t="shared" si="96"/>
        <v>MED. LITRO</v>
      </c>
      <c r="CM44" s="130"/>
      <c r="CN44" s="130"/>
      <c r="CO44" s="81">
        <f t="shared" si="97"/>
        <v>0</v>
      </c>
      <c r="CP44" s="131"/>
      <c r="CQ44" s="19"/>
      <c r="CS44" s="15">
        <f t="shared" si="98"/>
        <v>0</v>
      </c>
      <c r="CT44" s="130" t="str">
        <f t="shared" si="99"/>
        <v>MED. LITRO</v>
      </c>
      <c r="CU44" s="130"/>
      <c r="CV44" s="130"/>
      <c r="CW44" s="81">
        <f t="shared" si="100"/>
        <v>0</v>
      </c>
      <c r="CX44" s="131"/>
      <c r="CY44" s="19"/>
      <c r="DA44" s="15">
        <f t="shared" si="101"/>
        <v>0</v>
      </c>
      <c r="DB44" s="130" t="str">
        <f t="shared" si="102"/>
        <v>MED. LITRO</v>
      </c>
      <c r="DC44" s="130"/>
      <c r="DD44" s="130"/>
      <c r="DE44" s="81">
        <f t="shared" si="103"/>
        <v>0</v>
      </c>
      <c r="DF44" s="131"/>
      <c r="DG44" s="19"/>
      <c r="DI44" s="15">
        <f t="shared" si="104"/>
        <v>0</v>
      </c>
      <c r="DJ44" s="130" t="str">
        <f t="shared" si="105"/>
        <v>MED. LITRO</v>
      </c>
      <c r="DK44" s="130"/>
      <c r="DL44" s="130"/>
      <c r="DM44" s="81">
        <f t="shared" si="106"/>
        <v>0</v>
      </c>
      <c r="DN44" s="131"/>
      <c r="DO44" s="19"/>
      <c r="DQ44" s="15">
        <f t="shared" si="107"/>
        <v>0</v>
      </c>
      <c r="DR44" s="130" t="str">
        <f t="shared" si="108"/>
        <v>MED. LITRO</v>
      </c>
      <c r="DS44" s="130"/>
      <c r="DT44" s="130"/>
      <c r="DU44" s="81">
        <f t="shared" si="109"/>
        <v>0</v>
      </c>
      <c r="DV44" s="131"/>
      <c r="DW44" s="19"/>
      <c r="DY44" s="15">
        <f t="shared" si="110"/>
        <v>0</v>
      </c>
      <c r="DZ44" s="130" t="str">
        <f t="shared" si="111"/>
        <v>MED. LITRO</v>
      </c>
      <c r="EA44" s="130"/>
      <c r="EB44" s="130"/>
      <c r="EC44" s="81">
        <f t="shared" si="112"/>
        <v>0</v>
      </c>
      <c r="ED44" s="131"/>
      <c r="EE44" s="19"/>
      <c r="EG44" s="15">
        <f t="shared" si="113"/>
        <v>0</v>
      </c>
      <c r="EH44" s="130" t="str">
        <f t="shared" si="114"/>
        <v>MED. LITRO</v>
      </c>
      <c r="EI44" s="130"/>
      <c r="EJ44" s="130"/>
      <c r="EK44" s="81">
        <f t="shared" si="115"/>
        <v>0</v>
      </c>
      <c r="EL44" s="131"/>
      <c r="EM44" s="19"/>
      <c r="EO44" s="15">
        <f t="shared" si="116"/>
        <v>0</v>
      </c>
      <c r="EP44" s="130" t="str">
        <f t="shared" si="117"/>
        <v>MED. LITRO</v>
      </c>
      <c r="EQ44" s="130"/>
      <c r="ER44" s="130"/>
      <c r="ES44" s="81">
        <f t="shared" si="118"/>
        <v>0</v>
      </c>
      <c r="ET44" s="131"/>
      <c r="EU44" s="19"/>
      <c r="EW44" s="15">
        <f t="shared" si="119"/>
        <v>0</v>
      </c>
      <c r="EX44" s="130" t="str">
        <f t="shared" si="120"/>
        <v>MED. LITRO</v>
      </c>
      <c r="EY44" s="130"/>
      <c r="EZ44" s="130"/>
      <c r="FA44" s="81">
        <f t="shared" si="121"/>
        <v>0</v>
      </c>
      <c r="FB44" s="131"/>
      <c r="FC44" s="19"/>
      <c r="FE44" s="15">
        <f t="shared" si="122"/>
        <v>0</v>
      </c>
      <c r="FF44" s="130" t="str">
        <f t="shared" si="123"/>
        <v>MED. LITRO</v>
      </c>
      <c r="FG44" s="130"/>
      <c r="FH44" s="130"/>
      <c r="FI44" s="81">
        <f t="shared" si="124"/>
        <v>0</v>
      </c>
      <c r="FJ44" s="131"/>
      <c r="FK44" s="19"/>
      <c r="FM44" s="15">
        <f t="shared" si="125"/>
        <v>0</v>
      </c>
      <c r="FN44" s="130" t="str">
        <f t="shared" si="126"/>
        <v>MED. LITRO</v>
      </c>
      <c r="FO44" s="130"/>
      <c r="FP44" s="130"/>
      <c r="FQ44" s="81">
        <f t="shared" si="127"/>
        <v>0</v>
      </c>
      <c r="FR44" s="131"/>
      <c r="FS44" s="19"/>
      <c r="FU44" s="15">
        <f t="shared" si="128"/>
        <v>0</v>
      </c>
      <c r="FV44" s="130" t="str">
        <f t="shared" si="129"/>
        <v>MED. LITRO</v>
      </c>
      <c r="FW44" s="130"/>
      <c r="FX44" s="130"/>
      <c r="FY44" s="81">
        <f t="shared" si="130"/>
        <v>0</v>
      </c>
      <c r="FZ44" s="131"/>
      <c r="GA44" s="19"/>
      <c r="GC44" s="15">
        <f t="shared" si="131"/>
        <v>0</v>
      </c>
      <c r="GD44" s="130" t="str">
        <f t="shared" si="132"/>
        <v>MED. LITRO</v>
      </c>
      <c r="GE44" s="130"/>
      <c r="GF44" s="130"/>
      <c r="GG44" s="81">
        <f t="shared" si="133"/>
        <v>0</v>
      </c>
      <c r="GH44" s="131"/>
      <c r="GI44" s="19"/>
      <c r="GK44" s="15">
        <f t="shared" si="134"/>
        <v>0</v>
      </c>
      <c r="GL44" s="130" t="str">
        <f t="shared" si="135"/>
        <v>MED. LITRO</v>
      </c>
      <c r="GM44" s="130"/>
      <c r="GN44" s="130"/>
      <c r="GO44" s="81">
        <f t="shared" si="136"/>
        <v>0</v>
      </c>
      <c r="GP44" s="131"/>
      <c r="GQ44" s="19"/>
      <c r="GS44" s="15">
        <f t="shared" si="137"/>
        <v>0</v>
      </c>
      <c r="GT44" s="130" t="str">
        <f t="shared" si="138"/>
        <v>MED. LITRO</v>
      </c>
      <c r="GU44" s="130"/>
      <c r="GV44" s="130"/>
      <c r="GW44" s="81">
        <f t="shared" si="139"/>
        <v>0</v>
      </c>
      <c r="GX44" s="131"/>
      <c r="GY44" s="19"/>
      <c r="HA44" s="15">
        <f t="shared" si="140"/>
        <v>0</v>
      </c>
      <c r="HB44" s="130" t="str">
        <f t="shared" si="141"/>
        <v>MED. LITRO</v>
      </c>
      <c r="HC44" s="130"/>
      <c r="HD44" s="130"/>
      <c r="HE44" s="81">
        <f t="shared" si="142"/>
        <v>0</v>
      </c>
      <c r="HF44" s="131"/>
      <c r="HG44" s="19"/>
      <c r="HI44" s="15">
        <f t="shared" si="143"/>
        <v>0</v>
      </c>
      <c r="HJ44" s="130" t="str">
        <f t="shared" si="144"/>
        <v>MED. LITRO</v>
      </c>
      <c r="HK44" s="130"/>
      <c r="HL44" s="130"/>
      <c r="HM44" s="81">
        <f t="shared" si="145"/>
        <v>0</v>
      </c>
      <c r="HN44" s="131"/>
      <c r="HO44" s="19"/>
      <c r="HQ44" s="15">
        <f t="shared" si="146"/>
        <v>0</v>
      </c>
      <c r="HR44" s="130" t="str">
        <f t="shared" si="147"/>
        <v>MED. LITRO</v>
      </c>
      <c r="HS44" s="130"/>
      <c r="HT44" s="130"/>
      <c r="HU44" s="81">
        <f t="shared" si="148"/>
        <v>0</v>
      </c>
      <c r="HV44" s="131"/>
      <c r="HW44" s="19"/>
      <c r="HY44" s="15">
        <f t="shared" si="149"/>
        <v>0</v>
      </c>
      <c r="HZ44" s="130" t="str">
        <f t="shared" si="150"/>
        <v>MED. LITRO</v>
      </c>
      <c r="IA44" s="130"/>
      <c r="IB44" s="130"/>
      <c r="IC44" s="81">
        <f t="shared" si="151"/>
        <v>0</v>
      </c>
      <c r="ID44" s="131"/>
      <c r="IE44" s="19"/>
      <c r="IG44" s="15">
        <f t="shared" si="152"/>
        <v>0</v>
      </c>
      <c r="IH44" s="130" t="str">
        <f t="shared" si="153"/>
        <v>MED. LITRO</v>
      </c>
      <c r="II44" s="130"/>
      <c r="IJ44" s="130"/>
      <c r="IK44" s="81">
        <f t="shared" si="154"/>
        <v>0</v>
      </c>
      <c r="IL44" s="131"/>
      <c r="IM44" s="19"/>
    </row>
    <row r="45" spans="1:247" x14ac:dyDescent="0.25">
      <c r="A45" s="15">
        <f t="shared" si="62"/>
        <v>0</v>
      </c>
      <c r="B45" s="147" t="str">
        <f t="shared" si="155"/>
        <v>B&amp;W  750ML</v>
      </c>
      <c r="C45" s="148"/>
      <c r="D45" s="149"/>
      <c r="E45" s="145">
        <f t="shared" si="156"/>
        <v>0</v>
      </c>
      <c r="F45" s="146"/>
      <c r="G45" s="24"/>
      <c r="I45" s="15">
        <f t="shared" si="65"/>
        <v>0</v>
      </c>
      <c r="J45" s="130" t="str">
        <f t="shared" si="66"/>
        <v>B&amp;W  750ML</v>
      </c>
      <c r="K45" s="130"/>
      <c r="L45" s="130"/>
      <c r="M45" s="81">
        <f t="shared" si="67"/>
        <v>0</v>
      </c>
      <c r="N45" s="131"/>
      <c r="O45" s="24"/>
      <c r="Q45" s="15">
        <f t="shared" si="68"/>
        <v>0</v>
      </c>
      <c r="R45" s="130" t="str">
        <f t="shared" si="69"/>
        <v>B&amp;W  750ML</v>
      </c>
      <c r="S45" s="130"/>
      <c r="T45" s="130"/>
      <c r="U45" s="81">
        <f t="shared" si="70"/>
        <v>0</v>
      </c>
      <c r="V45" s="131"/>
      <c r="W45" s="19"/>
      <c r="Y45" s="15">
        <f t="shared" si="71"/>
        <v>0</v>
      </c>
      <c r="Z45" s="130" t="str">
        <f t="shared" si="72"/>
        <v>B&amp;W  750ML</v>
      </c>
      <c r="AA45" s="130"/>
      <c r="AB45" s="130"/>
      <c r="AC45" s="81">
        <f t="shared" si="73"/>
        <v>0</v>
      </c>
      <c r="AD45" s="131"/>
      <c r="AE45" s="19"/>
      <c r="AG45" s="15">
        <f t="shared" si="74"/>
        <v>0</v>
      </c>
      <c r="AH45" s="130" t="str">
        <f t="shared" si="75"/>
        <v>B&amp;W  750ML</v>
      </c>
      <c r="AI45" s="130"/>
      <c r="AJ45" s="130"/>
      <c r="AK45" s="81">
        <f t="shared" si="76"/>
        <v>0</v>
      </c>
      <c r="AL45" s="131"/>
      <c r="AM45" s="19"/>
      <c r="AO45" s="15">
        <f t="shared" si="77"/>
        <v>0</v>
      </c>
      <c r="AP45" s="130" t="str">
        <f t="shared" si="78"/>
        <v>B&amp;W  750ML</v>
      </c>
      <c r="AQ45" s="130"/>
      <c r="AR45" s="130"/>
      <c r="AS45" s="81">
        <f t="shared" si="79"/>
        <v>0</v>
      </c>
      <c r="AT45" s="131"/>
      <c r="AU45" s="19"/>
      <c r="AW45" s="15">
        <f t="shared" si="80"/>
        <v>0</v>
      </c>
      <c r="AX45" s="130" t="str">
        <f t="shared" si="81"/>
        <v>B&amp;W  750ML</v>
      </c>
      <c r="AY45" s="130"/>
      <c r="AZ45" s="130"/>
      <c r="BA45" s="81">
        <f t="shared" si="82"/>
        <v>0</v>
      </c>
      <c r="BB45" s="131"/>
      <c r="BC45" s="19"/>
      <c r="BE45" s="15">
        <f t="shared" si="83"/>
        <v>0</v>
      </c>
      <c r="BF45" s="130" t="str">
        <f t="shared" si="84"/>
        <v>B&amp;W  750ML</v>
      </c>
      <c r="BG45" s="130"/>
      <c r="BH45" s="130"/>
      <c r="BI45" s="81">
        <f t="shared" si="85"/>
        <v>0</v>
      </c>
      <c r="BJ45" s="131"/>
      <c r="BK45" s="19"/>
      <c r="BM45" s="15">
        <f t="shared" si="86"/>
        <v>0</v>
      </c>
      <c r="BN45" s="130" t="str">
        <f t="shared" si="87"/>
        <v>B&amp;W  750ML</v>
      </c>
      <c r="BO45" s="130"/>
      <c r="BP45" s="130"/>
      <c r="BQ45" s="81">
        <f t="shared" si="88"/>
        <v>0</v>
      </c>
      <c r="BR45" s="131"/>
      <c r="BS45" s="19"/>
      <c r="BU45" s="15">
        <f t="shared" si="89"/>
        <v>0</v>
      </c>
      <c r="BV45" s="130" t="str">
        <f t="shared" si="90"/>
        <v>B&amp;W  750ML</v>
      </c>
      <c r="BW45" s="130"/>
      <c r="BX45" s="130"/>
      <c r="BY45" s="81">
        <f t="shared" si="91"/>
        <v>0</v>
      </c>
      <c r="BZ45" s="131"/>
      <c r="CA45" s="19"/>
      <c r="CC45" s="15">
        <f t="shared" si="92"/>
        <v>0</v>
      </c>
      <c r="CD45" s="130" t="str">
        <f t="shared" si="93"/>
        <v>B&amp;W  750ML</v>
      </c>
      <c r="CE45" s="130"/>
      <c r="CF45" s="130"/>
      <c r="CG45" s="81">
        <f t="shared" si="94"/>
        <v>0</v>
      </c>
      <c r="CH45" s="131"/>
      <c r="CI45" s="19"/>
      <c r="CK45" s="15">
        <f t="shared" si="95"/>
        <v>0</v>
      </c>
      <c r="CL45" s="130" t="str">
        <f t="shared" si="96"/>
        <v>B&amp;W  750ML</v>
      </c>
      <c r="CM45" s="130"/>
      <c r="CN45" s="130"/>
      <c r="CO45" s="81">
        <f t="shared" si="97"/>
        <v>0</v>
      </c>
      <c r="CP45" s="131"/>
      <c r="CQ45" s="19"/>
      <c r="CS45" s="15">
        <f t="shared" si="98"/>
        <v>0</v>
      </c>
      <c r="CT45" s="130" t="str">
        <f t="shared" si="99"/>
        <v>B&amp;W  750ML</v>
      </c>
      <c r="CU45" s="130"/>
      <c r="CV45" s="130"/>
      <c r="CW45" s="81">
        <f t="shared" si="100"/>
        <v>0</v>
      </c>
      <c r="CX45" s="131"/>
      <c r="CY45" s="19"/>
      <c r="DA45" s="15">
        <f t="shared" si="101"/>
        <v>0</v>
      </c>
      <c r="DB45" s="130" t="str">
        <f t="shared" si="102"/>
        <v>B&amp;W  750ML</v>
      </c>
      <c r="DC45" s="130"/>
      <c r="DD45" s="130"/>
      <c r="DE45" s="81">
        <f t="shared" si="103"/>
        <v>0</v>
      </c>
      <c r="DF45" s="131"/>
      <c r="DG45" s="19"/>
      <c r="DI45" s="15">
        <f t="shared" si="104"/>
        <v>0</v>
      </c>
      <c r="DJ45" s="130" t="str">
        <f t="shared" si="105"/>
        <v>B&amp;W  750ML</v>
      </c>
      <c r="DK45" s="130"/>
      <c r="DL45" s="130"/>
      <c r="DM45" s="81">
        <f t="shared" si="106"/>
        <v>0</v>
      </c>
      <c r="DN45" s="131"/>
      <c r="DO45" s="19"/>
      <c r="DQ45" s="15">
        <f t="shared" si="107"/>
        <v>0</v>
      </c>
      <c r="DR45" s="130" t="str">
        <f t="shared" si="108"/>
        <v>B&amp;W  750ML</v>
      </c>
      <c r="DS45" s="130"/>
      <c r="DT45" s="130"/>
      <c r="DU45" s="81">
        <f t="shared" si="109"/>
        <v>0</v>
      </c>
      <c r="DV45" s="131"/>
      <c r="DW45" s="19"/>
      <c r="DY45" s="15">
        <f t="shared" si="110"/>
        <v>0</v>
      </c>
      <c r="DZ45" s="130" t="str">
        <f t="shared" si="111"/>
        <v>B&amp;W  750ML</v>
      </c>
      <c r="EA45" s="130"/>
      <c r="EB45" s="130"/>
      <c r="EC45" s="81">
        <f t="shared" si="112"/>
        <v>0</v>
      </c>
      <c r="ED45" s="131"/>
      <c r="EE45" s="19"/>
      <c r="EG45" s="15">
        <f t="shared" si="113"/>
        <v>0</v>
      </c>
      <c r="EH45" s="130" t="str">
        <f t="shared" si="114"/>
        <v>B&amp;W  750ML</v>
      </c>
      <c r="EI45" s="130"/>
      <c r="EJ45" s="130"/>
      <c r="EK45" s="81">
        <f t="shared" si="115"/>
        <v>0</v>
      </c>
      <c r="EL45" s="131"/>
      <c r="EM45" s="19"/>
      <c r="EO45" s="15">
        <f t="shared" si="116"/>
        <v>0</v>
      </c>
      <c r="EP45" s="130" t="str">
        <f t="shared" si="117"/>
        <v>B&amp;W  750ML</v>
      </c>
      <c r="EQ45" s="130"/>
      <c r="ER45" s="130"/>
      <c r="ES45" s="81">
        <f t="shared" si="118"/>
        <v>0</v>
      </c>
      <c r="ET45" s="131"/>
      <c r="EU45" s="19"/>
      <c r="EW45" s="15">
        <f t="shared" si="119"/>
        <v>0</v>
      </c>
      <c r="EX45" s="130" t="str">
        <f t="shared" si="120"/>
        <v>B&amp;W  750ML</v>
      </c>
      <c r="EY45" s="130"/>
      <c r="EZ45" s="130"/>
      <c r="FA45" s="81">
        <f t="shared" si="121"/>
        <v>0</v>
      </c>
      <c r="FB45" s="131"/>
      <c r="FC45" s="19"/>
      <c r="FE45" s="15">
        <f t="shared" si="122"/>
        <v>0</v>
      </c>
      <c r="FF45" s="130" t="str">
        <f t="shared" si="123"/>
        <v>B&amp;W  750ML</v>
      </c>
      <c r="FG45" s="130"/>
      <c r="FH45" s="130"/>
      <c r="FI45" s="81">
        <f t="shared" si="124"/>
        <v>0</v>
      </c>
      <c r="FJ45" s="131"/>
      <c r="FK45" s="19"/>
      <c r="FM45" s="15">
        <f t="shared" si="125"/>
        <v>0</v>
      </c>
      <c r="FN45" s="130" t="str">
        <f t="shared" si="126"/>
        <v>B&amp;W  750ML</v>
      </c>
      <c r="FO45" s="130"/>
      <c r="FP45" s="130"/>
      <c r="FQ45" s="81">
        <f t="shared" si="127"/>
        <v>0</v>
      </c>
      <c r="FR45" s="131"/>
      <c r="FS45" s="19"/>
      <c r="FU45" s="15">
        <f t="shared" si="128"/>
        <v>0</v>
      </c>
      <c r="FV45" s="130" t="str">
        <f t="shared" si="129"/>
        <v>B&amp;W  750ML</v>
      </c>
      <c r="FW45" s="130"/>
      <c r="FX45" s="130"/>
      <c r="FY45" s="81">
        <f t="shared" si="130"/>
        <v>0</v>
      </c>
      <c r="FZ45" s="131"/>
      <c r="GA45" s="19"/>
      <c r="GC45" s="15">
        <f t="shared" si="131"/>
        <v>0</v>
      </c>
      <c r="GD45" s="130" t="str">
        <f t="shared" si="132"/>
        <v>B&amp;W  750ML</v>
      </c>
      <c r="GE45" s="130"/>
      <c r="GF45" s="130"/>
      <c r="GG45" s="81">
        <f t="shared" si="133"/>
        <v>0</v>
      </c>
      <c r="GH45" s="131"/>
      <c r="GI45" s="19"/>
      <c r="GK45" s="15">
        <f t="shared" si="134"/>
        <v>0</v>
      </c>
      <c r="GL45" s="130" t="str">
        <f t="shared" si="135"/>
        <v>B&amp;W  750ML</v>
      </c>
      <c r="GM45" s="130"/>
      <c r="GN45" s="130"/>
      <c r="GO45" s="81">
        <f t="shared" si="136"/>
        <v>0</v>
      </c>
      <c r="GP45" s="131"/>
      <c r="GQ45" s="19"/>
      <c r="GS45" s="15">
        <f t="shared" si="137"/>
        <v>0</v>
      </c>
      <c r="GT45" s="130" t="str">
        <f t="shared" si="138"/>
        <v>B&amp;W  750ML</v>
      </c>
      <c r="GU45" s="130"/>
      <c r="GV45" s="130"/>
      <c r="GW45" s="81">
        <f t="shared" si="139"/>
        <v>0</v>
      </c>
      <c r="GX45" s="131"/>
      <c r="GY45" s="19"/>
      <c r="HA45" s="15">
        <f t="shared" si="140"/>
        <v>0</v>
      </c>
      <c r="HB45" s="130" t="str">
        <f t="shared" si="141"/>
        <v>B&amp;W  750ML</v>
      </c>
      <c r="HC45" s="130"/>
      <c r="HD45" s="130"/>
      <c r="HE45" s="81">
        <f t="shared" si="142"/>
        <v>0</v>
      </c>
      <c r="HF45" s="131"/>
      <c r="HG45" s="19"/>
      <c r="HI45" s="15">
        <f t="shared" si="143"/>
        <v>0</v>
      </c>
      <c r="HJ45" s="130" t="str">
        <f t="shared" si="144"/>
        <v>B&amp;W  750ML</v>
      </c>
      <c r="HK45" s="130"/>
      <c r="HL45" s="130"/>
      <c r="HM45" s="81">
        <f t="shared" si="145"/>
        <v>0</v>
      </c>
      <c r="HN45" s="131"/>
      <c r="HO45" s="19"/>
      <c r="HQ45" s="15">
        <f t="shared" si="146"/>
        <v>0</v>
      </c>
      <c r="HR45" s="130" t="str">
        <f t="shared" si="147"/>
        <v>B&amp;W  750ML</v>
      </c>
      <c r="HS45" s="130"/>
      <c r="HT45" s="130"/>
      <c r="HU45" s="81">
        <f t="shared" si="148"/>
        <v>0</v>
      </c>
      <c r="HV45" s="131"/>
      <c r="HW45" s="19"/>
      <c r="HY45" s="15">
        <f t="shared" si="149"/>
        <v>0</v>
      </c>
      <c r="HZ45" s="130" t="str">
        <f t="shared" si="150"/>
        <v>B&amp;W  750ML</v>
      </c>
      <c r="IA45" s="130"/>
      <c r="IB45" s="130"/>
      <c r="IC45" s="81">
        <f t="shared" si="151"/>
        <v>0</v>
      </c>
      <c r="ID45" s="131"/>
      <c r="IE45" s="19"/>
      <c r="IG45" s="15">
        <f t="shared" si="152"/>
        <v>0</v>
      </c>
      <c r="IH45" s="130" t="str">
        <f t="shared" si="153"/>
        <v>B&amp;W  750ML</v>
      </c>
      <c r="II45" s="130"/>
      <c r="IJ45" s="130"/>
      <c r="IK45" s="81">
        <f t="shared" si="154"/>
        <v>0</v>
      </c>
      <c r="IL45" s="131"/>
      <c r="IM45" s="19"/>
    </row>
    <row r="46" spans="1:247" x14ac:dyDescent="0.25">
      <c r="A46" s="15">
        <f t="shared" si="62"/>
        <v>0</v>
      </c>
      <c r="B46" s="147" t="str">
        <f t="shared" si="155"/>
        <v>TRAGOS</v>
      </c>
      <c r="C46" s="148"/>
      <c r="D46" s="149"/>
      <c r="E46" s="145">
        <f t="shared" si="156"/>
        <v>0</v>
      </c>
      <c r="F46" s="146"/>
      <c r="G46" s="24"/>
      <c r="I46" s="15">
        <f t="shared" si="65"/>
        <v>0</v>
      </c>
      <c r="J46" s="130" t="str">
        <f t="shared" si="66"/>
        <v>TRAGOS</v>
      </c>
      <c r="K46" s="130"/>
      <c r="L46" s="130"/>
      <c r="M46" s="81">
        <f t="shared" si="67"/>
        <v>0</v>
      </c>
      <c r="N46" s="131"/>
      <c r="O46" s="24"/>
      <c r="Q46" s="15">
        <f t="shared" si="68"/>
        <v>0</v>
      </c>
      <c r="R46" s="130" t="str">
        <f t="shared" si="69"/>
        <v>TRAGOS</v>
      </c>
      <c r="S46" s="130"/>
      <c r="T46" s="130"/>
      <c r="U46" s="81">
        <f t="shared" si="70"/>
        <v>0</v>
      </c>
      <c r="V46" s="131"/>
      <c r="W46" s="19"/>
      <c r="Y46" s="15">
        <f t="shared" si="71"/>
        <v>0</v>
      </c>
      <c r="Z46" s="130" t="str">
        <f t="shared" si="72"/>
        <v>TRAGOS</v>
      </c>
      <c r="AA46" s="130"/>
      <c r="AB46" s="130"/>
      <c r="AC46" s="81">
        <f t="shared" si="73"/>
        <v>0</v>
      </c>
      <c r="AD46" s="131"/>
      <c r="AE46" s="19"/>
      <c r="AG46" s="15">
        <f t="shared" si="74"/>
        <v>0</v>
      </c>
      <c r="AH46" s="130" t="str">
        <f t="shared" si="75"/>
        <v>TRAGOS</v>
      </c>
      <c r="AI46" s="130"/>
      <c r="AJ46" s="130"/>
      <c r="AK46" s="81">
        <f t="shared" si="76"/>
        <v>0</v>
      </c>
      <c r="AL46" s="131"/>
      <c r="AM46" s="19"/>
      <c r="AO46" s="15">
        <f t="shared" si="77"/>
        <v>0</v>
      </c>
      <c r="AP46" s="130" t="str">
        <f t="shared" si="78"/>
        <v>TRAGOS</v>
      </c>
      <c r="AQ46" s="130"/>
      <c r="AR46" s="130"/>
      <c r="AS46" s="81">
        <f t="shared" si="79"/>
        <v>0</v>
      </c>
      <c r="AT46" s="131"/>
      <c r="AU46" s="19"/>
      <c r="AW46" s="15">
        <f t="shared" si="80"/>
        <v>0</v>
      </c>
      <c r="AX46" s="130" t="str">
        <f t="shared" si="81"/>
        <v>TRAGOS</v>
      </c>
      <c r="AY46" s="130"/>
      <c r="AZ46" s="130"/>
      <c r="BA46" s="81">
        <f t="shared" si="82"/>
        <v>0</v>
      </c>
      <c r="BB46" s="131"/>
      <c r="BC46" s="19"/>
      <c r="BE46" s="15">
        <f t="shared" si="83"/>
        <v>0</v>
      </c>
      <c r="BF46" s="130" t="str">
        <f t="shared" si="84"/>
        <v>TRAGOS</v>
      </c>
      <c r="BG46" s="130"/>
      <c r="BH46" s="130"/>
      <c r="BI46" s="81">
        <f t="shared" si="85"/>
        <v>0</v>
      </c>
      <c r="BJ46" s="131"/>
      <c r="BK46" s="19"/>
      <c r="BM46" s="15">
        <f t="shared" si="86"/>
        <v>0</v>
      </c>
      <c r="BN46" s="130" t="str">
        <f t="shared" si="87"/>
        <v>TRAGOS</v>
      </c>
      <c r="BO46" s="130"/>
      <c r="BP46" s="130"/>
      <c r="BQ46" s="81">
        <f t="shared" si="88"/>
        <v>0</v>
      </c>
      <c r="BR46" s="131"/>
      <c r="BS46" s="19"/>
      <c r="BU46" s="15">
        <f t="shared" si="89"/>
        <v>0</v>
      </c>
      <c r="BV46" s="130" t="str">
        <f t="shared" si="90"/>
        <v>TRAGOS</v>
      </c>
      <c r="BW46" s="130"/>
      <c r="BX46" s="130"/>
      <c r="BY46" s="81">
        <f t="shared" si="91"/>
        <v>0</v>
      </c>
      <c r="BZ46" s="131"/>
      <c r="CA46" s="19"/>
      <c r="CC46" s="15">
        <f t="shared" si="92"/>
        <v>0</v>
      </c>
      <c r="CD46" s="130" t="str">
        <f t="shared" si="93"/>
        <v>TRAGOS</v>
      </c>
      <c r="CE46" s="130"/>
      <c r="CF46" s="130"/>
      <c r="CG46" s="81">
        <f t="shared" si="94"/>
        <v>0</v>
      </c>
      <c r="CH46" s="131"/>
      <c r="CI46" s="19"/>
      <c r="CK46" s="15">
        <f t="shared" si="95"/>
        <v>0</v>
      </c>
      <c r="CL46" s="130" t="str">
        <f t="shared" si="96"/>
        <v>TRAGOS</v>
      </c>
      <c r="CM46" s="130"/>
      <c r="CN46" s="130"/>
      <c r="CO46" s="81">
        <f t="shared" si="97"/>
        <v>0</v>
      </c>
      <c r="CP46" s="131"/>
      <c r="CQ46" s="19"/>
      <c r="CS46" s="15">
        <f t="shared" si="98"/>
        <v>0</v>
      </c>
      <c r="CT46" s="130" t="str">
        <f t="shared" si="99"/>
        <v>TRAGOS</v>
      </c>
      <c r="CU46" s="130"/>
      <c r="CV46" s="130"/>
      <c r="CW46" s="81">
        <f t="shared" si="100"/>
        <v>0</v>
      </c>
      <c r="CX46" s="131"/>
      <c r="CY46" s="19"/>
      <c r="DA46" s="15">
        <f t="shared" si="101"/>
        <v>0</v>
      </c>
      <c r="DB46" s="130" t="str">
        <f t="shared" si="102"/>
        <v>TRAGOS</v>
      </c>
      <c r="DC46" s="130"/>
      <c r="DD46" s="130"/>
      <c r="DE46" s="81">
        <f t="shared" si="103"/>
        <v>0</v>
      </c>
      <c r="DF46" s="131"/>
      <c r="DG46" s="19"/>
      <c r="DI46" s="15">
        <f t="shared" si="104"/>
        <v>0</v>
      </c>
      <c r="DJ46" s="130" t="str">
        <f t="shared" si="105"/>
        <v>TRAGOS</v>
      </c>
      <c r="DK46" s="130"/>
      <c r="DL46" s="130"/>
      <c r="DM46" s="81">
        <f t="shared" si="106"/>
        <v>0</v>
      </c>
      <c r="DN46" s="131"/>
      <c r="DO46" s="19"/>
      <c r="DQ46" s="15">
        <f t="shared" si="107"/>
        <v>0</v>
      </c>
      <c r="DR46" s="130" t="str">
        <f t="shared" si="108"/>
        <v>TRAGOS</v>
      </c>
      <c r="DS46" s="130"/>
      <c r="DT46" s="130"/>
      <c r="DU46" s="81">
        <f t="shared" si="109"/>
        <v>0</v>
      </c>
      <c r="DV46" s="131"/>
      <c r="DW46" s="19"/>
      <c r="DY46" s="15">
        <f t="shared" si="110"/>
        <v>0</v>
      </c>
      <c r="DZ46" s="130" t="str">
        <f t="shared" si="111"/>
        <v>TRAGOS</v>
      </c>
      <c r="EA46" s="130"/>
      <c r="EB46" s="130"/>
      <c r="EC46" s="81">
        <f t="shared" si="112"/>
        <v>0</v>
      </c>
      <c r="ED46" s="131"/>
      <c r="EE46" s="19"/>
      <c r="EG46" s="15">
        <f t="shared" si="113"/>
        <v>0</v>
      </c>
      <c r="EH46" s="130" t="str">
        <f t="shared" si="114"/>
        <v>TRAGOS</v>
      </c>
      <c r="EI46" s="130"/>
      <c r="EJ46" s="130"/>
      <c r="EK46" s="81">
        <f t="shared" si="115"/>
        <v>0</v>
      </c>
      <c r="EL46" s="131"/>
      <c r="EM46" s="19"/>
      <c r="EO46" s="15">
        <f t="shared" si="116"/>
        <v>0</v>
      </c>
      <c r="EP46" s="130" t="str">
        <f t="shared" si="117"/>
        <v>TRAGOS</v>
      </c>
      <c r="EQ46" s="130"/>
      <c r="ER46" s="130"/>
      <c r="ES46" s="81">
        <f t="shared" si="118"/>
        <v>0</v>
      </c>
      <c r="ET46" s="131"/>
      <c r="EU46" s="19"/>
      <c r="EW46" s="15">
        <f t="shared" si="119"/>
        <v>0</v>
      </c>
      <c r="EX46" s="130" t="str">
        <f t="shared" si="120"/>
        <v>TRAGOS</v>
      </c>
      <c r="EY46" s="130"/>
      <c r="EZ46" s="130"/>
      <c r="FA46" s="81">
        <f t="shared" si="121"/>
        <v>0</v>
      </c>
      <c r="FB46" s="131"/>
      <c r="FC46" s="19"/>
      <c r="FE46" s="15">
        <f t="shared" si="122"/>
        <v>0</v>
      </c>
      <c r="FF46" s="130" t="str">
        <f t="shared" si="123"/>
        <v>TRAGOS</v>
      </c>
      <c r="FG46" s="130"/>
      <c r="FH46" s="130"/>
      <c r="FI46" s="81">
        <f t="shared" si="124"/>
        <v>0</v>
      </c>
      <c r="FJ46" s="131"/>
      <c r="FK46" s="19"/>
      <c r="FM46" s="15">
        <f t="shared" si="125"/>
        <v>0</v>
      </c>
      <c r="FN46" s="130" t="str">
        <f t="shared" si="126"/>
        <v>TRAGOS</v>
      </c>
      <c r="FO46" s="130"/>
      <c r="FP46" s="130"/>
      <c r="FQ46" s="81">
        <f t="shared" si="127"/>
        <v>0</v>
      </c>
      <c r="FR46" s="131"/>
      <c r="FS46" s="19"/>
      <c r="FU46" s="15">
        <f t="shared" si="128"/>
        <v>0</v>
      </c>
      <c r="FV46" s="130" t="str">
        <f t="shared" si="129"/>
        <v>TRAGOS</v>
      </c>
      <c r="FW46" s="130"/>
      <c r="FX46" s="130"/>
      <c r="FY46" s="81">
        <f t="shared" si="130"/>
        <v>0</v>
      </c>
      <c r="FZ46" s="131"/>
      <c r="GA46" s="19"/>
      <c r="GC46" s="15">
        <f t="shared" si="131"/>
        <v>0</v>
      </c>
      <c r="GD46" s="130" t="str">
        <f t="shared" si="132"/>
        <v>TRAGOS</v>
      </c>
      <c r="GE46" s="130"/>
      <c r="GF46" s="130"/>
      <c r="GG46" s="81">
        <f t="shared" si="133"/>
        <v>0</v>
      </c>
      <c r="GH46" s="131"/>
      <c r="GI46" s="19"/>
      <c r="GK46" s="15">
        <f t="shared" si="134"/>
        <v>0</v>
      </c>
      <c r="GL46" s="130" t="str">
        <f t="shared" si="135"/>
        <v>TRAGOS</v>
      </c>
      <c r="GM46" s="130"/>
      <c r="GN46" s="130"/>
      <c r="GO46" s="81">
        <f t="shared" si="136"/>
        <v>0</v>
      </c>
      <c r="GP46" s="131"/>
      <c r="GQ46" s="19"/>
      <c r="GS46" s="15">
        <f t="shared" si="137"/>
        <v>0</v>
      </c>
      <c r="GT46" s="130" t="str">
        <f t="shared" si="138"/>
        <v>TRAGOS</v>
      </c>
      <c r="GU46" s="130"/>
      <c r="GV46" s="130"/>
      <c r="GW46" s="81">
        <f t="shared" si="139"/>
        <v>0</v>
      </c>
      <c r="GX46" s="131"/>
      <c r="GY46" s="19"/>
      <c r="HA46" s="15">
        <f t="shared" si="140"/>
        <v>0</v>
      </c>
      <c r="HB46" s="130" t="str">
        <f t="shared" si="141"/>
        <v>TRAGOS</v>
      </c>
      <c r="HC46" s="130"/>
      <c r="HD46" s="130"/>
      <c r="HE46" s="81">
        <f t="shared" si="142"/>
        <v>0</v>
      </c>
      <c r="HF46" s="131"/>
      <c r="HG46" s="19"/>
      <c r="HI46" s="15">
        <f t="shared" si="143"/>
        <v>0</v>
      </c>
      <c r="HJ46" s="130" t="str">
        <f t="shared" si="144"/>
        <v>TRAGOS</v>
      </c>
      <c r="HK46" s="130"/>
      <c r="HL46" s="130"/>
      <c r="HM46" s="81">
        <f t="shared" si="145"/>
        <v>0</v>
      </c>
      <c r="HN46" s="131"/>
      <c r="HO46" s="19"/>
      <c r="HQ46" s="15">
        <f t="shared" si="146"/>
        <v>0</v>
      </c>
      <c r="HR46" s="130" t="str">
        <f t="shared" si="147"/>
        <v>TRAGOS</v>
      </c>
      <c r="HS46" s="130"/>
      <c r="HT46" s="130"/>
      <c r="HU46" s="81">
        <f t="shared" si="148"/>
        <v>0</v>
      </c>
      <c r="HV46" s="131"/>
      <c r="HW46" s="19"/>
      <c r="HY46" s="15">
        <f t="shared" si="149"/>
        <v>0</v>
      </c>
      <c r="HZ46" s="130" t="str">
        <f t="shared" si="150"/>
        <v>TRAGOS</v>
      </c>
      <c r="IA46" s="130"/>
      <c r="IB46" s="130"/>
      <c r="IC46" s="81">
        <f t="shared" si="151"/>
        <v>0</v>
      </c>
      <c r="ID46" s="131"/>
      <c r="IE46" s="19"/>
      <c r="IG46" s="15">
        <f t="shared" si="152"/>
        <v>0</v>
      </c>
      <c r="IH46" s="130" t="str">
        <f t="shared" si="153"/>
        <v>TRAGOS</v>
      </c>
      <c r="II46" s="130"/>
      <c r="IJ46" s="130"/>
      <c r="IK46" s="81">
        <f t="shared" si="154"/>
        <v>0</v>
      </c>
      <c r="IL46" s="131"/>
      <c r="IM46" s="19"/>
    </row>
    <row r="47" spans="1:247" x14ac:dyDescent="0.25">
      <c r="A47" s="15">
        <f t="shared" si="62"/>
        <v>0</v>
      </c>
      <c r="B47" s="147" t="str">
        <f t="shared" si="155"/>
        <v>CLUB COL.</v>
      </c>
      <c r="C47" s="148"/>
      <c r="D47" s="149"/>
      <c r="E47" s="145">
        <f t="shared" si="156"/>
        <v>0</v>
      </c>
      <c r="F47" s="146"/>
      <c r="G47" s="24"/>
      <c r="I47" s="15">
        <f t="shared" si="65"/>
        <v>0</v>
      </c>
      <c r="J47" s="130" t="str">
        <f t="shared" si="66"/>
        <v>CLUB COL.</v>
      </c>
      <c r="K47" s="130"/>
      <c r="L47" s="130"/>
      <c r="M47" s="81">
        <f t="shared" si="67"/>
        <v>0</v>
      </c>
      <c r="N47" s="131"/>
      <c r="O47" s="24"/>
      <c r="Q47" s="15">
        <f t="shared" si="68"/>
        <v>0</v>
      </c>
      <c r="R47" s="130" t="str">
        <f t="shared" si="69"/>
        <v>CLUB COL.</v>
      </c>
      <c r="S47" s="130"/>
      <c r="T47" s="130"/>
      <c r="U47" s="81">
        <f t="shared" si="70"/>
        <v>0</v>
      </c>
      <c r="V47" s="131"/>
      <c r="W47" s="19"/>
      <c r="Y47" s="15">
        <f t="shared" si="71"/>
        <v>0</v>
      </c>
      <c r="Z47" s="130" t="str">
        <f t="shared" si="72"/>
        <v>CLUB COL.</v>
      </c>
      <c r="AA47" s="130"/>
      <c r="AB47" s="130"/>
      <c r="AC47" s="81">
        <f t="shared" si="73"/>
        <v>0</v>
      </c>
      <c r="AD47" s="131"/>
      <c r="AE47" s="19"/>
      <c r="AG47" s="15">
        <f t="shared" si="74"/>
        <v>0</v>
      </c>
      <c r="AH47" s="130" t="str">
        <f t="shared" si="75"/>
        <v>CLUB COL.</v>
      </c>
      <c r="AI47" s="130"/>
      <c r="AJ47" s="130"/>
      <c r="AK47" s="81">
        <f t="shared" si="76"/>
        <v>0</v>
      </c>
      <c r="AL47" s="131"/>
      <c r="AM47" s="19"/>
      <c r="AO47" s="15">
        <f t="shared" si="77"/>
        <v>0</v>
      </c>
      <c r="AP47" s="130" t="str">
        <f t="shared" si="78"/>
        <v>CLUB COL.</v>
      </c>
      <c r="AQ47" s="130"/>
      <c r="AR47" s="130"/>
      <c r="AS47" s="81">
        <f t="shared" si="79"/>
        <v>0</v>
      </c>
      <c r="AT47" s="131"/>
      <c r="AU47" s="19"/>
      <c r="AW47" s="15">
        <f t="shared" si="80"/>
        <v>0</v>
      </c>
      <c r="AX47" s="130" t="str">
        <f t="shared" si="81"/>
        <v>CLUB COL.</v>
      </c>
      <c r="AY47" s="130"/>
      <c r="AZ47" s="130"/>
      <c r="BA47" s="81">
        <f t="shared" si="82"/>
        <v>0</v>
      </c>
      <c r="BB47" s="131"/>
      <c r="BC47" s="19"/>
      <c r="BE47" s="15">
        <f t="shared" si="83"/>
        <v>0</v>
      </c>
      <c r="BF47" s="130" t="str">
        <f t="shared" si="84"/>
        <v>CLUB COL.</v>
      </c>
      <c r="BG47" s="130"/>
      <c r="BH47" s="130"/>
      <c r="BI47" s="81">
        <f t="shared" si="85"/>
        <v>0</v>
      </c>
      <c r="BJ47" s="131"/>
      <c r="BK47" s="19"/>
      <c r="BM47" s="15">
        <f t="shared" si="86"/>
        <v>0</v>
      </c>
      <c r="BN47" s="130" t="str">
        <f t="shared" si="87"/>
        <v>CLUB COL.</v>
      </c>
      <c r="BO47" s="130"/>
      <c r="BP47" s="130"/>
      <c r="BQ47" s="81">
        <f t="shared" si="88"/>
        <v>0</v>
      </c>
      <c r="BR47" s="131"/>
      <c r="BS47" s="19"/>
      <c r="BU47" s="15">
        <f t="shared" si="89"/>
        <v>0</v>
      </c>
      <c r="BV47" s="130" t="str">
        <f t="shared" si="90"/>
        <v>CLUB COL.</v>
      </c>
      <c r="BW47" s="130"/>
      <c r="BX47" s="130"/>
      <c r="BY47" s="81">
        <f t="shared" si="91"/>
        <v>0</v>
      </c>
      <c r="BZ47" s="131"/>
      <c r="CA47" s="19"/>
      <c r="CC47" s="15">
        <f t="shared" si="92"/>
        <v>0</v>
      </c>
      <c r="CD47" s="130" t="str">
        <f t="shared" si="93"/>
        <v>CLUB COL.</v>
      </c>
      <c r="CE47" s="130"/>
      <c r="CF47" s="130"/>
      <c r="CG47" s="81">
        <f t="shared" si="94"/>
        <v>0</v>
      </c>
      <c r="CH47" s="131"/>
      <c r="CI47" s="19"/>
      <c r="CK47" s="15">
        <f t="shared" si="95"/>
        <v>0</v>
      </c>
      <c r="CL47" s="130" t="str">
        <f t="shared" si="96"/>
        <v>CLUB COL.</v>
      </c>
      <c r="CM47" s="130"/>
      <c r="CN47" s="130"/>
      <c r="CO47" s="81">
        <f t="shared" si="97"/>
        <v>0</v>
      </c>
      <c r="CP47" s="131"/>
      <c r="CQ47" s="19"/>
      <c r="CS47" s="15">
        <f t="shared" si="98"/>
        <v>0</v>
      </c>
      <c r="CT47" s="130" t="str">
        <f t="shared" si="99"/>
        <v>CLUB COL.</v>
      </c>
      <c r="CU47" s="130"/>
      <c r="CV47" s="130"/>
      <c r="CW47" s="81">
        <f t="shared" si="100"/>
        <v>0</v>
      </c>
      <c r="CX47" s="131"/>
      <c r="CY47" s="19"/>
      <c r="DA47" s="15">
        <f t="shared" si="101"/>
        <v>0</v>
      </c>
      <c r="DB47" s="130" t="str">
        <f t="shared" si="102"/>
        <v>CLUB COL.</v>
      </c>
      <c r="DC47" s="130"/>
      <c r="DD47" s="130"/>
      <c r="DE47" s="81">
        <f t="shared" si="103"/>
        <v>0</v>
      </c>
      <c r="DF47" s="131"/>
      <c r="DG47" s="19"/>
      <c r="DI47" s="15">
        <f t="shared" si="104"/>
        <v>0</v>
      </c>
      <c r="DJ47" s="130" t="str">
        <f t="shared" si="105"/>
        <v>CLUB COL.</v>
      </c>
      <c r="DK47" s="130"/>
      <c r="DL47" s="130"/>
      <c r="DM47" s="81">
        <f t="shared" si="106"/>
        <v>0</v>
      </c>
      <c r="DN47" s="131"/>
      <c r="DO47" s="19"/>
      <c r="DQ47" s="15">
        <f t="shared" si="107"/>
        <v>0</v>
      </c>
      <c r="DR47" s="130" t="str">
        <f t="shared" si="108"/>
        <v>CLUB COL.</v>
      </c>
      <c r="DS47" s="130"/>
      <c r="DT47" s="130"/>
      <c r="DU47" s="81">
        <f t="shared" si="109"/>
        <v>0</v>
      </c>
      <c r="DV47" s="131"/>
      <c r="DW47" s="19"/>
      <c r="DY47" s="15">
        <f t="shared" si="110"/>
        <v>0</v>
      </c>
      <c r="DZ47" s="130" t="str">
        <f t="shared" si="111"/>
        <v>CLUB COL.</v>
      </c>
      <c r="EA47" s="130"/>
      <c r="EB47" s="130"/>
      <c r="EC47" s="81">
        <f t="shared" si="112"/>
        <v>0</v>
      </c>
      <c r="ED47" s="131"/>
      <c r="EE47" s="19"/>
      <c r="EG47" s="15">
        <f t="shared" si="113"/>
        <v>0</v>
      </c>
      <c r="EH47" s="130" t="str">
        <f t="shared" si="114"/>
        <v>CLUB COL.</v>
      </c>
      <c r="EI47" s="130"/>
      <c r="EJ47" s="130"/>
      <c r="EK47" s="81">
        <f t="shared" si="115"/>
        <v>0</v>
      </c>
      <c r="EL47" s="131"/>
      <c r="EM47" s="19"/>
      <c r="EO47" s="15">
        <f t="shared" si="116"/>
        <v>0</v>
      </c>
      <c r="EP47" s="130" t="str">
        <f t="shared" si="117"/>
        <v>CLUB COL.</v>
      </c>
      <c r="EQ47" s="130"/>
      <c r="ER47" s="130"/>
      <c r="ES47" s="81">
        <f t="shared" si="118"/>
        <v>0</v>
      </c>
      <c r="ET47" s="131"/>
      <c r="EU47" s="19"/>
      <c r="EW47" s="15">
        <f t="shared" si="119"/>
        <v>0</v>
      </c>
      <c r="EX47" s="130" t="str">
        <f t="shared" si="120"/>
        <v>CLUB COL.</v>
      </c>
      <c r="EY47" s="130"/>
      <c r="EZ47" s="130"/>
      <c r="FA47" s="81">
        <f t="shared" si="121"/>
        <v>0</v>
      </c>
      <c r="FB47" s="131"/>
      <c r="FC47" s="19"/>
      <c r="FE47" s="15">
        <f t="shared" si="122"/>
        <v>0</v>
      </c>
      <c r="FF47" s="130" t="str">
        <f t="shared" si="123"/>
        <v>CLUB COL.</v>
      </c>
      <c r="FG47" s="130"/>
      <c r="FH47" s="130"/>
      <c r="FI47" s="81">
        <f t="shared" si="124"/>
        <v>0</v>
      </c>
      <c r="FJ47" s="131"/>
      <c r="FK47" s="19"/>
      <c r="FM47" s="15">
        <f t="shared" si="125"/>
        <v>0</v>
      </c>
      <c r="FN47" s="130" t="str">
        <f t="shared" si="126"/>
        <v>CLUB COL.</v>
      </c>
      <c r="FO47" s="130"/>
      <c r="FP47" s="130"/>
      <c r="FQ47" s="81">
        <f t="shared" si="127"/>
        <v>0</v>
      </c>
      <c r="FR47" s="131"/>
      <c r="FS47" s="19"/>
      <c r="FU47" s="15">
        <f t="shared" si="128"/>
        <v>0</v>
      </c>
      <c r="FV47" s="130" t="str">
        <f t="shared" si="129"/>
        <v>CLUB COL.</v>
      </c>
      <c r="FW47" s="130"/>
      <c r="FX47" s="130"/>
      <c r="FY47" s="81">
        <f t="shared" si="130"/>
        <v>0</v>
      </c>
      <c r="FZ47" s="131"/>
      <c r="GA47" s="19"/>
      <c r="GC47" s="15">
        <f t="shared" si="131"/>
        <v>0</v>
      </c>
      <c r="GD47" s="130" t="str">
        <f t="shared" si="132"/>
        <v>CLUB COL.</v>
      </c>
      <c r="GE47" s="130"/>
      <c r="GF47" s="130"/>
      <c r="GG47" s="81">
        <f t="shared" si="133"/>
        <v>0</v>
      </c>
      <c r="GH47" s="131"/>
      <c r="GI47" s="19"/>
      <c r="GK47" s="15">
        <f t="shared" si="134"/>
        <v>0</v>
      </c>
      <c r="GL47" s="130" t="str">
        <f t="shared" si="135"/>
        <v>CLUB COL.</v>
      </c>
      <c r="GM47" s="130"/>
      <c r="GN47" s="130"/>
      <c r="GO47" s="81">
        <f t="shared" si="136"/>
        <v>0</v>
      </c>
      <c r="GP47" s="131"/>
      <c r="GQ47" s="19"/>
      <c r="GS47" s="15">
        <f t="shared" si="137"/>
        <v>0</v>
      </c>
      <c r="GT47" s="130" t="str">
        <f t="shared" si="138"/>
        <v>CLUB COL.</v>
      </c>
      <c r="GU47" s="130"/>
      <c r="GV47" s="130"/>
      <c r="GW47" s="81">
        <f t="shared" si="139"/>
        <v>0</v>
      </c>
      <c r="GX47" s="131"/>
      <c r="GY47" s="19"/>
      <c r="HA47" s="15">
        <f t="shared" si="140"/>
        <v>0</v>
      </c>
      <c r="HB47" s="130" t="str">
        <f t="shared" si="141"/>
        <v>CLUB COL.</v>
      </c>
      <c r="HC47" s="130"/>
      <c r="HD47" s="130"/>
      <c r="HE47" s="81">
        <f t="shared" si="142"/>
        <v>0</v>
      </c>
      <c r="HF47" s="131"/>
      <c r="HG47" s="19"/>
      <c r="HI47" s="15">
        <f t="shared" si="143"/>
        <v>0</v>
      </c>
      <c r="HJ47" s="130" t="str">
        <f t="shared" si="144"/>
        <v>CLUB COL.</v>
      </c>
      <c r="HK47" s="130"/>
      <c r="HL47" s="130"/>
      <c r="HM47" s="81">
        <f t="shared" si="145"/>
        <v>0</v>
      </c>
      <c r="HN47" s="131"/>
      <c r="HO47" s="19"/>
      <c r="HQ47" s="15">
        <f t="shared" si="146"/>
        <v>0</v>
      </c>
      <c r="HR47" s="130" t="str">
        <f t="shared" si="147"/>
        <v>CLUB COL.</v>
      </c>
      <c r="HS47" s="130"/>
      <c r="HT47" s="130"/>
      <c r="HU47" s="81">
        <f t="shared" si="148"/>
        <v>0</v>
      </c>
      <c r="HV47" s="131"/>
      <c r="HW47" s="19"/>
      <c r="HY47" s="15">
        <f t="shared" si="149"/>
        <v>0</v>
      </c>
      <c r="HZ47" s="130" t="str">
        <f t="shared" si="150"/>
        <v>CLUB COL.</v>
      </c>
      <c r="IA47" s="130"/>
      <c r="IB47" s="130"/>
      <c r="IC47" s="81">
        <f t="shared" si="151"/>
        <v>0</v>
      </c>
      <c r="ID47" s="131"/>
      <c r="IE47" s="19"/>
      <c r="IG47" s="15">
        <f t="shared" si="152"/>
        <v>0</v>
      </c>
      <c r="IH47" s="130" t="str">
        <f t="shared" si="153"/>
        <v>CLUB COL.</v>
      </c>
      <c r="II47" s="130"/>
      <c r="IJ47" s="130"/>
      <c r="IK47" s="81">
        <f t="shared" si="154"/>
        <v>0</v>
      </c>
      <c r="IL47" s="131"/>
      <c r="IM47" s="19"/>
    </row>
    <row r="48" spans="1:247" x14ac:dyDescent="0.25">
      <c r="A48" s="15">
        <f t="shared" si="62"/>
        <v>0</v>
      </c>
      <c r="B48" s="147" t="str">
        <f t="shared" si="155"/>
        <v>OLD PARR 500</v>
      </c>
      <c r="C48" s="148"/>
      <c r="D48" s="149"/>
      <c r="E48" s="81">
        <f t="shared" si="156"/>
        <v>0</v>
      </c>
      <c r="F48" s="131"/>
      <c r="G48" s="24"/>
      <c r="I48" s="15">
        <f t="shared" si="65"/>
        <v>0</v>
      </c>
      <c r="J48" s="130" t="str">
        <f t="shared" si="66"/>
        <v>OLD PARR 500</v>
      </c>
      <c r="K48" s="130"/>
      <c r="L48" s="130"/>
      <c r="M48" s="81">
        <f t="shared" si="67"/>
        <v>0</v>
      </c>
      <c r="N48" s="131"/>
      <c r="O48" s="24"/>
      <c r="Q48" s="15">
        <f t="shared" si="68"/>
        <v>0</v>
      </c>
      <c r="R48" s="130" t="str">
        <f t="shared" si="69"/>
        <v>OLD PARR 500</v>
      </c>
      <c r="S48" s="130"/>
      <c r="T48" s="130"/>
      <c r="U48" s="81">
        <f t="shared" si="70"/>
        <v>0</v>
      </c>
      <c r="V48" s="131"/>
      <c r="W48" s="19"/>
      <c r="Y48" s="15">
        <f t="shared" si="71"/>
        <v>0</v>
      </c>
      <c r="Z48" s="130" t="str">
        <f t="shared" si="72"/>
        <v>OLD PARR 500</v>
      </c>
      <c r="AA48" s="130"/>
      <c r="AB48" s="130"/>
      <c r="AC48" s="81">
        <f t="shared" si="73"/>
        <v>0</v>
      </c>
      <c r="AD48" s="131"/>
      <c r="AE48" s="19"/>
      <c r="AG48" s="15">
        <f t="shared" si="74"/>
        <v>0</v>
      </c>
      <c r="AH48" s="130" t="str">
        <f t="shared" si="75"/>
        <v>OLD PARR 500</v>
      </c>
      <c r="AI48" s="130"/>
      <c r="AJ48" s="130"/>
      <c r="AK48" s="81">
        <f t="shared" si="76"/>
        <v>0</v>
      </c>
      <c r="AL48" s="131"/>
      <c r="AM48" s="19"/>
      <c r="AO48" s="15">
        <f t="shared" si="77"/>
        <v>0</v>
      </c>
      <c r="AP48" s="130" t="str">
        <f t="shared" si="78"/>
        <v>OLD PARR 500</v>
      </c>
      <c r="AQ48" s="130"/>
      <c r="AR48" s="130"/>
      <c r="AS48" s="81">
        <f t="shared" si="79"/>
        <v>0</v>
      </c>
      <c r="AT48" s="131"/>
      <c r="AU48" s="19"/>
      <c r="AW48" s="15">
        <f t="shared" si="80"/>
        <v>0</v>
      </c>
      <c r="AX48" s="130" t="str">
        <f t="shared" si="81"/>
        <v>OLD PARR 500</v>
      </c>
      <c r="AY48" s="130"/>
      <c r="AZ48" s="130"/>
      <c r="BA48" s="81">
        <f t="shared" si="82"/>
        <v>0</v>
      </c>
      <c r="BB48" s="131"/>
      <c r="BC48" s="19"/>
      <c r="BE48" s="15">
        <f t="shared" si="83"/>
        <v>0</v>
      </c>
      <c r="BF48" s="130" t="str">
        <f t="shared" si="84"/>
        <v>OLD PARR 500</v>
      </c>
      <c r="BG48" s="130"/>
      <c r="BH48" s="130"/>
      <c r="BI48" s="81">
        <f t="shared" si="85"/>
        <v>0</v>
      </c>
      <c r="BJ48" s="131"/>
      <c r="BK48" s="19"/>
      <c r="BM48" s="15">
        <f t="shared" si="86"/>
        <v>0</v>
      </c>
      <c r="BN48" s="130" t="str">
        <f t="shared" si="87"/>
        <v>OLD PARR 500</v>
      </c>
      <c r="BO48" s="130"/>
      <c r="BP48" s="130"/>
      <c r="BQ48" s="81">
        <f t="shared" si="88"/>
        <v>0</v>
      </c>
      <c r="BR48" s="131"/>
      <c r="BS48" s="19"/>
      <c r="BU48" s="15">
        <f t="shared" si="89"/>
        <v>0</v>
      </c>
      <c r="BV48" s="130" t="str">
        <f t="shared" si="90"/>
        <v>OLD PARR 500</v>
      </c>
      <c r="BW48" s="130"/>
      <c r="BX48" s="130"/>
      <c r="BY48" s="81">
        <f t="shared" si="91"/>
        <v>0</v>
      </c>
      <c r="BZ48" s="131"/>
      <c r="CA48" s="19"/>
      <c r="CC48" s="15">
        <f t="shared" si="92"/>
        <v>0</v>
      </c>
      <c r="CD48" s="130" t="str">
        <f t="shared" si="93"/>
        <v>OLD PARR 500</v>
      </c>
      <c r="CE48" s="130"/>
      <c r="CF48" s="130"/>
      <c r="CG48" s="81">
        <f t="shared" si="94"/>
        <v>0</v>
      </c>
      <c r="CH48" s="131"/>
      <c r="CI48" s="19"/>
      <c r="CK48" s="15">
        <f t="shared" si="95"/>
        <v>0</v>
      </c>
      <c r="CL48" s="130" t="str">
        <f t="shared" si="96"/>
        <v>OLD PARR 500</v>
      </c>
      <c r="CM48" s="130"/>
      <c r="CN48" s="130"/>
      <c r="CO48" s="81">
        <f t="shared" si="97"/>
        <v>0</v>
      </c>
      <c r="CP48" s="131"/>
      <c r="CQ48" s="19"/>
      <c r="CS48" s="15">
        <f t="shared" si="98"/>
        <v>0</v>
      </c>
      <c r="CT48" s="130" t="str">
        <f t="shared" si="99"/>
        <v>OLD PARR 500</v>
      </c>
      <c r="CU48" s="130"/>
      <c r="CV48" s="130"/>
      <c r="CW48" s="81">
        <f t="shared" si="100"/>
        <v>0</v>
      </c>
      <c r="CX48" s="131"/>
      <c r="CY48" s="19"/>
      <c r="DA48" s="15">
        <f t="shared" si="101"/>
        <v>0</v>
      </c>
      <c r="DB48" s="130" t="str">
        <f t="shared" si="102"/>
        <v>OLD PARR 500</v>
      </c>
      <c r="DC48" s="130"/>
      <c r="DD48" s="130"/>
      <c r="DE48" s="81">
        <f t="shared" si="103"/>
        <v>0</v>
      </c>
      <c r="DF48" s="131"/>
      <c r="DG48" s="19"/>
      <c r="DI48" s="15">
        <f t="shared" si="104"/>
        <v>0</v>
      </c>
      <c r="DJ48" s="130" t="str">
        <f t="shared" si="105"/>
        <v>OLD PARR 500</v>
      </c>
      <c r="DK48" s="130"/>
      <c r="DL48" s="130"/>
      <c r="DM48" s="81">
        <f t="shared" si="106"/>
        <v>0</v>
      </c>
      <c r="DN48" s="131"/>
      <c r="DO48" s="19"/>
      <c r="DQ48" s="15">
        <f t="shared" si="107"/>
        <v>0</v>
      </c>
      <c r="DR48" s="130" t="str">
        <f t="shared" si="108"/>
        <v>OLD PARR 500</v>
      </c>
      <c r="DS48" s="130"/>
      <c r="DT48" s="130"/>
      <c r="DU48" s="81">
        <f t="shared" si="109"/>
        <v>0</v>
      </c>
      <c r="DV48" s="131"/>
      <c r="DW48" s="19"/>
      <c r="DY48" s="15">
        <f t="shared" si="110"/>
        <v>0</v>
      </c>
      <c r="DZ48" s="130" t="str">
        <f t="shared" si="111"/>
        <v>OLD PARR 500</v>
      </c>
      <c r="EA48" s="130"/>
      <c r="EB48" s="130"/>
      <c r="EC48" s="81">
        <f t="shared" si="112"/>
        <v>0</v>
      </c>
      <c r="ED48" s="131"/>
      <c r="EE48" s="19"/>
      <c r="EG48" s="15">
        <f t="shared" si="113"/>
        <v>0</v>
      </c>
      <c r="EH48" s="130" t="str">
        <f t="shared" si="114"/>
        <v>OLD PARR 500</v>
      </c>
      <c r="EI48" s="130"/>
      <c r="EJ48" s="130"/>
      <c r="EK48" s="81">
        <f t="shared" si="115"/>
        <v>0</v>
      </c>
      <c r="EL48" s="131"/>
      <c r="EM48" s="19"/>
      <c r="EO48" s="15">
        <f t="shared" si="116"/>
        <v>0</v>
      </c>
      <c r="EP48" s="130" t="str">
        <f t="shared" si="117"/>
        <v>OLD PARR 500</v>
      </c>
      <c r="EQ48" s="130"/>
      <c r="ER48" s="130"/>
      <c r="ES48" s="81">
        <f t="shared" si="118"/>
        <v>0</v>
      </c>
      <c r="ET48" s="131"/>
      <c r="EU48" s="19"/>
      <c r="EW48" s="15">
        <f t="shared" si="119"/>
        <v>0</v>
      </c>
      <c r="EX48" s="130" t="str">
        <f t="shared" si="120"/>
        <v>OLD PARR 500</v>
      </c>
      <c r="EY48" s="130"/>
      <c r="EZ48" s="130"/>
      <c r="FA48" s="81">
        <f t="shared" si="121"/>
        <v>0</v>
      </c>
      <c r="FB48" s="131"/>
      <c r="FC48" s="19"/>
      <c r="FE48" s="15">
        <f t="shared" si="122"/>
        <v>0</v>
      </c>
      <c r="FF48" s="130" t="str">
        <f t="shared" si="123"/>
        <v>OLD PARR 500</v>
      </c>
      <c r="FG48" s="130"/>
      <c r="FH48" s="130"/>
      <c r="FI48" s="81">
        <f t="shared" si="124"/>
        <v>0</v>
      </c>
      <c r="FJ48" s="131"/>
      <c r="FK48" s="19"/>
      <c r="FM48" s="15">
        <f t="shared" si="125"/>
        <v>0</v>
      </c>
      <c r="FN48" s="130" t="str">
        <f t="shared" si="126"/>
        <v>OLD PARR 500</v>
      </c>
      <c r="FO48" s="130"/>
      <c r="FP48" s="130"/>
      <c r="FQ48" s="81">
        <f t="shared" si="127"/>
        <v>0</v>
      </c>
      <c r="FR48" s="131"/>
      <c r="FS48" s="19"/>
      <c r="FU48" s="15">
        <f t="shared" si="128"/>
        <v>0</v>
      </c>
      <c r="FV48" s="130" t="str">
        <f t="shared" si="129"/>
        <v>OLD PARR 500</v>
      </c>
      <c r="FW48" s="130"/>
      <c r="FX48" s="130"/>
      <c r="FY48" s="81">
        <f t="shared" si="130"/>
        <v>0</v>
      </c>
      <c r="FZ48" s="131"/>
      <c r="GA48" s="19"/>
      <c r="GC48" s="15">
        <f t="shared" si="131"/>
        <v>0</v>
      </c>
      <c r="GD48" s="130" t="str">
        <f t="shared" si="132"/>
        <v>OLD PARR 500</v>
      </c>
      <c r="GE48" s="130"/>
      <c r="GF48" s="130"/>
      <c r="GG48" s="81">
        <f t="shared" si="133"/>
        <v>0</v>
      </c>
      <c r="GH48" s="131"/>
      <c r="GI48" s="19"/>
      <c r="GK48" s="15">
        <f t="shared" si="134"/>
        <v>0</v>
      </c>
      <c r="GL48" s="130" t="str">
        <f t="shared" si="135"/>
        <v>OLD PARR 500</v>
      </c>
      <c r="GM48" s="130"/>
      <c r="GN48" s="130"/>
      <c r="GO48" s="81">
        <f t="shared" si="136"/>
        <v>0</v>
      </c>
      <c r="GP48" s="131"/>
      <c r="GQ48" s="19"/>
      <c r="GS48" s="15">
        <f t="shared" si="137"/>
        <v>0</v>
      </c>
      <c r="GT48" s="130" t="str">
        <f t="shared" si="138"/>
        <v>OLD PARR 500</v>
      </c>
      <c r="GU48" s="130"/>
      <c r="GV48" s="130"/>
      <c r="GW48" s="81">
        <f t="shared" si="139"/>
        <v>0</v>
      </c>
      <c r="GX48" s="131"/>
      <c r="GY48" s="19"/>
      <c r="HA48" s="15">
        <f t="shared" si="140"/>
        <v>0</v>
      </c>
      <c r="HB48" s="130" t="str">
        <f t="shared" si="141"/>
        <v>OLD PARR 500</v>
      </c>
      <c r="HC48" s="130"/>
      <c r="HD48" s="130"/>
      <c r="HE48" s="81">
        <f t="shared" si="142"/>
        <v>0</v>
      </c>
      <c r="HF48" s="131"/>
      <c r="HG48" s="19"/>
      <c r="HI48" s="15">
        <f t="shared" si="143"/>
        <v>0</v>
      </c>
      <c r="HJ48" s="130" t="str">
        <f t="shared" si="144"/>
        <v>OLD PARR 500</v>
      </c>
      <c r="HK48" s="130"/>
      <c r="HL48" s="130"/>
      <c r="HM48" s="81">
        <f t="shared" si="145"/>
        <v>0</v>
      </c>
      <c r="HN48" s="131"/>
      <c r="HO48" s="19"/>
      <c r="HQ48" s="15">
        <f t="shared" si="146"/>
        <v>0</v>
      </c>
      <c r="HR48" s="130" t="str">
        <f t="shared" si="147"/>
        <v>OLD PARR 500</v>
      </c>
      <c r="HS48" s="130"/>
      <c r="HT48" s="130"/>
      <c r="HU48" s="81">
        <f t="shared" si="148"/>
        <v>0</v>
      </c>
      <c r="HV48" s="131"/>
      <c r="HW48" s="19"/>
      <c r="HY48" s="15">
        <f t="shared" si="149"/>
        <v>0</v>
      </c>
      <c r="HZ48" s="130" t="str">
        <f t="shared" si="150"/>
        <v>OLD PARR 500</v>
      </c>
      <c r="IA48" s="130"/>
      <c r="IB48" s="130"/>
      <c r="IC48" s="81">
        <f t="shared" si="151"/>
        <v>0</v>
      </c>
      <c r="ID48" s="131"/>
      <c r="IE48" s="19"/>
      <c r="IG48" s="15">
        <f t="shared" si="152"/>
        <v>0</v>
      </c>
      <c r="IH48" s="130" t="str">
        <f t="shared" si="153"/>
        <v>OLD PARR 500</v>
      </c>
      <c r="II48" s="130"/>
      <c r="IJ48" s="130"/>
      <c r="IK48" s="81">
        <f t="shared" si="154"/>
        <v>0</v>
      </c>
      <c r="IL48" s="131"/>
      <c r="IM48" s="19"/>
    </row>
    <row r="49" spans="1:248" x14ac:dyDescent="0.25">
      <c r="A49" s="15">
        <f t="shared" si="62"/>
        <v>0</v>
      </c>
      <c r="B49" s="147" t="str">
        <f t="shared" si="155"/>
        <v>OLD PARR 750</v>
      </c>
      <c r="C49" s="148"/>
      <c r="D49" s="149"/>
      <c r="E49" s="81">
        <f t="shared" si="156"/>
        <v>0</v>
      </c>
      <c r="F49" s="131"/>
      <c r="G49" s="24"/>
      <c r="I49" s="15">
        <f t="shared" si="65"/>
        <v>0</v>
      </c>
      <c r="J49" s="130" t="str">
        <f t="shared" si="66"/>
        <v>OLD PARR 750</v>
      </c>
      <c r="K49" s="130"/>
      <c r="L49" s="130"/>
      <c r="M49" s="81">
        <f t="shared" si="67"/>
        <v>0</v>
      </c>
      <c r="N49" s="131"/>
      <c r="O49" s="24"/>
      <c r="Q49" s="15">
        <f t="shared" si="68"/>
        <v>0</v>
      </c>
      <c r="R49" s="130" t="str">
        <f t="shared" si="69"/>
        <v>OLD PARR 750</v>
      </c>
      <c r="S49" s="130"/>
      <c r="T49" s="130"/>
      <c r="U49" s="81">
        <f t="shared" si="70"/>
        <v>0</v>
      </c>
      <c r="V49" s="131"/>
      <c r="W49" s="19"/>
      <c r="Y49" s="15">
        <f t="shared" si="71"/>
        <v>0</v>
      </c>
      <c r="Z49" s="130" t="str">
        <f t="shared" si="72"/>
        <v>OLD PARR 750</v>
      </c>
      <c r="AA49" s="130"/>
      <c r="AB49" s="130"/>
      <c r="AC49" s="81">
        <f t="shared" si="73"/>
        <v>0</v>
      </c>
      <c r="AD49" s="131"/>
      <c r="AE49" s="19"/>
      <c r="AG49" s="15">
        <f t="shared" si="74"/>
        <v>0</v>
      </c>
      <c r="AH49" s="130" t="str">
        <f t="shared" si="75"/>
        <v>OLD PARR 750</v>
      </c>
      <c r="AI49" s="130"/>
      <c r="AJ49" s="130"/>
      <c r="AK49" s="81">
        <f t="shared" si="76"/>
        <v>0</v>
      </c>
      <c r="AL49" s="131"/>
      <c r="AM49" s="19"/>
      <c r="AO49" s="15">
        <f t="shared" si="77"/>
        <v>0</v>
      </c>
      <c r="AP49" s="130" t="str">
        <f t="shared" si="78"/>
        <v>OLD PARR 750</v>
      </c>
      <c r="AQ49" s="130"/>
      <c r="AR49" s="130"/>
      <c r="AS49" s="81">
        <f t="shared" si="79"/>
        <v>0</v>
      </c>
      <c r="AT49" s="131"/>
      <c r="AU49" s="19"/>
      <c r="AW49" s="15">
        <f t="shared" si="80"/>
        <v>0</v>
      </c>
      <c r="AX49" s="130" t="str">
        <f t="shared" si="81"/>
        <v>OLD PARR 750</v>
      </c>
      <c r="AY49" s="130"/>
      <c r="AZ49" s="130"/>
      <c r="BA49" s="81">
        <f t="shared" si="82"/>
        <v>0</v>
      </c>
      <c r="BB49" s="131"/>
      <c r="BC49" s="19"/>
      <c r="BE49" s="15">
        <f t="shared" si="83"/>
        <v>0</v>
      </c>
      <c r="BF49" s="130" t="str">
        <f t="shared" si="84"/>
        <v>OLD PARR 750</v>
      </c>
      <c r="BG49" s="130"/>
      <c r="BH49" s="130"/>
      <c r="BI49" s="81">
        <f t="shared" si="85"/>
        <v>0</v>
      </c>
      <c r="BJ49" s="131"/>
      <c r="BK49" s="19"/>
      <c r="BM49" s="15">
        <f t="shared" si="86"/>
        <v>0</v>
      </c>
      <c r="BN49" s="130" t="str">
        <f t="shared" si="87"/>
        <v>OLD PARR 750</v>
      </c>
      <c r="BO49" s="130"/>
      <c r="BP49" s="130"/>
      <c r="BQ49" s="81">
        <f t="shared" si="88"/>
        <v>0</v>
      </c>
      <c r="BR49" s="131"/>
      <c r="BS49" s="19"/>
      <c r="BU49" s="15">
        <f t="shared" si="89"/>
        <v>0</v>
      </c>
      <c r="BV49" s="130" t="str">
        <f t="shared" si="90"/>
        <v>OLD PARR 750</v>
      </c>
      <c r="BW49" s="130"/>
      <c r="BX49" s="130"/>
      <c r="BY49" s="81">
        <f t="shared" si="91"/>
        <v>0</v>
      </c>
      <c r="BZ49" s="131"/>
      <c r="CA49" s="19"/>
      <c r="CC49" s="15">
        <f t="shared" si="92"/>
        <v>0</v>
      </c>
      <c r="CD49" s="130" t="str">
        <f t="shared" si="93"/>
        <v>OLD PARR 750</v>
      </c>
      <c r="CE49" s="130"/>
      <c r="CF49" s="130"/>
      <c r="CG49" s="81">
        <f t="shared" si="94"/>
        <v>0</v>
      </c>
      <c r="CH49" s="131"/>
      <c r="CI49" s="19"/>
      <c r="CK49" s="15">
        <f t="shared" si="95"/>
        <v>0</v>
      </c>
      <c r="CL49" s="130" t="str">
        <f t="shared" si="96"/>
        <v>OLD PARR 750</v>
      </c>
      <c r="CM49" s="130"/>
      <c r="CN49" s="130"/>
      <c r="CO49" s="81">
        <f t="shared" si="97"/>
        <v>0</v>
      </c>
      <c r="CP49" s="131"/>
      <c r="CQ49" s="19"/>
      <c r="CS49" s="15">
        <f t="shared" si="98"/>
        <v>0</v>
      </c>
      <c r="CT49" s="130" t="str">
        <f t="shared" si="99"/>
        <v>OLD PARR 750</v>
      </c>
      <c r="CU49" s="130"/>
      <c r="CV49" s="130"/>
      <c r="CW49" s="81">
        <f t="shared" si="100"/>
        <v>0</v>
      </c>
      <c r="CX49" s="131"/>
      <c r="CY49" s="19"/>
      <c r="DA49" s="15">
        <f t="shared" si="101"/>
        <v>0</v>
      </c>
      <c r="DB49" s="130" t="str">
        <f t="shared" si="102"/>
        <v>OLD PARR 750</v>
      </c>
      <c r="DC49" s="130"/>
      <c r="DD49" s="130"/>
      <c r="DE49" s="81">
        <f t="shared" si="103"/>
        <v>0</v>
      </c>
      <c r="DF49" s="131"/>
      <c r="DG49" s="19"/>
      <c r="DI49" s="15">
        <f t="shared" si="104"/>
        <v>0</v>
      </c>
      <c r="DJ49" s="130" t="str">
        <f t="shared" si="105"/>
        <v>OLD PARR 750</v>
      </c>
      <c r="DK49" s="130"/>
      <c r="DL49" s="130"/>
      <c r="DM49" s="81">
        <f t="shared" si="106"/>
        <v>0</v>
      </c>
      <c r="DN49" s="131"/>
      <c r="DO49" s="19"/>
      <c r="DQ49" s="15">
        <f t="shared" si="107"/>
        <v>0</v>
      </c>
      <c r="DR49" s="130" t="str">
        <f t="shared" si="108"/>
        <v>OLD PARR 750</v>
      </c>
      <c r="DS49" s="130"/>
      <c r="DT49" s="130"/>
      <c r="DU49" s="81">
        <f t="shared" si="109"/>
        <v>0</v>
      </c>
      <c r="DV49" s="131"/>
      <c r="DW49" s="19"/>
      <c r="DY49" s="15">
        <f t="shared" si="110"/>
        <v>0</v>
      </c>
      <c r="DZ49" s="130" t="str">
        <f t="shared" si="111"/>
        <v>OLD PARR 750</v>
      </c>
      <c r="EA49" s="130"/>
      <c r="EB49" s="130"/>
      <c r="EC49" s="81">
        <f t="shared" si="112"/>
        <v>0</v>
      </c>
      <c r="ED49" s="131"/>
      <c r="EE49" s="19"/>
      <c r="EG49" s="15">
        <f t="shared" si="113"/>
        <v>0</v>
      </c>
      <c r="EH49" s="130" t="str">
        <f t="shared" si="114"/>
        <v>OLD PARR 750</v>
      </c>
      <c r="EI49" s="130"/>
      <c r="EJ49" s="130"/>
      <c r="EK49" s="81">
        <f t="shared" si="115"/>
        <v>0</v>
      </c>
      <c r="EL49" s="131"/>
      <c r="EM49" s="19"/>
      <c r="EO49" s="15">
        <f t="shared" si="116"/>
        <v>0</v>
      </c>
      <c r="EP49" s="130" t="str">
        <f t="shared" si="117"/>
        <v>OLD PARR 750</v>
      </c>
      <c r="EQ49" s="130"/>
      <c r="ER49" s="130"/>
      <c r="ES49" s="81">
        <f t="shared" si="118"/>
        <v>0</v>
      </c>
      <c r="ET49" s="131"/>
      <c r="EU49" s="19"/>
      <c r="EW49" s="15">
        <f t="shared" si="119"/>
        <v>0</v>
      </c>
      <c r="EX49" s="130" t="str">
        <f t="shared" si="120"/>
        <v>OLD PARR 750</v>
      </c>
      <c r="EY49" s="130"/>
      <c r="EZ49" s="130"/>
      <c r="FA49" s="81">
        <f t="shared" si="121"/>
        <v>0</v>
      </c>
      <c r="FB49" s="131"/>
      <c r="FC49" s="19"/>
      <c r="FE49" s="15">
        <f t="shared" si="122"/>
        <v>0</v>
      </c>
      <c r="FF49" s="130" t="str">
        <f t="shared" si="123"/>
        <v>OLD PARR 750</v>
      </c>
      <c r="FG49" s="130"/>
      <c r="FH49" s="130"/>
      <c r="FI49" s="81">
        <f t="shared" si="124"/>
        <v>0</v>
      </c>
      <c r="FJ49" s="131"/>
      <c r="FK49" s="19"/>
      <c r="FM49" s="15">
        <f t="shared" si="125"/>
        <v>0</v>
      </c>
      <c r="FN49" s="130" t="str">
        <f t="shared" si="126"/>
        <v>OLD PARR 750</v>
      </c>
      <c r="FO49" s="130"/>
      <c r="FP49" s="130"/>
      <c r="FQ49" s="81">
        <f t="shared" si="127"/>
        <v>0</v>
      </c>
      <c r="FR49" s="131"/>
      <c r="FS49" s="19"/>
      <c r="FU49" s="15">
        <f t="shared" si="128"/>
        <v>0</v>
      </c>
      <c r="FV49" s="130" t="str">
        <f t="shared" si="129"/>
        <v>OLD PARR 750</v>
      </c>
      <c r="FW49" s="130"/>
      <c r="FX49" s="130"/>
      <c r="FY49" s="81">
        <f t="shared" si="130"/>
        <v>0</v>
      </c>
      <c r="FZ49" s="131"/>
      <c r="GA49" s="19"/>
      <c r="GC49" s="15">
        <f t="shared" si="131"/>
        <v>0</v>
      </c>
      <c r="GD49" s="130" t="str">
        <f t="shared" si="132"/>
        <v>OLD PARR 750</v>
      </c>
      <c r="GE49" s="130"/>
      <c r="GF49" s="130"/>
      <c r="GG49" s="81">
        <f t="shared" si="133"/>
        <v>0</v>
      </c>
      <c r="GH49" s="131"/>
      <c r="GI49" s="19"/>
      <c r="GK49" s="15">
        <f t="shared" si="134"/>
        <v>0</v>
      </c>
      <c r="GL49" s="130" t="str">
        <f t="shared" si="135"/>
        <v>OLD PARR 750</v>
      </c>
      <c r="GM49" s="130"/>
      <c r="GN49" s="130"/>
      <c r="GO49" s="81">
        <f t="shared" si="136"/>
        <v>0</v>
      </c>
      <c r="GP49" s="131"/>
      <c r="GQ49" s="19"/>
      <c r="GS49" s="15">
        <f t="shared" si="137"/>
        <v>0</v>
      </c>
      <c r="GT49" s="130" t="str">
        <f t="shared" si="138"/>
        <v>OLD PARR 750</v>
      </c>
      <c r="GU49" s="130"/>
      <c r="GV49" s="130"/>
      <c r="GW49" s="81">
        <f t="shared" si="139"/>
        <v>0</v>
      </c>
      <c r="GX49" s="131"/>
      <c r="GY49" s="19"/>
      <c r="HA49" s="15">
        <f t="shared" si="140"/>
        <v>0</v>
      </c>
      <c r="HB49" s="130" t="str">
        <f t="shared" si="141"/>
        <v>OLD PARR 750</v>
      </c>
      <c r="HC49" s="130"/>
      <c r="HD49" s="130"/>
      <c r="HE49" s="81">
        <f t="shared" si="142"/>
        <v>0</v>
      </c>
      <c r="HF49" s="131"/>
      <c r="HG49" s="19"/>
      <c r="HI49" s="15">
        <f t="shared" si="143"/>
        <v>0</v>
      </c>
      <c r="HJ49" s="130" t="str">
        <f t="shared" si="144"/>
        <v>OLD PARR 750</v>
      </c>
      <c r="HK49" s="130"/>
      <c r="HL49" s="130"/>
      <c r="HM49" s="81">
        <f t="shared" si="145"/>
        <v>0</v>
      </c>
      <c r="HN49" s="131"/>
      <c r="HO49" s="19"/>
      <c r="HQ49" s="15">
        <f t="shared" si="146"/>
        <v>0</v>
      </c>
      <c r="HR49" s="130" t="str">
        <f t="shared" si="147"/>
        <v>OLD PARR 750</v>
      </c>
      <c r="HS49" s="130"/>
      <c r="HT49" s="130"/>
      <c r="HU49" s="81">
        <f t="shared" si="148"/>
        <v>0</v>
      </c>
      <c r="HV49" s="131"/>
      <c r="HW49" s="19"/>
      <c r="HY49" s="15">
        <f t="shared" si="149"/>
        <v>0</v>
      </c>
      <c r="HZ49" s="130" t="str">
        <f t="shared" si="150"/>
        <v>OLD PARR 750</v>
      </c>
      <c r="IA49" s="130"/>
      <c r="IB49" s="130"/>
      <c r="IC49" s="81">
        <f t="shared" si="151"/>
        <v>0</v>
      </c>
      <c r="ID49" s="131"/>
      <c r="IE49" s="19"/>
      <c r="IG49" s="15">
        <f t="shared" si="152"/>
        <v>0</v>
      </c>
      <c r="IH49" s="130" t="str">
        <f t="shared" si="153"/>
        <v>OLD PARR 750</v>
      </c>
      <c r="II49" s="130"/>
      <c r="IJ49" s="130"/>
      <c r="IK49" s="81">
        <f t="shared" si="154"/>
        <v>0</v>
      </c>
      <c r="IL49" s="131"/>
      <c r="IM49" s="19"/>
    </row>
    <row r="50" spans="1:248" x14ac:dyDescent="0.25">
      <c r="A50" s="15">
        <f t="shared" si="62"/>
        <v>0</v>
      </c>
      <c r="B50" s="147" t="str">
        <f t="shared" si="155"/>
        <v>OLD PARR 1L</v>
      </c>
      <c r="C50" s="148"/>
      <c r="D50" s="149"/>
      <c r="E50" s="81">
        <f t="shared" si="156"/>
        <v>0</v>
      </c>
      <c r="F50" s="131"/>
      <c r="G50" s="24"/>
      <c r="I50" s="15">
        <f t="shared" si="65"/>
        <v>0</v>
      </c>
      <c r="J50" s="130" t="str">
        <f t="shared" si="66"/>
        <v>OLD PARR 1L</v>
      </c>
      <c r="K50" s="130"/>
      <c r="L50" s="130"/>
      <c r="M50" s="81">
        <f t="shared" si="67"/>
        <v>0</v>
      </c>
      <c r="N50" s="131"/>
      <c r="O50" s="24"/>
      <c r="Q50" s="15">
        <f t="shared" si="68"/>
        <v>0</v>
      </c>
      <c r="R50" s="130" t="str">
        <f t="shared" si="69"/>
        <v>OLD PARR 1L</v>
      </c>
      <c r="S50" s="130"/>
      <c r="T50" s="130"/>
      <c r="U50" s="81">
        <f t="shared" si="70"/>
        <v>0</v>
      </c>
      <c r="V50" s="131"/>
      <c r="W50" s="19"/>
      <c r="Y50" s="15">
        <f t="shared" si="71"/>
        <v>0</v>
      </c>
      <c r="Z50" s="130" t="str">
        <f t="shared" si="72"/>
        <v>OLD PARR 1L</v>
      </c>
      <c r="AA50" s="130"/>
      <c r="AB50" s="130"/>
      <c r="AC50" s="81">
        <f t="shared" si="73"/>
        <v>0</v>
      </c>
      <c r="AD50" s="131"/>
      <c r="AE50" s="19"/>
      <c r="AG50" s="15">
        <f t="shared" si="74"/>
        <v>0</v>
      </c>
      <c r="AH50" s="130" t="str">
        <f t="shared" si="75"/>
        <v>OLD PARR 1L</v>
      </c>
      <c r="AI50" s="130"/>
      <c r="AJ50" s="130"/>
      <c r="AK50" s="81">
        <f t="shared" si="76"/>
        <v>0</v>
      </c>
      <c r="AL50" s="131"/>
      <c r="AM50" s="19"/>
      <c r="AO50" s="15">
        <f t="shared" si="77"/>
        <v>0</v>
      </c>
      <c r="AP50" s="130" t="str">
        <f t="shared" si="78"/>
        <v>OLD PARR 1L</v>
      </c>
      <c r="AQ50" s="130"/>
      <c r="AR50" s="130"/>
      <c r="AS50" s="81">
        <f t="shared" si="79"/>
        <v>0</v>
      </c>
      <c r="AT50" s="131"/>
      <c r="AU50" s="19"/>
      <c r="AW50" s="15">
        <f t="shared" si="80"/>
        <v>0</v>
      </c>
      <c r="AX50" s="130" t="str">
        <f t="shared" si="81"/>
        <v>OLD PARR 1L</v>
      </c>
      <c r="AY50" s="130"/>
      <c r="AZ50" s="130"/>
      <c r="BA50" s="81">
        <f t="shared" si="82"/>
        <v>0</v>
      </c>
      <c r="BB50" s="131"/>
      <c r="BC50" s="19"/>
      <c r="BE50" s="15">
        <f t="shared" si="83"/>
        <v>0</v>
      </c>
      <c r="BF50" s="130" t="str">
        <f t="shared" si="84"/>
        <v>OLD PARR 1L</v>
      </c>
      <c r="BG50" s="130"/>
      <c r="BH50" s="130"/>
      <c r="BI50" s="81">
        <f t="shared" si="85"/>
        <v>0</v>
      </c>
      <c r="BJ50" s="131"/>
      <c r="BK50" s="19"/>
      <c r="BM50" s="15">
        <f t="shared" si="86"/>
        <v>0</v>
      </c>
      <c r="BN50" s="130" t="str">
        <f t="shared" si="87"/>
        <v>OLD PARR 1L</v>
      </c>
      <c r="BO50" s="130"/>
      <c r="BP50" s="130"/>
      <c r="BQ50" s="81">
        <f t="shared" si="88"/>
        <v>0</v>
      </c>
      <c r="BR50" s="131"/>
      <c r="BS50" s="19"/>
      <c r="BU50" s="15">
        <f t="shared" si="89"/>
        <v>0</v>
      </c>
      <c r="BV50" s="130" t="str">
        <f t="shared" si="90"/>
        <v>OLD PARR 1L</v>
      </c>
      <c r="BW50" s="130"/>
      <c r="BX50" s="130"/>
      <c r="BY50" s="81">
        <f t="shared" si="91"/>
        <v>0</v>
      </c>
      <c r="BZ50" s="131"/>
      <c r="CA50" s="19"/>
      <c r="CC50" s="15">
        <f t="shared" si="92"/>
        <v>0</v>
      </c>
      <c r="CD50" s="130" t="str">
        <f t="shared" si="93"/>
        <v>OLD PARR 1L</v>
      </c>
      <c r="CE50" s="130"/>
      <c r="CF50" s="130"/>
      <c r="CG50" s="81">
        <f t="shared" si="94"/>
        <v>0</v>
      </c>
      <c r="CH50" s="131"/>
      <c r="CI50" s="19"/>
      <c r="CK50" s="15">
        <f t="shared" si="95"/>
        <v>0</v>
      </c>
      <c r="CL50" s="130" t="str">
        <f t="shared" si="96"/>
        <v>OLD PARR 1L</v>
      </c>
      <c r="CM50" s="130"/>
      <c r="CN50" s="130"/>
      <c r="CO50" s="81">
        <f t="shared" si="97"/>
        <v>0</v>
      </c>
      <c r="CP50" s="131"/>
      <c r="CQ50" s="19"/>
      <c r="CS50" s="15">
        <f t="shared" si="98"/>
        <v>0</v>
      </c>
      <c r="CT50" s="130" t="str">
        <f t="shared" si="99"/>
        <v>OLD PARR 1L</v>
      </c>
      <c r="CU50" s="130"/>
      <c r="CV50" s="130"/>
      <c r="CW50" s="81">
        <f t="shared" si="100"/>
        <v>0</v>
      </c>
      <c r="CX50" s="131"/>
      <c r="CY50" s="19"/>
      <c r="DA50" s="15">
        <f t="shared" si="101"/>
        <v>0</v>
      </c>
      <c r="DB50" s="130" t="str">
        <f t="shared" si="102"/>
        <v>OLD PARR 1L</v>
      </c>
      <c r="DC50" s="130"/>
      <c r="DD50" s="130"/>
      <c r="DE50" s="81">
        <f t="shared" si="103"/>
        <v>0</v>
      </c>
      <c r="DF50" s="131"/>
      <c r="DG50" s="19"/>
      <c r="DI50" s="15">
        <f t="shared" si="104"/>
        <v>0</v>
      </c>
      <c r="DJ50" s="130" t="str">
        <f t="shared" si="105"/>
        <v>OLD PARR 1L</v>
      </c>
      <c r="DK50" s="130"/>
      <c r="DL50" s="130"/>
      <c r="DM50" s="81">
        <f t="shared" si="106"/>
        <v>0</v>
      </c>
      <c r="DN50" s="131"/>
      <c r="DO50" s="19"/>
      <c r="DQ50" s="15">
        <f t="shared" si="107"/>
        <v>0</v>
      </c>
      <c r="DR50" s="130" t="str">
        <f t="shared" si="108"/>
        <v>OLD PARR 1L</v>
      </c>
      <c r="DS50" s="130"/>
      <c r="DT50" s="130"/>
      <c r="DU50" s="81">
        <f t="shared" si="109"/>
        <v>0</v>
      </c>
      <c r="DV50" s="131"/>
      <c r="DW50" s="19"/>
      <c r="DY50" s="15">
        <f t="shared" si="110"/>
        <v>0</v>
      </c>
      <c r="DZ50" s="130" t="str">
        <f t="shared" si="111"/>
        <v>OLD PARR 1L</v>
      </c>
      <c r="EA50" s="130"/>
      <c r="EB50" s="130"/>
      <c r="EC50" s="81">
        <f t="shared" si="112"/>
        <v>0</v>
      </c>
      <c r="ED50" s="131"/>
      <c r="EE50" s="19"/>
      <c r="EG50" s="15">
        <f t="shared" si="113"/>
        <v>0</v>
      </c>
      <c r="EH50" s="130" t="str">
        <f t="shared" si="114"/>
        <v>OLD PARR 1L</v>
      </c>
      <c r="EI50" s="130"/>
      <c r="EJ50" s="130"/>
      <c r="EK50" s="81">
        <f t="shared" si="115"/>
        <v>0</v>
      </c>
      <c r="EL50" s="131"/>
      <c r="EM50" s="19"/>
      <c r="EO50" s="15">
        <f t="shared" si="116"/>
        <v>0</v>
      </c>
      <c r="EP50" s="130" t="str">
        <f t="shared" si="117"/>
        <v>OLD PARR 1L</v>
      </c>
      <c r="EQ50" s="130"/>
      <c r="ER50" s="130"/>
      <c r="ES50" s="81">
        <f t="shared" si="118"/>
        <v>0</v>
      </c>
      <c r="ET50" s="131"/>
      <c r="EU50" s="19"/>
      <c r="EW50" s="15">
        <f t="shared" si="119"/>
        <v>0</v>
      </c>
      <c r="EX50" s="130" t="str">
        <f t="shared" si="120"/>
        <v>OLD PARR 1L</v>
      </c>
      <c r="EY50" s="130"/>
      <c r="EZ50" s="130"/>
      <c r="FA50" s="81">
        <f t="shared" si="121"/>
        <v>0</v>
      </c>
      <c r="FB50" s="131"/>
      <c r="FC50" s="19"/>
      <c r="FE50" s="15">
        <f t="shared" si="122"/>
        <v>0</v>
      </c>
      <c r="FF50" s="130" t="str">
        <f t="shared" si="123"/>
        <v>OLD PARR 1L</v>
      </c>
      <c r="FG50" s="130"/>
      <c r="FH50" s="130"/>
      <c r="FI50" s="81">
        <f t="shared" si="124"/>
        <v>0</v>
      </c>
      <c r="FJ50" s="131"/>
      <c r="FK50" s="19"/>
      <c r="FM50" s="15">
        <f t="shared" si="125"/>
        <v>0</v>
      </c>
      <c r="FN50" s="130" t="str">
        <f t="shared" si="126"/>
        <v>OLD PARR 1L</v>
      </c>
      <c r="FO50" s="130"/>
      <c r="FP50" s="130"/>
      <c r="FQ50" s="81">
        <f t="shared" si="127"/>
        <v>0</v>
      </c>
      <c r="FR50" s="131"/>
      <c r="FS50" s="19"/>
      <c r="FU50" s="15">
        <f t="shared" si="128"/>
        <v>0</v>
      </c>
      <c r="FV50" s="130" t="str">
        <f t="shared" si="129"/>
        <v>OLD PARR 1L</v>
      </c>
      <c r="FW50" s="130"/>
      <c r="FX50" s="130"/>
      <c r="FY50" s="81">
        <f t="shared" si="130"/>
        <v>0</v>
      </c>
      <c r="FZ50" s="131"/>
      <c r="GA50" s="19"/>
      <c r="GC50" s="15">
        <f t="shared" si="131"/>
        <v>0</v>
      </c>
      <c r="GD50" s="130" t="str">
        <f t="shared" si="132"/>
        <v>OLD PARR 1L</v>
      </c>
      <c r="GE50" s="130"/>
      <c r="GF50" s="130"/>
      <c r="GG50" s="81">
        <f t="shared" si="133"/>
        <v>0</v>
      </c>
      <c r="GH50" s="131"/>
      <c r="GI50" s="19"/>
      <c r="GK50" s="15">
        <f t="shared" si="134"/>
        <v>0</v>
      </c>
      <c r="GL50" s="130" t="str">
        <f t="shared" si="135"/>
        <v>OLD PARR 1L</v>
      </c>
      <c r="GM50" s="130"/>
      <c r="GN50" s="130"/>
      <c r="GO50" s="81">
        <f t="shared" si="136"/>
        <v>0</v>
      </c>
      <c r="GP50" s="131"/>
      <c r="GQ50" s="19"/>
      <c r="GS50" s="15">
        <f t="shared" si="137"/>
        <v>0</v>
      </c>
      <c r="GT50" s="130" t="str">
        <f t="shared" si="138"/>
        <v>OLD PARR 1L</v>
      </c>
      <c r="GU50" s="130"/>
      <c r="GV50" s="130"/>
      <c r="GW50" s="81">
        <f t="shared" si="139"/>
        <v>0</v>
      </c>
      <c r="GX50" s="131"/>
      <c r="GY50" s="19"/>
      <c r="HA50" s="15">
        <f t="shared" si="140"/>
        <v>0</v>
      </c>
      <c r="HB50" s="130" t="str">
        <f t="shared" si="141"/>
        <v>OLD PARR 1L</v>
      </c>
      <c r="HC50" s="130"/>
      <c r="HD50" s="130"/>
      <c r="HE50" s="81">
        <f t="shared" si="142"/>
        <v>0</v>
      </c>
      <c r="HF50" s="131"/>
      <c r="HG50" s="19"/>
      <c r="HI50" s="15">
        <f t="shared" si="143"/>
        <v>0</v>
      </c>
      <c r="HJ50" s="130" t="str">
        <f t="shared" si="144"/>
        <v>OLD PARR 1L</v>
      </c>
      <c r="HK50" s="130"/>
      <c r="HL50" s="130"/>
      <c r="HM50" s="81">
        <f t="shared" si="145"/>
        <v>0</v>
      </c>
      <c r="HN50" s="131"/>
      <c r="HO50" s="19"/>
      <c r="HQ50" s="15">
        <f t="shared" si="146"/>
        <v>0</v>
      </c>
      <c r="HR50" s="130" t="str">
        <f t="shared" si="147"/>
        <v>OLD PARR 1L</v>
      </c>
      <c r="HS50" s="130"/>
      <c r="HT50" s="130"/>
      <c r="HU50" s="81">
        <f t="shared" si="148"/>
        <v>0</v>
      </c>
      <c r="HV50" s="131"/>
      <c r="HW50" s="19"/>
      <c r="HY50" s="15">
        <f t="shared" si="149"/>
        <v>0</v>
      </c>
      <c r="HZ50" s="130" t="str">
        <f t="shared" si="150"/>
        <v>OLD PARR 1L</v>
      </c>
      <c r="IA50" s="130"/>
      <c r="IB50" s="130"/>
      <c r="IC50" s="81">
        <f t="shared" si="151"/>
        <v>0</v>
      </c>
      <c r="ID50" s="131"/>
      <c r="IE50" s="19"/>
      <c r="IG50" s="15">
        <f t="shared" si="152"/>
        <v>0</v>
      </c>
      <c r="IH50" s="130" t="str">
        <f t="shared" si="153"/>
        <v>OLD PARR 1L</v>
      </c>
      <c r="II50" s="130"/>
      <c r="IJ50" s="130"/>
      <c r="IK50" s="81">
        <f t="shared" si="154"/>
        <v>0</v>
      </c>
      <c r="IL50" s="131"/>
      <c r="IM50" s="19"/>
    </row>
    <row r="51" spans="1:248" x14ac:dyDescent="0.25">
      <c r="A51" s="15">
        <f t="shared" si="62"/>
        <v>0</v>
      </c>
      <c r="B51" s="147" t="str">
        <f t="shared" si="155"/>
        <v>B/NANS 500</v>
      </c>
      <c r="C51" s="148"/>
      <c r="D51" s="149"/>
      <c r="E51" s="81">
        <f t="shared" si="156"/>
        <v>0</v>
      </c>
      <c r="F51" s="131"/>
      <c r="G51" s="24"/>
      <c r="I51" s="15">
        <f t="shared" si="65"/>
        <v>0</v>
      </c>
      <c r="J51" s="130" t="str">
        <f t="shared" si="66"/>
        <v>B/NANS 500</v>
      </c>
      <c r="K51" s="130"/>
      <c r="L51" s="130"/>
      <c r="M51" s="81">
        <f t="shared" si="67"/>
        <v>0</v>
      </c>
      <c r="N51" s="131"/>
      <c r="O51" s="24"/>
      <c r="Q51" s="15">
        <f t="shared" si="68"/>
        <v>0</v>
      </c>
      <c r="R51" s="130" t="str">
        <f t="shared" si="69"/>
        <v>B/NANS 500</v>
      </c>
      <c r="S51" s="130"/>
      <c r="T51" s="130"/>
      <c r="U51" s="81">
        <f t="shared" si="70"/>
        <v>0</v>
      </c>
      <c r="V51" s="131"/>
      <c r="W51" s="19"/>
      <c r="Y51" s="15">
        <f t="shared" si="71"/>
        <v>0</v>
      </c>
      <c r="Z51" s="130" t="str">
        <f t="shared" si="72"/>
        <v>B/NANS 500</v>
      </c>
      <c r="AA51" s="130"/>
      <c r="AB51" s="130"/>
      <c r="AC51" s="81">
        <f t="shared" si="73"/>
        <v>0</v>
      </c>
      <c r="AD51" s="131"/>
      <c r="AE51" s="19"/>
      <c r="AG51" s="15">
        <f t="shared" si="74"/>
        <v>0</v>
      </c>
      <c r="AH51" s="130" t="str">
        <f t="shared" si="75"/>
        <v>B/NANS 500</v>
      </c>
      <c r="AI51" s="130"/>
      <c r="AJ51" s="130"/>
      <c r="AK51" s="81">
        <f t="shared" si="76"/>
        <v>0</v>
      </c>
      <c r="AL51" s="131"/>
      <c r="AM51" s="19"/>
      <c r="AO51" s="15">
        <f t="shared" si="77"/>
        <v>0</v>
      </c>
      <c r="AP51" s="130" t="str">
        <f t="shared" si="78"/>
        <v>B/NANS 500</v>
      </c>
      <c r="AQ51" s="130"/>
      <c r="AR51" s="130"/>
      <c r="AS51" s="81">
        <f t="shared" si="79"/>
        <v>0</v>
      </c>
      <c r="AT51" s="131"/>
      <c r="AU51" s="19"/>
      <c r="AW51" s="15">
        <f t="shared" si="80"/>
        <v>0</v>
      </c>
      <c r="AX51" s="130" t="str">
        <f t="shared" si="81"/>
        <v>B/NANS 500</v>
      </c>
      <c r="AY51" s="130"/>
      <c r="AZ51" s="130"/>
      <c r="BA51" s="81">
        <f t="shared" si="82"/>
        <v>0</v>
      </c>
      <c r="BB51" s="131"/>
      <c r="BC51" s="19"/>
      <c r="BE51" s="15">
        <f t="shared" si="83"/>
        <v>0</v>
      </c>
      <c r="BF51" s="130" t="str">
        <f t="shared" si="84"/>
        <v>B/NANS 500</v>
      </c>
      <c r="BG51" s="130"/>
      <c r="BH51" s="130"/>
      <c r="BI51" s="81">
        <f t="shared" si="85"/>
        <v>0</v>
      </c>
      <c r="BJ51" s="131"/>
      <c r="BK51" s="19"/>
      <c r="BM51" s="15">
        <f t="shared" si="86"/>
        <v>0</v>
      </c>
      <c r="BN51" s="130" t="str">
        <f t="shared" si="87"/>
        <v>B/NANS 500</v>
      </c>
      <c r="BO51" s="130"/>
      <c r="BP51" s="130"/>
      <c r="BQ51" s="81">
        <f t="shared" si="88"/>
        <v>0</v>
      </c>
      <c r="BR51" s="131"/>
      <c r="BS51" s="19"/>
      <c r="BU51" s="15">
        <f t="shared" si="89"/>
        <v>0</v>
      </c>
      <c r="BV51" s="130" t="str">
        <f t="shared" si="90"/>
        <v>B/NANS 500</v>
      </c>
      <c r="BW51" s="130"/>
      <c r="BX51" s="130"/>
      <c r="BY51" s="81">
        <f t="shared" si="91"/>
        <v>0</v>
      </c>
      <c r="BZ51" s="131"/>
      <c r="CA51" s="19"/>
      <c r="CC51" s="15">
        <f t="shared" si="92"/>
        <v>0</v>
      </c>
      <c r="CD51" s="130" t="str">
        <f t="shared" si="93"/>
        <v>B/NANS 500</v>
      </c>
      <c r="CE51" s="130"/>
      <c r="CF51" s="130"/>
      <c r="CG51" s="81">
        <f t="shared" si="94"/>
        <v>0</v>
      </c>
      <c r="CH51" s="131"/>
      <c r="CI51" s="19"/>
      <c r="CK51" s="15">
        <f t="shared" si="95"/>
        <v>0</v>
      </c>
      <c r="CL51" s="130" t="str">
        <f t="shared" si="96"/>
        <v>B/NANS 500</v>
      </c>
      <c r="CM51" s="130"/>
      <c r="CN51" s="130"/>
      <c r="CO51" s="81">
        <f t="shared" si="97"/>
        <v>0</v>
      </c>
      <c r="CP51" s="131"/>
      <c r="CQ51" s="19"/>
      <c r="CS51" s="15">
        <f t="shared" si="98"/>
        <v>0</v>
      </c>
      <c r="CT51" s="130" t="str">
        <f t="shared" si="99"/>
        <v>B/NANS 500</v>
      </c>
      <c r="CU51" s="130"/>
      <c r="CV51" s="130"/>
      <c r="CW51" s="81">
        <f t="shared" si="100"/>
        <v>0</v>
      </c>
      <c r="CX51" s="131"/>
      <c r="CY51" s="19"/>
      <c r="DA51" s="15">
        <f t="shared" si="101"/>
        <v>0</v>
      </c>
      <c r="DB51" s="130" t="str">
        <f t="shared" si="102"/>
        <v>B/NANS 500</v>
      </c>
      <c r="DC51" s="130"/>
      <c r="DD51" s="130"/>
      <c r="DE51" s="81">
        <f t="shared" si="103"/>
        <v>0</v>
      </c>
      <c r="DF51" s="131"/>
      <c r="DG51" s="19"/>
      <c r="DI51" s="15">
        <f t="shared" si="104"/>
        <v>0</v>
      </c>
      <c r="DJ51" s="130" t="str">
        <f t="shared" si="105"/>
        <v>B/NANS 500</v>
      </c>
      <c r="DK51" s="130"/>
      <c r="DL51" s="130"/>
      <c r="DM51" s="81">
        <f t="shared" si="106"/>
        <v>0</v>
      </c>
      <c r="DN51" s="131"/>
      <c r="DO51" s="19"/>
      <c r="DQ51" s="15">
        <f t="shared" si="107"/>
        <v>0</v>
      </c>
      <c r="DR51" s="130" t="str">
        <f t="shared" si="108"/>
        <v>B/NANS 500</v>
      </c>
      <c r="DS51" s="130"/>
      <c r="DT51" s="130"/>
      <c r="DU51" s="81">
        <f t="shared" si="109"/>
        <v>0</v>
      </c>
      <c r="DV51" s="131"/>
      <c r="DW51" s="19"/>
      <c r="DY51" s="15">
        <f t="shared" si="110"/>
        <v>0</v>
      </c>
      <c r="DZ51" s="130" t="str">
        <f t="shared" si="111"/>
        <v>B/NANS 500</v>
      </c>
      <c r="EA51" s="130"/>
      <c r="EB51" s="130"/>
      <c r="EC51" s="81">
        <f t="shared" si="112"/>
        <v>0</v>
      </c>
      <c r="ED51" s="131"/>
      <c r="EE51" s="19"/>
      <c r="EG51" s="15">
        <f t="shared" si="113"/>
        <v>0</v>
      </c>
      <c r="EH51" s="130" t="str">
        <f t="shared" si="114"/>
        <v>B/NANS 500</v>
      </c>
      <c r="EI51" s="130"/>
      <c r="EJ51" s="130"/>
      <c r="EK51" s="81">
        <f t="shared" si="115"/>
        <v>0</v>
      </c>
      <c r="EL51" s="131"/>
      <c r="EM51" s="19"/>
      <c r="EO51" s="15">
        <f t="shared" si="116"/>
        <v>0</v>
      </c>
      <c r="EP51" s="130" t="str">
        <f t="shared" si="117"/>
        <v>B/NANS 500</v>
      </c>
      <c r="EQ51" s="130"/>
      <c r="ER51" s="130"/>
      <c r="ES51" s="81">
        <f t="shared" si="118"/>
        <v>0</v>
      </c>
      <c r="ET51" s="131"/>
      <c r="EU51" s="19"/>
      <c r="EW51" s="15">
        <f t="shared" si="119"/>
        <v>0</v>
      </c>
      <c r="EX51" s="130" t="str">
        <f t="shared" si="120"/>
        <v>B/NANS 500</v>
      </c>
      <c r="EY51" s="130"/>
      <c r="EZ51" s="130"/>
      <c r="FA51" s="81">
        <f t="shared" si="121"/>
        <v>0</v>
      </c>
      <c r="FB51" s="131"/>
      <c r="FC51" s="19"/>
      <c r="FE51" s="15">
        <f t="shared" si="122"/>
        <v>0</v>
      </c>
      <c r="FF51" s="130" t="str">
        <f t="shared" si="123"/>
        <v>B/NANS 500</v>
      </c>
      <c r="FG51" s="130"/>
      <c r="FH51" s="130"/>
      <c r="FI51" s="81">
        <f t="shared" si="124"/>
        <v>0</v>
      </c>
      <c r="FJ51" s="131"/>
      <c r="FK51" s="19"/>
      <c r="FM51" s="15">
        <f t="shared" si="125"/>
        <v>0</v>
      </c>
      <c r="FN51" s="130" t="str">
        <f t="shared" si="126"/>
        <v>B/NANS 500</v>
      </c>
      <c r="FO51" s="130"/>
      <c r="FP51" s="130"/>
      <c r="FQ51" s="81">
        <f t="shared" si="127"/>
        <v>0</v>
      </c>
      <c r="FR51" s="131"/>
      <c r="FS51" s="19"/>
      <c r="FU51" s="15">
        <f t="shared" si="128"/>
        <v>0</v>
      </c>
      <c r="FV51" s="130" t="str">
        <f t="shared" si="129"/>
        <v>B/NANS 500</v>
      </c>
      <c r="FW51" s="130"/>
      <c r="FX51" s="130"/>
      <c r="FY51" s="81">
        <f t="shared" si="130"/>
        <v>0</v>
      </c>
      <c r="FZ51" s="131"/>
      <c r="GA51" s="19"/>
      <c r="GC51" s="15">
        <f t="shared" si="131"/>
        <v>0</v>
      </c>
      <c r="GD51" s="130" t="str">
        <f t="shared" si="132"/>
        <v>B/NANS 500</v>
      </c>
      <c r="GE51" s="130"/>
      <c r="GF51" s="130"/>
      <c r="GG51" s="81">
        <f t="shared" si="133"/>
        <v>0</v>
      </c>
      <c r="GH51" s="131"/>
      <c r="GI51" s="19"/>
      <c r="GK51" s="15">
        <f t="shared" si="134"/>
        <v>0</v>
      </c>
      <c r="GL51" s="130" t="str">
        <f t="shared" si="135"/>
        <v>B/NANS 500</v>
      </c>
      <c r="GM51" s="130"/>
      <c r="GN51" s="130"/>
      <c r="GO51" s="81">
        <f t="shared" si="136"/>
        <v>0</v>
      </c>
      <c r="GP51" s="131"/>
      <c r="GQ51" s="19"/>
      <c r="GS51" s="15">
        <f t="shared" si="137"/>
        <v>0</v>
      </c>
      <c r="GT51" s="130" t="str">
        <f t="shared" si="138"/>
        <v>B/NANS 500</v>
      </c>
      <c r="GU51" s="130"/>
      <c r="GV51" s="130"/>
      <c r="GW51" s="81">
        <f t="shared" si="139"/>
        <v>0</v>
      </c>
      <c r="GX51" s="131"/>
      <c r="GY51" s="19"/>
      <c r="HA51" s="15">
        <f t="shared" si="140"/>
        <v>0</v>
      </c>
      <c r="HB51" s="130" t="str">
        <f t="shared" si="141"/>
        <v>B/NANS 500</v>
      </c>
      <c r="HC51" s="130"/>
      <c r="HD51" s="130"/>
      <c r="HE51" s="81">
        <f t="shared" si="142"/>
        <v>0</v>
      </c>
      <c r="HF51" s="131"/>
      <c r="HG51" s="19"/>
      <c r="HI51" s="15">
        <f t="shared" si="143"/>
        <v>0</v>
      </c>
      <c r="HJ51" s="130" t="str">
        <f t="shared" si="144"/>
        <v>B/NANS 500</v>
      </c>
      <c r="HK51" s="130"/>
      <c r="HL51" s="130"/>
      <c r="HM51" s="81">
        <f t="shared" si="145"/>
        <v>0</v>
      </c>
      <c r="HN51" s="131"/>
      <c r="HO51" s="19"/>
      <c r="HQ51" s="15">
        <f t="shared" si="146"/>
        <v>0</v>
      </c>
      <c r="HR51" s="130" t="str">
        <f t="shared" si="147"/>
        <v>B/NANS 500</v>
      </c>
      <c r="HS51" s="130"/>
      <c r="HT51" s="130"/>
      <c r="HU51" s="81">
        <f t="shared" si="148"/>
        <v>0</v>
      </c>
      <c r="HV51" s="131"/>
      <c r="HW51" s="19"/>
      <c r="HY51" s="15">
        <f t="shared" si="149"/>
        <v>0</v>
      </c>
      <c r="HZ51" s="130" t="str">
        <f t="shared" si="150"/>
        <v>B/NANS 500</v>
      </c>
      <c r="IA51" s="130"/>
      <c r="IB51" s="130"/>
      <c r="IC51" s="81">
        <f t="shared" si="151"/>
        <v>0</v>
      </c>
      <c r="ID51" s="131"/>
      <c r="IE51" s="19"/>
      <c r="IG51" s="15">
        <f t="shared" si="152"/>
        <v>0</v>
      </c>
      <c r="IH51" s="130" t="str">
        <f t="shared" si="153"/>
        <v>B/NANS 500</v>
      </c>
      <c r="II51" s="130"/>
      <c r="IJ51" s="130"/>
      <c r="IK51" s="81">
        <f t="shared" si="154"/>
        <v>0</v>
      </c>
      <c r="IL51" s="131"/>
      <c r="IM51" s="19"/>
    </row>
    <row r="52" spans="1:248" x14ac:dyDescent="0.25">
      <c r="A52" s="15">
        <f t="shared" si="62"/>
        <v>0</v>
      </c>
      <c r="B52" s="147" t="str">
        <f t="shared" si="155"/>
        <v>B/NANS 750 M.</v>
      </c>
      <c r="C52" s="148"/>
      <c r="D52" s="149"/>
      <c r="E52" s="81">
        <f t="shared" si="156"/>
        <v>0</v>
      </c>
      <c r="F52" s="131"/>
      <c r="G52" s="24"/>
      <c r="I52" s="15">
        <f t="shared" si="65"/>
        <v>0</v>
      </c>
      <c r="J52" s="130" t="str">
        <f t="shared" si="66"/>
        <v>B/NANS 750 M.</v>
      </c>
      <c r="K52" s="130"/>
      <c r="L52" s="130"/>
      <c r="M52" s="81">
        <f t="shared" si="67"/>
        <v>0</v>
      </c>
      <c r="N52" s="131"/>
      <c r="O52" s="24"/>
      <c r="Q52" s="15">
        <f t="shared" si="68"/>
        <v>0</v>
      </c>
      <c r="R52" s="130" t="str">
        <f t="shared" si="69"/>
        <v>B/NANS 750 M.</v>
      </c>
      <c r="S52" s="130"/>
      <c r="T52" s="130"/>
      <c r="U52" s="81">
        <f t="shared" si="70"/>
        <v>0</v>
      </c>
      <c r="V52" s="131"/>
      <c r="W52" s="19"/>
      <c r="Y52" s="15">
        <f t="shared" si="71"/>
        <v>0</v>
      </c>
      <c r="Z52" s="130" t="str">
        <f t="shared" si="72"/>
        <v>B/NANS 750 M.</v>
      </c>
      <c r="AA52" s="130"/>
      <c r="AB52" s="130"/>
      <c r="AC52" s="81">
        <f t="shared" si="73"/>
        <v>0</v>
      </c>
      <c r="AD52" s="131"/>
      <c r="AE52" s="19"/>
      <c r="AG52" s="15">
        <f t="shared" si="74"/>
        <v>0</v>
      </c>
      <c r="AH52" s="130" t="str">
        <f t="shared" si="75"/>
        <v>B/NANS 750 M.</v>
      </c>
      <c r="AI52" s="130"/>
      <c r="AJ52" s="130"/>
      <c r="AK52" s="81">
        <f t="shared" si="76"/>
        <v>0</v>
      </c>
      <c r="AL52" s="131"/>
      <c r="AM52" s="19"/>
      <c r="AO52" s="15">
        <f t="shared" si="77"/>
        <v>0</v>
      </c>
      <c r="AP52" s="130" t="str">
        <f t="shared" si="78"/>
        <v>B/NANS 750 M.</v>
      </c>
      <c r="AQ52" s="130"/>
      <c r="AR52" s="130"/>
      <c r="AS52" s="81">
        <f t="shared" si="79"/>
        <v>0</v>
      </c>
      <c r="AT52" s="131"/>
      <c r="AU52" s="19"/>
      <c r="AW52" s="15">
        <f t="shared" si="80"/>
        <v>0</v>
      </c>
      <c r="AX52" s="130" t="str">
        <f t="shared" si="81"/>
        <v>B/NANS 750 M.</v>
      </c>
      <c r="AY52" s="130"/>
      <c r="AZ52" s="130"/>
      <c r="BA52" s="81">
        <f t="shared" si="82"/>
        <v>0</v>
      </c>
      <c r="BB52" s="131"/>
      <c r="BC52" s="19"/>
      <c r="BE52" s="15">
        <f t="shared" si="83"/>
        <v>0</v>
      </c>
      <c r="BF52" s="130" t="str">
        <f t="shared" si="84"/>
        <v>B/NANS 750 M.</v>
      </c>
      <c r="BG52" s="130"/>
      <c r="BH52" s="130"/>
      <c r="BI52" s="81">
        <f t="shared" si="85"/>
        <v>0</v>
      </c>
      <c r="BJ52" s="131"/>
      <c r="BK52" s="19"/>
      <c r="BM52" s="15">
        <f t="shared" si="86"/>
        <v>0</v>
      </c>
      <c r="BN52" s="130" t="str">
        <f t="shared" si="87"/>
        <v>B/NANS 750 M.</v>
      </c>
      <c r="BO52" s="130"/>
      <c r="BP52" s="130"/>
      <c r="BQ52" s="81">
        <f t="shared" si="88"/>
        <v>0</v>
      </c>
      <c r="BR52" s="131"/>
      <c r="BS52" s="19"/>
      <c r="BU52" s="15">
        <f t="shared" si="89"/>
        <v>0</v>
      </c>
      <c r="BV52" s="130" t="str">
        <f t="shared" si="90"/>
        <v>B/NANS 750 M.</v>
      </c>
      <c r="BW52" s="130"/>
      <c r="BX52" s="130"/>
      <c r="BY52" s="81">
        <f t="shared" si="91"/>
        <v>0</v>
      </c>
      <c r="BZ52" s="131"/>
      <c r="CA52" s="19"/>
      <c r="CC52" s="15">
        <f t="shared" si="92"/>
        <v>0</v>
      </c>
      <c r="CD52" s="130" t="str">
        <f t="shared" si="93"/>
        <v>B/NANS 750 M.</v>
      </c>
      <c r="CE52" s="130"/>
      <c r="CF52" s="130"/>
      <c r="CG52" s="81">
        <f t="shared" si="94"/>
        <v>0</v>
      </c>
      <c r="CH52" s="131"/>
      <c r="CI52" s="19"/>
      <c r="CK52" s="15">
        <f t="shared" si="95"/>
        <v>0</v>
      </c>
      <c r="CL52" s="130" t="str">
        <f t="shared" si="96"/>
        <v>B/NANS 750 M.</v>
      </c>
      <c r="CM52" s="130"/>
      <c r="CN52" s="130"/>
      <c r="CO52" s="81">
        <f t="shared" si="97"/>
        <v>0</v>
      </c>
      <c r="CP52" s="131"/>
      <c r="CQ52" s="19"/>
      <c r="CS52" s="15">
        <f t="shared" si="98"/>
        <v>0</v>
      </c>
      <c r="CT52" s="130" t="str">
        <f t="shared" si="99"/>
        <v>B/NANS 750 M.</v>
      </c>
      <c r="CU52" s="130"/>
      <c r="CV52" s="130"/>
      <c r="CW52" s="81">
        <f t="shared" si="100"/>
        <v>0</v>
      </c>
      <c r="CX52" s="131"/>
      <c r="CY52" s="19"/>
      <c r="DA52" s="15">
        <f t="shared" si="101"/>
        <v>0</v>
      </c>
      <c r="DB52" s="130" t="str">
        <f t="shared" si="102"/>
        <v>B/NANS 750 M.</v>
      </c>
      <c r="DC52" s="130"/>
      <c r="DD52" s="130"/>
      <c r="DE52" s="81">
        <f t="shared" si="103"/>
        <v>0</v>
      </c>
      <c r="DF52" s="131"/>
      <c r="DG52" s="19"/>
      <c r="DI52" s="15">
        <f t="shared" si="104"/>
        <v>0</v>
      </c>
      <c r="DJ52" s="130" t="str">
        <f t="shared" si="105"/>
        <v>B/NANS 750 M.</v>
      </c>
      <c r="DK52" s="130"/>
      <c r="DL52" s="130"/>
      <c r="DM52" s="81">
        <f t="shared" si="106"/>
        <v>0</v>
      </c>
      <c r="DN52" s="131"/>
      <c r="DO52" s="19"/>
      <c r="DQ52" s="15">
        <f t="shared" si="107"/>
        <v>0</v>
      </c>
      <c r="DR52" s="130" t="str">
        <f t="shared" si="108"/>
        <v>B/NANS 750 M.</v>
      </c>
      <c r="DS52" s="130"/>
      <c r="DT52" s="130"/>
      <c r="DU52" s="81">
        <f t="shared" si="109"/>
        <v>0</v>
      </c>
      <c r="DV52" s="131"/>
      <c r="DW52" s="19"/>
      <c r="DY52" s="15">
        <f t="shared" si="110"/>
        <v>0</v>
      </c>
      <c r="DZ52" s="130" t="str">
        <f t="shared" si="111"/>
        <v>B/NANS 750 M.</v>
      </c>
      <c r="EA52" s="130"/>
      <c r="EB52" s="130"/>
      <c r="EC52" s="81">
        <f t="shared" si="112"/>
        <v>0</v>
      </c>
      <c r="ED52" s="131"/>
      <c r="EE52" s="19"/>
      <c r="EG52" s="15">
        <f t="shared" si="113"/>
        <v>0</v>
      </c>
      <c r="EH52" s="130" t="str">
        <f t="shared" si="114"/>
        <v>B/NANS 750 M.</v>
      </c>
      <c r="EI52" s="130"/>
      <c r="EJ52" s="130"/>
      <c r="EK52" s="81">
        <f t="shared" si="115"/>
        <v>0</v>
      </c>
      <c r="EL52" s="131"/>
      <c r="EM52" s="19"/>
      <c r="EO52" s="15">
        <f t="shared" si="116"/>
        <v>0</v>
      </c>
      <c r="EP52" s="130" t="str">
        <f t="shared" si="117"/>
        <v>B/NANS 750 M.</v>
      </c>
      <c r="EQ52" s="130"/>
      <c r="ER52" s="130"/>
      <c r="ES52" s="81">
        <f t="shared" si="118"/>
        <v>0</v>
      </c>
      <c r="ET52" s="131"/>
      <c r="EU52" s="19"/>
      <c r="EW52" s="15">
        <f t="shared" si="119"/>
        <v>0</v>
      </c>
      <c r="EX52" s="130" t="str">
        <f t="shared" si="120"/>
        <v>B/NANS 750 M.</v>
      </c>
      <c r="EY52" s="130"/>
      <c r="EZ52" s="130"/>
      <c r="FA52" s="81">
        <f t="shared" si="121"/>
        <v>0</v>
      </c>
      <c r="FB52" s="131"/>
      <c r="FC52" s="19"/>
      <c r="FE52" s="15">
        <f t="shared" si="122"/>
        <v>0</v>
      </c>
      <c r="FF52" s="130" t="str">
        <f t="shared" si="123"/>
        <v>B/NANS 750 M.</v>
      </c>
      <c r="FG52" s="130"/>
      <c r="FH52" s="130"/>
      <c r="FI52" s="81">
        <f t="shared" si="124"/>
        <v>0</v>
      </c>
      <c r="FJ52" s="131"/>
      <c r="FK52" s="19"/>
      <c r="FM52" s="15">
        <f t="shared" si="125"/>
        <v>0</v>
      </c>
      <c r="FN52" s="130" t="str">
        <f t="shared" si="126"/>
        <v>B/NANS 750 M.</v>
      </c>
      <c r="FO52" s="130"/>
      <c r="FP52" s="130"/>
      <c r="FQ52" s="81">
        <f t="shared" si="127"/>
        <v>0</v>
      </c>
      <c r="FR52" s="131"/>
      <c r="FS52" s="19"/>
      <c r="FU52" s="15">
        <f t="shared" si="128"/>
        <v>0</v>
      </c>
      <c r="FV52" s="130" t="str">
        <f t="shared" si="129"/>
        <v>B/NANS 750 M.</v>
      </c>
      <c r="FW52" s="130"/>
      <c r="FX52" s="130"/>
      <c r="FY52" s="81">
        <f t="shared" si="130"/>
        <v>0</v>
      </c>
      <c r="FZ52" s="131"/>
      <c r="GA52" s="19"/>
      <c r="GC52" s="15">
        <f t="shared" si="131"/>
        <v>0</v>
      </c>
      <c r="GD52" s="130" t="str">
        <f t="shared" si="132"/>
        <v>B/NANS 750 M.</v>
      </c>
      <c r="GE52" s="130"/>
      <c r="GF52" s="130"/>
      <c r="GG52" s="81">
        <f t="shared" si="133"/>
        <v>0</v>
      </c>
      <c r="GH52" s="131"/>
      <c r="GI52" s="19"/>
      <c r="GK52" s="15">
        <f t="shared" si="134"/>
        <v>0</v>
      </c>
      <c r="GL52" s="130" t="str">
        <f t="shared" si="135"/>
        <v>B/NANS 750 M.</v>
      </c>
      <c r="GM52" s="130"/>
      <c r="GN52" s="130"/>
      <c r="GO52" s="81">
        <f t="shared" si="136"/>
        <v>0</v>
      </c>
      <c r="GP52" s="131"/>
      <c r="GQ52" s="19"/>
      <c r="GS52" s="15">
        <f t="shared" si="137"/>
        <v>0</v>
      </c>
      <c r="GT52" s="130" t="str">
        <f t="shared" si="138"/>
        <v>B/NANS 750 M.</v>
      </c>
      <c r="GU52" s="130"/>
      <c r="GV52" s="130"/>
      <c r="GW52" s="81">
        <f t="shared" si="139"/>
        <v>0</v>
      </c>
      <c r="GX52" s="131"/>
      <c r="GY52" s="19"/>
      <c r="HA52" s="15">
        <f t="shared" si="140"/>
        <v>0</v>
      </c>
      <c r="HB52" s="130" t="str">
        <f t="shared" si="141"/>
        <v>B/NANS 750 M.</v>
      </c>
      <c r="HC52" s="130"/>
      <c r="HD52" s="130"/>
      <c r="HE52" s="81">
        <f t="shared" si="142"/>
        <v>0</v>
      </c>
      <c r="HF52" s="131"/>
      <c r="HG52" s="19"/>
      <c r="HI52" s="15">
        <f t="shared" si="143"/>
        <v>0</v>
      </c>
      <c r="HJ52" s="130" t="str">
        <f t="shared" si="144"/>
        <v>B/NANS 750 M.</v>
      </c>
      <c r="HK52" s="130"/>
      <c r="HL52" s="130"/>
      <c r="HM52" s="81">
        <f t="shared" si="145"/>
        <v>0</v>
      </c>
      <c r="HN52" s="131"/>
      <c r="HO52" s="19"/>
      <c r="HQ52" s="15">
        <f t="shared" si="146"/>
        <v>0</v>
      </c>
      <c r="HR52" s="130" t="str">
        <f t="shared" si="147"/>
        <v>B/NANS 750 M.</v>
      </c>
      <c r="HS52" s="130"/>
      <c r="HT52" s="130"/>
      <c r="HU52" s="81">
        <f t="shared" si="148"/>
        <v>0</v>
      </c>
      <c r="HV52" s="131"/>
      <c r="HW52" s="19"/>
      <c r="HY52" s="15">
        <f t="shared" si="149"/>
        <v>0</v>
      </c>
      <c r="HZ52" s="130" t="str">
        <f t="shared" si="150"/>
        <v>B/NANS 750 M.</v>
      </c>
      <c r="IA52" s="130"/>
      <c r="IB52" s="130"/>
      <c r="IC52" s="81">
        <f t="shared" si="151"/>
        <v>0</v>
      </c>
      <c r="ID52" s="131"/>
      <c r="IE52" s="19"/>
      <c r="IG52" s="15">
        <f t="shared" si="152"/>
        <v>0</v>
      </c>
      <c r="IH52" s="130" t="str">
        <f t="shared" si="153"/>
        <v>B/NANS 750 M.</v>
      </c>
      <c r="II52" s="130"/>
      <c r="IJ52" s="130"/>
      <c r="IK52" s="81">
        <f t="shared" si="154"/>
        <v>0</v>
      </c>
      <c r="IL52" s="131"/>
      <c r="IM52" s="19"/>
    </row>
    <row r="53" spans="1:248" x14ac:dyDescent="0.25">
      <c r="A53" s="15">
        <f t="shared" si="62"/>
        <v>0</v>
      </c>
      <c r="B53" s="147" t="str">
        <f t="shared" si="155"/>
        <v>SMIRNOFF 375</v>
      </c>
      <c r="C53" s="148"/>
      <c r="D53" s="149"/>
      <c r="E53" s="81">
        <f t="shared" si="156"/>
        <v>0</v>
      </c>
      <c r="F53" s="131"/>
      <c r="G53" s="24"/>
      <c r="I53" s="15">
        <f t="shared" si="65"/>
        <v>0</v>
      </c>
      <c r="J53" s="130" t="str">
        <f t="shared" si="66"/>
        <v>SMIRNOFF 375</v>
      </c>
      <c r="K53" s="130"/>
      <c r="L53" s="130"/>
      <c r="M53" s="81">
        <f t="shared" si="67"/>
        <v>0</v>
      </c>
      <c r="N53" s="131"/>
      <c r="O53" s="24"/>
      <c r="Q53" s="15">
        <f t="shared" si="68"/>
        <v>0</v>
      </c>
      <c r="R53" s="130" t="str">
        <f t="shared" si="69"/>
        <v>SMIRNOFF 375</v>
      </c>
      <c r="S53" s="130"/>
      <c r="T53" s="130"/>
      <c r="U53" s="81">
        <f t="shared" si="70"/>
        <v>0</v>
      </c>
      <c r="V53" s="131"/>
      <c r="W53" s="19"/>
      <c r="Y53" s="15">
        <f t="shared" si="71"/>
        <v>0</v>
      </c>
      <c r="Z53" s="130" t="str">
        <f t="shared" si="72"/>
        <v>SMIRNOFF 375</v>
      </c>
      <c r="AA53" s="130"/>
      <c r="AB53" s="130"/>
      <c r="AC53" s="81">
        <f t="shared" si="73"/>
        <v>0</v>
      </c>
      <c r="AD53" s="131"/>
      <c r="AE53" s="19"/>
      <c r="AG53" s="15">
        <f t="shared" si="74"/>
        <v>0</v>
      </c>
      <c r="AH53" s="130" t="str">
        <f t="shared" si="75"/>
        <v>SMIRNOFF 375</v>
      </c>
      <c r="AI53" s="130"/>
      <c r="AJ53" s="130"/>
      <c r="AK53" s="81">
        <f t="shared" si="76"/>
        <v>0</v>
      </c>
      <c r="AL53" s="131"/>
      <c r="AM53" s="19"/>
      <c r="AO53" s="15">
        <f t="shared" si="77"/>
        <v>0</v>
      </c>
      <c r="AP53" s="130" t="str">
        <f t="shared" si="78"/>
        <v>SMIRNOFF 375</v>
      </c>
      <c r="AQ53" s="130"/>
      <c r="AR53" s="130"/>
      <c r="AS53" s="81">
        <f t="shared" si="79"/>
        <v>0</v>
      </c>
      <c r="AT53" s="131"/>
      <c r="AU53" s="19"/>
      <c r="AW53" s="15">
        <f t="shared" si="80"/>
        <v>0</v>
      </c>
      <c r="AX53" s="130" t="str">
        <f t="shared" si="81"/>
        <v>SMIRNOFF 375</v>
      </c>
      <c r="AY53" s="130"/>
      <c r="AZ53" s="130"/>
      <c r="BA53" s="81">
        <f t="shared" si="82"/>
        <v>0</v>
      </c>
      <c r="BB53" s="131"/>
      <c r="BC53" s="19"/>
      <c r="BE53" s="15">
        <f t="shared" si="83"/>
        <v>0</v>
      </c>
      <c r="BF53" s="130" t="str">
        <f t="shared" si="84"/>
        <v>SMIRNOFF 375</v>
      </c>
      <c r="BG53" s="130"/>
      <c r="BH53" s="130"/>
      <c r="BI53" s="81">
        <f t="shared" si="85"/>
        <v>0</v>
      </c>
      <c r="BJ53" s="131"/>
      <c r="BK53" s="19"/>
      <c r="BM53" s="15">
        <f t="shared" si="86"/>
        <v>0</v>
      </c>
      <c r="BN53" s="130" t="str">
        <f t="shared" si="87"/>
        <v>SMIRNOFF 375</v>
      </c>
      <c r="BO53" s="130"/>
      <c r="BP53" s="130"/>
      <c r="BQ53" s="81">
        <f t="shared" si="88"/>
        <v>0</v>
      </c>
      <c r="BR53" s="131"/>
      <c r="BS53" s="19"/>
      <c r="BU53" s="15">
        <f t="shared" si="89"/>
        <v>0</v>
      </c>
      <c r="BV53" s="130" t="str">
        <f t="shared" si="90"/>
        <v>SMIRNOFF 375</v>
      </c>
      <c r="BW53" s="130"/>
      <c r="BX53" s="130"/>
      <c r="BY53" s="81">
        <f t="shared" si="91"/>
        <v>0</v>
      </c>
      <c r="BZ53" s="131"/>
      <c r="CA53" s="19"/>
      <c r="CC53" s="15">
        <f t="shared" si="92"/>
        <v>0</v>
      </c>
      <c r="CD53" s="130" t="str">
        <f t="shared" si="93"/>
        <v>SMIRNOFF 375</v>
      </c>
      <c r="CE53" s="130"/>
      <c r="CF53" s="130"/>
      <c r="CG53" s="81">
        <f t="shared" si="94"/>
        <v>0</v>
      </c>
      <c r="CH53" s="131"/>
      <c r="CI53" s="19"/>
      <c r="CK53" s="15">
        <f t="shared" si="95"/>
        <v>0</v>
      </c>
      <c r="CL53" s="130" t="str">
        <f t="shared" si="96"/>
        <v>SMIRNOFF 375</v>
      </c>
      <c r="CM53" s="130"/>
      <c r="CN53" s="130"/>
      <c r="CO53" s="81">
        <f t="shared" si="97"/>
        <v>0</v>
      </c>
      <c r="CP53" s="131"/>
      <c r="CQ53" s="19"/>
      <c r="CS53" s="15">
        <f t="shared" si="98"/>
        <v>0</v>
      </c>
      <c r="CT53" s="130" t="str">
        <f t="shared" si="99"/>
        <v>SMIRNOFF 375</v>
      </c>
      <c r="CU53" s="130"/>
      <c r="CV53" s="130"/>
      <c r="CW53" s="81">
        <f t="shared" si="100"/>
        <v>0</v>
      </c>
      <c r="CX53" s="131"/>
      <c r="CY53" s="19"/>
      <c r="DA53" s="15">
        <f t="shared" si="101"/>
        <v>0</v>
      </c>
      <c r="DB53" s="130" t="str">
        <f t="shared" si="102"/>
        <v>SMIRNOFF 375</v>
      </c>
      <c r="DC53" s="130"/>
      <c r="DD53" s="130"/>
      <c r="DE53" s="81">
        <f t="shared" si="103"/>
        <v>0</v>
      </c>
      <c r="DF53" s="131"/>
      <c r="DG53" s="19"/>
      <c r="DI53" s="15">
        <f t="shared" si="104"/>
        <v>0</v>
      </c>
      <c r="DJ53" s="130" t="str">
        <f t="shared" si="105"/>
        <v>SMIRNOFF 375</v>
      </c>
      <c r="DK53" s="130"/>
      <c r="DL53" s="130"/>
      <c r="DM53" s="81">
        <f t="shared" si="106"/>
        <v>0</v>
      </c>
      <c r="DN53" s="131"/>
      <c r="DO53" s="19"/>
      <c r="DQ53" s="15">
        <f t="shared" si="107"/>
        <v>0</v>
      </c>
      <c r="DR53" s="130" t="str">
        <f t="shared" si="108"/>
        <v>SMIRNOFF 375</v>
      </c>
      <c r="DS53" s="130"/>
      <c r="DT53" s="130"/>
      <c r="DU53" s="81">
        <f t="shared" si="109"/>
        <v>0</v>
      </c>
      <c r="DV53" s="131"/>
      <c r="DW53" s="19"/>
      <c r="DY53" s="15">
        <f t="shared" si="110"/>
        <v>0</v>
      </c>
      <c r="DZ53" s="130" t="str">
        <f t="shared" si="111"/>
        <v>SMIRNOFF 375</v>
      </c>
      <c r="EA53" s="130"/>
      <c r="EB53" s="130"/>
      <c r="EC53" s="81">
        <f t="shared" si="112"/>
        <v>0</v>
      </c>
      <c r="ED53" s="131"/>
      <c r="EE53" s="19"/>
      <c r="EG53" s="15">
        <f t="shared" si="113"/>
        <v>0</v>
      </c>
      <c r="EH53" s="130" t="str">
        <f t="shared" si="114"/>
        <v>SMIRNOFF 375</v>
      </c>
      <c r="EI53" s="130"/>
      <c r="EJ53" s="130"/>
      <c r="EK53" s="81">
        <f t="shared" si="115"/>
        <v>0</v>
      </c>
      <c r="EL53" s="131"/>
      <c r="EM53" s="19"/>
      <c r="EO53" s="15">
        <f t="shared" si="116"/>
        <v>0</v>
      </c>
      <c r="EP53" s="130" t="str">
        <f t="shared" si="117"/>
        <v>SMIRNOFF 375</v>
      </c>
      <c r="EQ53" s="130"/>
      <c r="ER53" s="130"/>
      <c r="ES53" s="81">
        <f t="shared" si="118"/>
        <v>0</v>
      </c>
      <c r="ET53" s="131"/>
      <c r="EU53" s="19"/>
      <c r="EW53" s="15">
        <f t="shared" si="119"/>
        <v>0</v>
      </c>
      <c r="EX53" s="130" t="str">
        <f t="shared" si="120"/>
        <v>SMIRNOFF 375</v>
      </c>
      <c r="EY53" s="130"/>
      <c r="EZ53" s="130"/>
      <c r="FA53" s="81">
        <f t="shared" si="121"/>
        <v>0</v>
      </c>
      <c r="FB53" s="131"/>
      <c r="FC53" s="19"/>
      <c r="FE53" s="15">
        <f t="shared" si="122"/>
        <v>0</v>
      </c>
      <c r="FF53" s="130" t="str">
        <f t="shared" si="123"/>
        <v>SMIRNOFF 375</v>
      </c>
      <c r="FG53" s="130"/>
      <c r="FH53" s="130"/>
      <c r="FI53" s="81">
        <f t="shared" si="124"/>
        <v>0</v>
      </c>
      <c r="FJ53" s="131"/>
      <c r="FK53" s="19"/>
      <c r="FM53" s="15">
        <f t="shared" si="125"/>
        <v>0</v>
      </c>
      <c r="FN53" s="130" t="str">
        <f t="shared" si="126"/>
        <v>SMIRNOFF 375</v>
      </c>
      <c r="FO53" s="130"/>
      <c r="FP53" s="130"/>
      <c r="FQ53" s="81">
        <f t="shared" si="127"/>
        <v>0</v>
      </c>
      <c r="FR53" s="131"/>
      <c r="FS53" s="19"/>
      <c r="FU53" s="15">
        <f t="shared" si="128"/>
        <v>0</v>
      </c>
      <c r="FV53" s="130" t="str">
        <f t="shared" si="129"/>
        <v>SMIRNOFF 375</v>
      </c>
      <c r="FW53" s="130"/>
      <c r="FX53" s="130"/>
      <c r="FY53" s="81">
        <f t="shared" si="130"/>
        <v>0</v>
      </c>
      <c r="FZ53" s="131"/>
      <c r="GA53" s="19"/>
      <c r="GC53" s="15">
        <f t="shared" si="131"/>
        <v>0</v>
      </c>
      <c r="GD53" s="130" t="str">
        <f t="shared" si="132"/>
        <v>SMIRNOFF 375</v>
      </c>
      <c r="GE53" s="130"/>
      <c r="GF53" s="130"/>
      <c r="GG53" s="81">
        <f t="shared" si="133"/>
        <v>0</v>
      </c>
      <c r="GH53" s="131"/>
      <c r="GI53" s="19"/>
      <c r="GK53" s="15">
        <f t="shared" si="134"/>
        <v>0</v>
      </c>
      <c r="GL53" s="130" t="str">
        <f t="shared" si="135"/>
        <v>SMIRNOFF 375</v>
      </c>
      <c r="GM53" s="130"/>
      <c r="GN53" s="130"/>
      <c r="GO53" s="81">
        <f t="shared" si="136"/>
        <v>0</v>
      </c>
      <c r="GP53" s="131"/>
      <c r="GQ53" s="19"/>
      <c r="GS53" s="15">
        <f t="shared" si="137"/>
        <v>0</v>
      </c>
      <c r="GT53" s="130" t="str">
        <f t="shared" si="138"/>
        <v>SMIRNOFF 375</v>
      </c>
      <c r="GU53" s="130"/>
      <c r="GV53" s="130"/>
      <c r="GW53" s="81">
        <f t="shared" si="139"/>
        <v>0</v>
      </c>
      <c r="GX53" s="131"/>
      <c r="GY53" s="19"/>
      <c r="HA53" s="15">
        <f t="shared" si="140"/>
        <v>0</v>
      </c>
      <c r="HB53" s="130" t="str">
        <f t="shared" si="141"/>
        <v>SMIRNOFF 375</v>
      </c>
      <c r="HC53" s="130"/>
      <c r="HD53" s="130"/>
      <c r="HE53" s="81">
        <f t="shared" si="142"/>
        <v>0</v>
      </c>
      <c r="HF53" s="131"/>
      <c r="HG53" s="19"/>
      <c r="HI53" s="15">
        <f t="shared" si="143"/>
        <v>0</v>
      </c>
      <c r="HJ53" s="130" t="str">
        <f t="shared" si="144"/>
        <v>SMIRNOFF 375</v>
      </c>
      <c r="HK53" s="130"/>
      <c r="HL53" s="130"/>
      <c r="HM53" s="81">
        <f t="shared" si="145"/>
        <v>0</v>
      </c>
      <c r="HN53" s="131"/>
      <c r="HO53" s="19"/>
      <c r="HQ53" s="15">
        <f t="shared" si="146"/>
        <v>0</v>
      </c>
      <c r="HR53" s="130" t="str">
        <f t="shared" si="147"/>
        <v>SMIRNOFF 375</v>
      </c>
      <c r="HS53" s="130"/>
      <c r="HT53" s="130"/>
      <c r="HU53" s="81">
        <f t="shared" si="148"/>
        <v>0</v>
      </c>
      <c r="HV53" s="131"/>
      <c r="HW53" s="19"/>
      <c r="HY53" s="15">
        <f t="shared" si="149"/>
        <v>0</v>
      </c>
      <c r="HZ53" s="130" t="str">
        <f t="shared" si="150"/>
        <v>SMIRNOFF 375</v>
      </c>
      <c r="IA53" s="130"/>
      <c r="IB53" s="130"/>
      <c r="IC53" s="81">
        <f t="shared" si="151"/>
        <v>0</v>
      </c>
      <c r="ID53" s="131"/>
      <c r="IE53" s="19"/>
      <c r="IG53" s="15">
        <f t="shared" si="152"/>
        <v>0</v>
      </c>
      <c r="IH53" s="130" t="str">
        <f t="shared" si="153"/>
        <v>SMIRNOFF 375</v>
      </c>
      <c r="II53" s="130"/>
      <c r="IJ53" s="130"/>
      <c r="IK53" s="81">
        <f t="shared" si="154"/>
        <v>0</v>
      </c>
      <c r="IL53" s="131"/>
      <c r="IM53" s="19"/>
    </row>
    <row r="54" spans="1:248" x14ac:dyDescent="0.25">
      <c r="A54" s="15">
        <f t="shared" si="62"/>
        <v>0</v>
      </c>
      <c r="B54" s="147" t="str">
        <f t="shared" si="155"/>
        <v>SMIRNOFF 750</v>
      </c>
      <c r="C54" s="148"/>
      <c r="D54" s="149"/>
      <c r="E54" s="81">
        <f t="shared" si="156"/>
        <v>0</v>
      </c>
      <c r="F54" s="131"/>
      <c r="G54" s="24"/>
      <c r="I54" s="15">
        <f t="shared" si="65"/>
        <v>0</v>
      </c>
      <c r="J54" s="130" t="str">
        <f t="shared" si="66"/>
        <v>SMIRNOFF 750</v>
      </c>
      <c r="K54" s="130"/>
      <c r="L54" s="130"/>
      <c r="M54" s="81">
        <f t="shared" si="67"/>
        <v>0</v>
      </c>
      <c r="N54" s="131"/>
      <c r="O54" s="24"/>
      <c r="Q54" s="15">
        <f t="shared" si="68"/>
        <v>0</v>
      </c>
      <c r="R54" s="130" t="str">
        <f t="shared" si="69"/>
        <v>SMIRNOFF 750</v>
      </c>
      <c r="S54" s="130"/>
      <c r="T54" s="130"/>
      <c r="U54" s="81">
        <f t="shared" si="70"/>
        <v>0</v>
      </c>
      <c r="V54" s="131"/>
      <c r="W54" s="19"/>
      <c r="Y54" s="15">
        <f t="shared" si="71"/>
        <v>0</v>
      </c>
      <c r="Z54" s="130" t="str">
        <f t="shared" si="72"/>
        <v>SMIRNOFF 750</v>
      </c>
      <c r="AA54" s="130"/>
      <c r="AB54" s="130"/>
      <c r="AC54" s="81">
        <f t="shared" si="73"/>
        <v>0</v>
      </c>
      <c r="AD54" s="131"/>
      <c r="AE54" s="19"/>
      <c r="AG54" s="15">
        <f t="shared" si="74"/>
        <v>0</v>
      </c>
      <c r="AH54" s="130" t="str">
        <f t="shared" si="75"/>
        <v>SMIRNOFF 750</v>
      </c>
      <c r="AI54" s="130"/>
      <c r="AJ54" s="130"/>
      <c r="AK54" s="81">
        <f t="shared" si="76"/>
        <v>0</v>
      </c>
      <c r="AL54" s="131"/>
      <c r="AM54" s="19"/>
      <c r="AO54" s="15">
        <f t="shared" si="77"/>
        <v>0</v>
      </c>
      <c r="AP54" s="130" t="str">
        <f t="shared" si="78"/>
        <v>SMIRNOFF 750</v>
      </c>
      <c r="AQ54" s="130"/>
      <c r="AR54" s="130"/>
      <c r="AS54" s="81">
        <f t="shared" si="79"/>
        <v>0</v>
      </c>
      <c r="AT54" s="131"/>
      <c r="AU54" s="19"/>
      <c r="AW54" s="15">
        <f t="shared" si="80"/>
        <v>0</v>
      </c>
      <c r="AX54" s="130" t="str">
        <f t="shared" si="81"/>
        <v>SMIRNOFF 750</v>
      </c>
      <c r="AY54" s="130"/>
      <c r="AZ54" s="130"/>
      <c r="BA54" s="81">
        <f t="shared" si="82"/>
        <v>0</v>
      </c>
      <c r="BB54" s="131"/>
      <c r="BC54" s="19"/>
      <c r="BE54" s="15">
        <f t="shared" si="83"/>
        <v>0</v>
      </c>
      <c r="BF54" s="130" t="str">
        <f t="shared" si="84"/>
        <v>SMIRNOFF 750</v>
      </c>
      <c r="BG54" s="130"/>
      <c r="BH54" s="130"/>
      <c r="BI54" s="81">
        <f t="shared" si="85"/>
        <v>0</v>
      </c>
      <c r="BJ54" s="131"/>
      <c r="BK54" s="19"/>
      <c r="BM54" s="15">
        <f t="shared" si="86"/>
        <v>0</v>
      </c>
      <c r="BN54" s="130" t="str">
        <f t="shared" si="87"/>
        <v>SMIRNOFF 750</v>
      </c>
      <c r="BO54" s="130"/>
      <c r="BP54" s="130"/>
      <c r="BQ54" s="81">
        <f t="shared" si="88"/>
        <v>0</v>
      </c>
      <c r="BR54" s="131"/>
      <c r="BS54" s="19"/>
      <c r="BU54" s="15">
        <f t="shared" si="89"/>
        <v>0</v>
      </c>
      <c r="BV54" s="130" t="str">
        <f t="shared" si="90"/>
        <v>SMIRNOFF 750</v>
      </c>
      <c r="BW54" s="130"/>
      <c r="BX54" s="130"/>
      <c r="BY54" s="81">
        <f t="shared" si="91"/>
        <v>0</v>
      </c>
      <c r="BZ54" s="131"/>
      <c r="CA54" s="19"/>
      <c r="CC54" s="15">
        <f t="shared" si="92"/>
        <v>0</v>
      </c>
      <c r="CD54" s="130" t="str">
        <f t="shared" si="93"/>
        <v>SMIRNOFF 750</v>
      </c>
      <c r="CE54" s="130"/>
      <c r="CF54" s="130"/>
      <c r="CG54" s="81">
        <f t="shared" si="94"/>
        <v>0</v>
      </c>
      <c r="CH54" s="131"/>
      <c r="CI54" s="19"/>
      <c r="CK54" s="15">
        <f t="shared" si="95"/>
        <v>0</v>
      </c>
      <c r="CL54" s="130" t="str">
        <f t="shared" si="96"/>
        <v>SMIRNOFF 750</v>
      </c>
      <c r="CM54" s="130"/>
      <c r="CN54" s="130"/>
      <c r="CO54" s="81">
        <f t="shared" si="97"/>
        <v>0</v>
      </c>
      <c r="CP54" s="131"/>
      <c r="CQ54" s="19"/>
      <c r="CS54" s="15">
        <f t="shared" si="98"/>
        <v>0</v>
      </c>
      <c r="CT54" s="130" t="str">
        <f t="shared" si="99"/>
        <v>SMIRNOFF 750</v>
      </c>
      <c r="CU54" s="130"/>
      <c r="CV54" s="130"/>
      <c r="CW54" s="81">
        <f t="shared" si="100"/>
        <v>0</v>
      </c>
      <c r="CX54" s="131"/>
      <c r="CY54" s="19"/>
      <c r="DA54" s="15">
        <f t="shared" si="101"/>
        <v>0</v>
      </c>
      <c r="DB54" s="130" t="str">
        <f t="shared" si="102"/>
        <v>SMIRNOFF 750</v>
      </c>
      <c r="DC54" s="130"/>
      <c r="DD54" s="130"/>
      <c r="DE54" s="81">
        <f t="shared" si="103"/>
        <v>0</v>
      </c>
      <c r="DF54" s="131"/>
      <c r="DG54" s="19"/>
      <c r="DI54" s="15">
        <f t="shared" si="104"/>
        <v>0</v>
      </c>
      <c r="DJ54" s="130" t="str">
        <f t="shared" si="105"/>
        <v>SMIRNOFF 750</v>
      </c>
      <c r="DK54" s="130"/>
      <c r="DL54" s="130"/>
      <c r="DM54" s="81">
        <f t="shared" si="106"/>
        <v>0</v>
      </c>
      <c r="DN54" s="131"/>
      <c r="DO54" s="19"/>
      <c r="DQ54" s="15">
        <f t="shared" si="107"/>
        <v>0</v>
      </c>
      <c r="DR54" s="130" t="str">
        <f t="shared" si="108"/>
        <v>SMIRNOFF 750</v>
      </c>
      <c r="DS54" s="130"/>
      <c r="DT54" s="130"/>
      <c r="DU54" s="81">
        <f t="shared" si="109"/>
        <v>0</v>
      </c>
      <c r="DV54" s="131"/>
      <c r="DW54" s="19"/>
      <c r="DY54" s="15">
        <f t="shared" si="110"/>
        <v>0</v>
      </c>
      <c r="DZ54" s="130" t="str">
        <f t="shared" si="111"/>
        <v>SMIRNOFF 750</v>
      </c>
      <c r="EA54" s="130"/>
      <c r="EB54" s="130"/>
      <c r="EC54" s="81">
        <f t="shared" si="112"/>
        <v>0</v>
      </c>
      <c r="ED54" s="131"/>
      <c r="EE54" s="19"/>
      <c r="EG54" s="15">
        <f t="shared" si="113"/>
        <v>0</v>
      </c>
      <c r="EH54" s="130" t="str">
        <f t="shared" si="114"/>
        <v>SMIRNOFF 750</v>
      </c>
      <c r="EI54" s="130"/>
      <c r="EJ54" s="130"/>
      <c r="EK54" s="81">
        <f t="shared" si="115"/>
        <v>0</v>
      </c>
      <c r="EL54" s="131"/>
      <c r="EM54" s="19"/>
      <c r="EO54" s="15">
        <f t="shared" si="116"/>
        <v>0</v>
      </c>
      <c r="EP54" s="130" t="str">
        <f t="shared" si="117"/>
        <v>SMIRNOFF 750</v>
      </c>
      <c r="EQ54" s="130"/>
      <c r="ER54" s="130"/>
      <c r="ES54" s="81">
        <f t="shared" si="118"/>
        <v>0</v>
      </c>
      <c r="ET54" s="131"/>
      <c r="EU54" s="19"/>
      <c r="EW54" s="15">
        <f t="shared" si="119"/>
        <v>0</v>
      </c>
      <c r="EX54" s="130" t="str">
        <f t="shared" si="120"/>
        <v>SMIRNOFF 750</v>
      </c>
      <c r="EY54" s="130"/>
      <c r="EZ54" s="130"/>
      <c r="FA54" s="81">
        <f t="shared" si="121"/>
        <v>0</v>
      </c>
      <c r="FB54" s="131"/>
      <c r="FC54" s="19"/>
      <c r="FE54" s="15">
        <f t="shared" si="122"/>
        <v>0</v>
      </c>
      <c r="FF54" s="130" t="str">
        <f t="shared" si="123"/>
        <v>SMIRNOFF 750</v>
      </c>
      <c r="FG54" s="130"/>
      <c r="FH54" s="130"/>
      <c r="FI54" s="81">
        <f t="shared" si="124"/>
        <v>0</v>
      </c>
      <c r="FJ54" s="131"/>
      <c r="FK54" s="19"/>
      <c r="FM54" s="15">
        <f t="shared" si="125"/>
        <v>0</v>
      </c>
      <c r="FN54" s="130" t="str">
        <f t="shared" si="126"/>
        <v>SMIRNOFF 750</v>
      </c>
      <c r="FO54" s="130"/>
      <c r="FP54" s="130"/>
      <c r="FQ54" s="81">
        <f t="shared" si="127"/>
        <v>0</v>
      </c>
      <c r="FR54" s="131"/>
      <c r="FS54" s="19"/>
      <c r="FU54" s="15">
        <f t="shared" si="128"/>
        <v>0</v>
      </c>
      <c r="FV54" s="130" t="str">
        <f t="shared" si="129"/>
        <v>SMIRNOFF 750</v>
      </c>
      <c r="FW54" s="130"/>
      <c r="FX54" s="130"/>
      <c r="FY54" s="81">
        <f t="shared" si="130"/>
        <v>0</v>
      </c>
      <c r="FZ54" s="131"/>
      <c r="GA54" s="19"/>
      <c r="GC54" s="15">
        <f t="shared" si="131"/>
        <v>0</v>
      </c>
      <c r="GD54" s="130" t="str">
        <f t="shared" si="132"/>
        <v>SMIRNOFF 750</v>
      </c>
      <c r="GE54" s="130"/>
      <c r="GF54" s="130"/>
      <c r="GG54" s="81">
        <f t="shared" si="133"/>
        <v>0</v>
      </c>
      <c r="GH54" s="131"/>
      <c r="GI54" s="19"/>
      <c r="GK54" s="15">
        <f t="shared" si="134"/>
        <v>0</v>
      </c>
      <c r="GL54" s="130" t="str">
        <f t="shared" si="135"/>
        <v>SMIRNOFF 750</v>
      </c>
      <c r="GM54" s="130"/>
      <c r="GN54" s="130"/>
      <c r="GO54" s="81">
        <f t="shared" si="136"/>
        <v>0</v>
      </c>
      <c r="GP54" s="131"/>
      <c r="GQ54" s="19"/>
      <c r="GS54" s="15">
        <f t="shared" si="137"/>
        <v>0</v>
      </c>
      <c r="GT54" s="130" t="str">
        <f t="shared" si="138"/>
        <v>SMIRNOFF 750</v>
      </c>
      <c r="GU54" s="130"/>
      <c r="GV54" s="130"/>
      <c r="GW54" s="81">
        <f t="shared" si="139"/>
        <v>0</v>
      </c>
      <c r="GX54" s="131"/>
      <c r="GY54" s="19"/>
      <c r="HA54" s="15">
        <f t="shared" si="140"/>
        <v>0</v>
      </c>
      <c r="HB54" s="130" t="str">
        <f t="shared" si="141"/>
        <v>SMIRNOFF 750</v>
      </c>
      <c r="HC54" s="130"/>
      <c r="HD54" s="130"/>
      <c r="HE54" s="81">
        <f t="shared" si="142"/>
        <v>0</v>
      </c>
      <c r="HF54" s="131"/>
      <c r="HG54" s="19"/>
      <c r="HI54" s="15">
        <f t="shared" si="143"/>
        <v>0</v>
      </c>
      <c r="HJ54" s="130" t="str">
        <f t="shared" si="144"/>
        <v>SMIRNOFF 750</v>
      </c>
      <c r="HK54" s="130"/>
      <c r="HL54" s="130"/>
      <c r="HM54" s="81">
        <f t="shared" si="145"/>
        <v>0</v>
      </c>
      <c r="HN54" s="131"/>
      <c r="HO54" s="19"/>
      <c r="HQ54" s="15">
        <f t="shared" si="146"/>
        <v>0</v>
      </c>
      <c r="HR54" s="130" t="str">
        <f t="shared" si="147"/>
        <v>SMIRNOFF 750</v>
      </c>
      <c r="HS54" s="130"/>
      <c r="HT54" s="130"/>
      <c r="HU54" s="81">
        <f t="shared" si="148"/>
        <v>0</v>
      </c>
      <c r="HV54" s="131"/>
      <c r="HW54" s="19"/>
      <c r="HY54" s="15">
        <f t="shared" si="149"/>
        <v>0</v>
      </c>
      <c r="HZ54" s="130" t="str">
        <f t="shared" si="150"/>
        <v>SMIRNOFF 750</v>
      </c>
      <c r="IA54" s="130"/>
      <c r="IB54" s="130"/>
      <c r="IC54" s="81">
        <f t="shared" si="151"/>
        <v>0</v>
      </c>
      <c r="ID54" s="131"/>
      <c r="IE54" s="19"/>
      <c r="IG54" s="15">
        <f t="shared" si="152"/>
        <v>0</v>
      </c>
      <c r="IH54" s="130" t="str">
        <f t="shared" si="153"/>
        <v>SMIRNOFF 750</v>
      </c>
      <c r="II54" s="130"/>
      <c r="IJ54" s="130"/>
      <c r="IK54" s="81">
        <f t="shared" si="154"/>
        <v>0</v>
      </c>
      <c r="IL54" s="131"/>
      <c r="IM54" s="19"/>
    </row>
    <row r="55" spans="1:248" x14ac:dyDescent="0.25">
      <c r="A55" s="15">
        <f t="shared" si="62"/>
        <v>0</v>
      </c>
      <c r="B55" s="147" t="str">
        <f t="shared" si="155"/>
        <v>S. ROJO 700</v>
      </c>
      <c r="C55" s="148"/>
      <c r="D55" s="149"/>
      <c r="E55" s="81">
        <f t="shared" si="156"/>
        <v>0</v>
      </c>
      <c r="F55" s="131"/>
      <c r="G55" s="24"/>
      <c r="I55" s="15">
        <f t="shared" si="65"/>
        <v>0</v>
      </c>
      <c r="J55" s="130" t="str">
        <f t="shared" si="66"/>
        <v>S. ROJO 700</v>
      </c>
      <c r="K55" s="130"/>
      <c r="L55" s="130"/>
      <c r="M55" s="81">
        <f t="shared" si="67"/>
        <v>0</v>
      </c>
      <c r="N55" s="131"/>
      <c r="O55" s="24"/>
      <c r="Q55" s="15">
        <f t="shared" si="68"/>
        <v>0</v>
      </c>
      <c r="R55" s="130" t="str">
        <f t="shared" si="69"/>
        <v>S. ROJO 700</v>
      </c>
      <c r="S55" s="130"/>
      <c r="T55" s="130"/>
      <c r="U55" s="81">
        <f t="shared" si="70"/>
        <v>0</v>
      </c>
      <c r="V55" s="131"/>
      <c r="W55" s="19"/>
      <c r="Y55" s="15">
        <f t="shared" si="71"/>
        <v>0</v>
      </c>
      <c r="Z55" s="130" t="str">
        <f t="shared" si="72"/>
        <v>S. ROJO 700</v>
      </c>
      <c r="AA55" s="130"/>
      <c r="AB55" s="130"/>
      <c r="AC55" s="81">
        <f t="shared" si="73"/>
        <v>0</v>
      </c>
      <c r="AD55" s="131"/>
      <c r="AE55" s="19"/>
      <c r="AG55" s="15">
        <f t="shared" si="74"/>
        <v>0</v>
      </c>
      <c r="AH55" s="130" t="str">
        <f t="shared" si="75"/>
        <v>S. ROJO 700</v>
      </c>
      <c r="AI55" s="130"/>
      <c r="AJ55" s="130"/>
      <c r="AK55" s="81">
        <f t="shared" si="76"/>
        <v>0</v>
      </c>
      <c r="AL55" s="131"/>
      <c r="AM55" s="19"/>
      <c r="AO55" s="15">
        <f t="shared" si="77"/>
        <v>0</v>
      </c>
      <c r="AP55" s="130" t="str">
        <f t="shared" si="78"/>
        <v>S. ROJO 700</v>
      </c>
      <c r="AQ55" s="130"/>
      <c r="AR55" s="130"/>
      <c r="AS55" s="81">
        <f t="shared" si="79"/>
        <v>0</v>
      </c>
      <c r="AT55" s="131"/>
      <c r="AU55" s="19"/>
      <c r="AW55" s="15">
        <f t="shared" si="80"/>
        <v>0</v>
      </c>
      <c r="AX55" s="130" t="str">
        <f t="shared" si="81"/>
        <v>S. ROJO 700</v>
      </c>
      <c r="AY55" s="130"/>
      <c r="AZ55" s="130"/>
      <c r="BA55" s="81">
        <f t="shared" si="82"/>
        <v>0</v>
      </c>
      <c r="BB55" s="131"/>
      <c r="BC55" s="19"/>
      <c r="BE55" s="15">
        <f t="shared" si="83"/>
        <v>0</v>
      </c>
      <c r="BF55" s="130" t="str">
        <f t="shared" si="84"/>
        <v>S. ROJO 700</v>
      </c>
      <c r="BG55" s="130"/>
      <c r="BH55" s="130"/>
      <c r="BI55" s="81">
        <f t="shared" si="85"/>
        <v>0</v>
      </c>
      <c r="BJ55" s="131"/>
      <c r="BK55" s="19"/>
      <c r="BM55" s="15">
        <f t="shared" si="86"/>
        <v>0</v>
      </c>
      <c r="BN55" s="130" t="str">
        <f t="shared" si="87"/>
        <v>S. ROJO 700</v>
      </c>
      <c r="BO55" s="130"/>
      <c r="BP55" s="130"/>
      <c r="BQ55" s="81">
        <f t="shared" si="88"/>
        <v>0</v>
      </c>
      <c r="BR55" s="131"/>
      <c r="BS55" s="19"/>
      <c r="BU55" s="15">
        <f t="shared" si="89"/>
        <v>0</v>
      </c>
      <c r="BV55" s="130" t="str">
        <f t="shared" si="90"/>
        <v>S. ROJO 700</v>
      </c>
      <c r="BW55" s="130"/>
      <c r="BX55" s="130"/>
      <c r="BY55" s="81">
        <f t="shared" si="91"/>
        <v>0</v>
      </c>
      <c r="BZ55" s="131"/>
      <c r="CA55" s="19"/>
      <c r="CC55" s="15">
        <f t="shared" si="92"/>
        <v>0</v>
      </c>
      <c r="CD55" s="130" t="str">
        <f t="shared" si="93"/>
        <v>S. ROJO 700</v>
      </c>
      <c r="CE55" s="130"/>
      <c r="CF55" s="130"/>
      <c r="CG55" s="81">
        <f t="shared" si="94"/>
        <v>0</v>
      </c>
      <c r="CH55" s="131"/>
      <c r="CI55" s="19"/>
      <c r="CK55" s="15">
        <f t="shared" si="95"/>
        <v>0</v>
      </c>
      <c r="CL55" s="130" t="str">
        <f t="shared" si="96"/>
        <v>S. ROJO 700</v>
      </c>
      <c r="CM55" s="130"/>
      <c r="CN55" s="130"/>
      <c r="CO55" s="81">
        <f t="shared" si="97"/>
        <v>0</v>
      </c>
      <c r="CP55" s="131"/>
      <c r="CQ55" s="19"/>
      <c r="CS55" s="15">
        <f t="shared" si="98"/>
        <v>0</v>
      </c>
      <c r="CT55" s="130" t="str">
        <f t="shared" si="99"/>
        <v>S. ROJO 700</v>
      </c>
      <c r="CU55" s="130"/>
      <c r="CV55" s="130"/>
      <c r="CW55" s="81">
        <f t="shared" si="100"/>
        <v>0</v>
      </c>
      <c r="CX55" s="131"/>
      <c r="CY55" s="19"/>
      <c r="DA55" s="15">
        <f t="shared" si="101"/>
        <v>0</v>
      </c>
      <c r="DB55" s="130" t="str">
        <f t="shared" si="102"/>
        <v>S. ROJO 700</v>
      </c>
      <c r="DC55" s="130"/>
      <c r="DD55" s="130"/>
      <c r="DE55" s="81">
        <f t="shared" si="103"/>
        <v>0</v>
      </c>
      <c r="DF55" s="131"/>
      <c r="DG55" s="19"/>
      <c r="DI55" s="15">
        <f t="shared" si="104"/>
        <v>0</v>
      </c>
      <c r="DJ55" s="130" t="str">
        <f t="shared" si="105"/>
        <v>S. ROJO 700</v>
      </c>
      <c r="DK55" s="130"/>
      <c r="DL55" s="130"/>
      <c r="DM55" s="81">
        <f t="shared" si="106"/>
        <v>0</v>
      </c>
      <c r="DN55" s="131"/>
      <c r="DO55" s="19"/>
      <c r="DQ55" s="15">
        <f t="shared" si="107"/>
        <v>0</v>
      </c>
      <c r="DR55" s="130" t="str">
        <f t="shared" si="108"/>
        <v>S. ROJO 700</v>
      </c>
      <c r="DS55" s="130"/>
      <c r="DT55" s="130"/>
      <c r="DU55" s="81">
        <f t="shared" si="109"/>
        <v>0</v>
      </c>
      <c r="DV55" s="131"/>
      <c r="DW55" s="19"/>
      <c r="DY55" s="15">
        <f t="shared" si="110"/>
        <v>0</v>
      </c>
      <c r="DZ55" s="130" t="str">
        <f t="shared" si="111"/>
        <v>S. ROJO 700</v>
      </c>
      <c r="EA55" s="130"/>
      <c r="EB55" s="130"/>
      <c r="EC55" s="81">
        <f t="shared" si="112"/>
        <v>0</v>
      </c>
      <c r="ED55" s="131"/>
      <c r="EE55" s="19"/>
      <c r="EG55" s="15">
        <f t="shared" si="113"/>
        <v>0</v>
      </c>
      <c r="EH55" s="130" t="str">
        <f t="shared" si="114"/>
        <v>S. ROJO 700</v>
      </c>
      <c r="EI55" s="130"/>
      <c r="EJ55" s="130"/>
      <c r="EK55" s="81">
        <f t="shared" si="115"/>
        <v>0</v>
      </c>
      <c r="EL55" s="131"/>
      <c r="EM55" s="19"/>
      <c r="EO55" s="15">
        <f t="shared" si="116"/>
        <v>0</v>
      </c>
      <c r="EP55" s="130" t="str">
        <f t="shared" si="117"/>
        <v>S. ROJO 700</v>
      </c>
      <c r="EQ55" s="130"/>
      <c r="ER55" s="130"/>
      <c r="ES55" s="81">
        <f t="shared" si="118"/>
        <v>0</v>
      </c>
      <c r="ET55" s="131"/>
      <c r="EU55" s="19"/>
      <c r="EW55" s="15">
        <f t="shared" si="119"/>
        <v>0</v>
      </c>
      <c r="EX55" s="130" t="str">
        <f t="shared" si="120"/>
        <v>S. ROJO 700</v>
      </c>
      <c r="EY55" s="130"/>
      <c r="EZ55" s="130"/>
      <c r="FA55" s="81">
        <f t="shared" si="121"/>
        <v>0</v>
      </c>
      <c r="FB55" s="131"/>
      <c r="FC55" s="19"/>
      <c r="FE55" s="15">
        <f t="shared" si="122"/>
        <v>0</v>
      </c>
      <c r="FF55" s="130" t="str">
        <f t="shared" si="123"/>
        <v>S. ROJO 700</v>
      </c>
      <c r="FG55" s="130"/>
      <c r="FH55" s="130"/>
      <c r="FI55" s="81">
        <f t="shared" si="124"/>
        <v>0</v>
      </c>
      <c r="FJ55" s="131"/>
      <c r="FK55" s="19"/>
      <c r="FM55" s="15">
        <f t="shared" si="125"/>
        <v>0</v>
      </c>
      <c r="FN55" s="130" t="str">
        <f t="shared" si="126"/>
        <v>S. ROJO 700</v>
      </c>
      <c r="FO55" s="130"/>
      <c r="FP55" s="130"/>
      <c r="FQ55" s="81">
        <f t="shared" si="127"/>
        <v>0</v>
      </c>
      <c r="FR55" s="131"/>
      <c r="FS55" s="19"/>
      <c r="FU55" s="15">
        <f t="shared" si="128"/>
        <v>0</v>
      </c>
      <c r="FV55" s="130" t="str">
        <f t="shared" si="129"/>
        <v>S. ROJO 700</v>
      </c>
      <c r="FW55" s="130"/>
      <c r="FX55" s="130"/>
      <c r="FY55" s="81">
        <f t="shared" si="130"/>
        <v>0</v>
      </c>
      <c r="FZ55" s="131"/>
      <c r="GA55" s="19"/>
      <c r="GC55" s="15">
        <f t="shared" si="131"/>
        <v>0</v>
      </c>
      <c r="GD55" s="130" t="str">
        <f t="shared" si="132"/>
        <v>S. ROJO 700</v>
      </c>
      <c r="GE55" s="130"/>
      <c r="GF55" s="130"/>
      <c r="GG55" s="81">
        <f t="shared" si="133"/>
        <v>0</v>
      </c>
      <c r="GH55" s="131"/>
      <c r="GI55" s="19"/>
      <c r="GK55" s="15">
        <f t="shared" si="134"/>
        <v>0</v>
      </c>
      <c r="GL55" s="130" t="str">
        <f t="shared" si="135"/>
        <v>S. ROJO 700</v>
      </c>
      <c r="GM55" s="130"/>
      <c r="GN55" s="130"/>
      <c r="GO55" s="81">
        <f t="shared" si="136"/>
        <v>0</v>
      </c>
      <c r="GP55" s="131"/>
      <c r="GQ55" s="19"/>
      <c r="GS55" s="15">
        <f t="shared" si="137"/>
        <v>0</v>
      </c>
      <c r="GT55" s="130" t="str">
        <f t="shared" si="138"/>
        <v>S. ROJO 700</v>
      </c>
      <c r="GU55" s="130"/>
      <c r="GV55" s="130"/>
      <c r="GW55" s="81">
        <f t="shared" si="139"/>
        <v>0</v>
      </c>
      <c r="GX55" s="131"/>
      <c r="GY55" s="19"/>
      <c r="HA55" s="15">
        <f t="shared" si="140"/>
        <v>0</v>
      </c>
      <c r="HB55" s="130" t="str">
        <f t="shared" si="141"/>
        <v>S. ROJO 700</v>
      </c>
      <c r="HC55" s="130"/>
      <c r="HD55" s="130"/>
      <c r="HE55" s="81">
        <f t="shared" si="142"/>
        <v>0</v>
      </c>
      <c r="HF55" s="131"/>
      <c r="HG55" s="19"/>
      <c r="HI55" s="15">
        <f t="shared" si="143"/>
        <v>0</v>
      </c>
      <c r="HJ55" s="130" t="str">
        <f t="shared" si="144"/>
        <v>S. ROJO 700</v>
      </c>
      <c r="HK55" s="130"/>
      <c r="HL55" s="130"/>
      <c r="HM55" s="81">
        <f t="shared" si="145"/>
        <v>0</v>
      </c>
      <c r="HN55" s="131"/>
      <c r="HO55" s="19"/>
      <c r="HQ55" s="15">
        <f t="shared" si="146"/>
        <v>0</v>
      </c>
      <c r="HR55" s="130" t="str">
        <f t="shared" si="147"/>
        <v>S. ROJO 700</v>
      </c>
      <c r="HS55" s="130"/>
      <c r="HT55" s="130"/>
      <c r="HU55" s="81">
        <f t="shared" si="148"/>
        <v>0</v>
      </c>
      <c r="HV55" s="131"/>
      <c r="HW55" s="19"/>
      <c r="HY55" s="15">
        <f t="shared" si="149"/>
        <v>0</v>
      </c>
      <c r="HZ55" s="130" t="str">
        <f t="shared" si="150"/>
        <v>S. ROJO 700</v>
      </c>
      <c r="IA55" s="130"/>
      <c r="IB55" s="130"/>
      <c r="IC55" s="81">
        <f t="shared" si="151"/>
        <v>0</v>
      </c>
      <c r="ID55" s="131"/>
      <c r="IE55" s="19"/>
      <c r="IG55" s="15">
        <f t="shared" si="152"/>
        <v>0</v>
      </c>
      <c r="IH55" s="130" t="str">
        <f t="shared" si="153"/>
        <v>S. ROJO 700</v>
      </c>
      <c r="II55" s="130"/>
      <c r="IJ55" s="130"/>
      <c r="IK55" s="81">
        <f t="shared" si="154"/>
        <v>0</v>
      </c>
      <c r="IL55" s="131"/>
      <c r="IM55" s="19"/>
    </row>
    <row r="56" spans="1:248" ht="15.75" thickBot="1" x14ac:dyDescent="0.3">
      <c r="A56" s="15">
        <f t="shared" si="62"/>
        <v>0</v>
      </c>
      <c r="B56" s="147" t="str">
        <f t="shared" si="155"/>
        <v>GUANTES</v>
      </c>
      <c r="C56" s="148"/>
      <c r="D56" s="149"/>
      <c r="E56" s="81">
        <f t="shared" si="156"/>
        <v>0</v>
      </c>
      <c r="F56" s="131"/>
      <c r="G56" s="24"/>
      <c r="I56" s="16">
        <f t="shared" si="65"/>
        <v>0</v>
      </c>
      <c r="J56" s="130" t="str">
        <f t="shared" si="66"/>
        <v>GUANTES</v>
      </c>
      <c r="K56" s="130"/>
      <c r="L56" s="130"/>
      <c r="M56" s="81">
        <f t="shared" si="67"/>
        <v>0</v>
      </c>
      <c r="N56" s="131"/>
      <c r="O56" s="24"/>
      <c r="Q56" s="16">
        <f t="shared" si="68"/>
        <v>0</v>
      </c>
      <c r="R56" s="130" t="str">
        <f t="shared" si="69"/>
        <v>GUANTES</v>
      </c>
      <c r="S56" s="130"/>
      <c r="T56" s="130"/>
      <c r="U56" s="81">
        <f t="shared" si="70"/>
        <v>0</v>
      </c>
      <c r="V56" s="131"/>
      <c r="W56" s="19"/>
      <c r="Y56" s="16">
        <f t="shared" si="71"/>
        <v>0</v>
      </c>
      <c r="Z56" s="130" t="str">
        <f t="shared" si="72"/>
        <v>GUANTES</v>
      </c>
      <c r="AA56" s="130"/>
      <c r="AB56" s="130"/>
      <c r="AC56" s="81">
        <f t="shared" si="73"/>
        <v>0</v>
      </c>
      <c r="AD56" s="131"/>
      <c r="AE56" s="19"/>
      <c r="AG56" s="16">
        <f t="shared" si="74"/>
        <v>0</v>
      </c>
      <c r="AH56" s="130" t="str">
        <f t="shared" si="75"/>
        <v>GUANTES</v>
      </c>
      <c r="AI56" s="130"/>
      <c r="AJ56" s="130"/>
      <c r="AK56" s="81">
        <f t="shared" si="76"/>
        <v>0</v>
      </c>
      <c r="AL56" s="131"/>
      <c r="AM56" s="19"/>
      <c r="AO56" s="16">
        <f t="shared" si="77"/>
        <v>0</v>
      </c>
      <c r="AP56" s="130" t="str">
        <f t="shared" si="78"/>
        <v>GUANTES</v>
      </c>
      <c r="AQ56" s="130"/>
      <c r="AR56" s="130"/>
      <c r="AS56" s="81">
        <f t="shared" si="79"/>
        <v>0</v>
      </c>
      <c r="AT56" s="131"/>
      <c r="AU56" s="19"/>
      <c r="AW56" s="16">
        <f t="shared" si="80"/>
        <v>0</v>
      </c>
      <c r="AX56" s="130" t="str">
        <f t="shared" si="81"/>
        <v>GUANTES</v>
      </c>
      <c r="AY56" s="130"/>
      <c r="AZ56" s="130"/>
      <c r="BA56" s="81">
        <f t="shared" si="82"/>
        <v>0</v>
      </c>
      <c r="BB56" s="131"/>
      <c r="BC56" s="19"/>
      <c r="BE56" s="16">
        <f t="shared" si="83"/>
        <v>0</v>
      </c>
      <c r="BF56" s="130" t="str">
        <f t="shared" si="84"/>
        <v>GUANTES</v>
      </c>
      <c r="BG56" s="130"/>
      <c r="BH56" s="130"/>
      <c r="BI56" s="81">
        <f t="shared" si="85"/>
        <v>0</v>
      </c>
      <c r="BJ56" s="131"/>
      <c r="BK56" s="19"/>
      <c r="BM56" s="16">
        <f t="shared" si="86"/>
        <v>0</v>
      </c>
      <c r="BN56" s="130" t="str">
        <f t="shared" si="87"/>
        <v>GUANTES</v>
      </c>
      <c r="BO56" s="130"/>
      <c r="BP56" s="130"/>
      <c r="BQ56" s="81">
        <f t="shared" si="88"/>
        <v>0</v>
      </c>
      <c r="BR56" s="131"/>
      <c r="BS56" s="19"/>
      <c r="BU56" s="16">
        <f t="shared" si="89"/>
        <v>0</v>
      </c>
      <c r="BV56" s="130" t="str">
        <f t="shared" si="90"/>
        <v>GUANTES</v>
      </c>
      <c r="BW56" s="130"/>
      <c r="BX56" s="130"/>
      <c r="BY56" s="81">
        <f t="shared" si="91"/>
        <v>0</v>
      </c>
      <c r="BZ56" s="131"/>
      <c r="CA56" s="19"/>
      <c r="CC56" s="16">
        <f t="shared" si="92"/>
        <v>0</v>
      </c>
      <c r="CD56" s="130" t="str">
        <f t="shared" si="93"/>
        <v>GUANTES</v>
      </c>
      <c r="CE56" s="130"/>
      <c r="CF56" s="130"/>
      <c r="CG56" s="81">
        <f t="shared" si="94"/>
        <v>0</v>
      </c>
      <c r="CH56" s="131"/>
      <c r="CI56" s="19"/>
      <c r="CK56" s="16">
        <f t="shared" si="95"/>
        <v>0</v>
      </c>
      <c r="CL56" s="130" t="str">
        <f t="shared" si="96"/>
        <v>GUANTES</v>
      </c>
      <c r="CM56" s="130"/>
      <c r="CN56" s="130"/>
      <c r="CO56" s="81">
        <f t="shared" si="97"/>
        <v>0</v>
      </c>
      <c r="CP56" s="131"/>
      <c r="CQ56" s="19"/>
      <c r="CS56" s="16">
        <f t="shared" si="98"/>
        <v>0</v>
      </c>
      <c r="CT56" s="130" t="str">
        <f t="shared" si="99"/>
        <v>GUANTES</v>
      </c>
      <c r="CU56" s="130"/>
      <c r="CV56" s="130"/>
      <c r="CW56" s="81">
        <f t="shared" si="100"/>
        <v>0</v>
      </c>
      <c r="CX56" s="131"/>
      <c r="CY56" s="19"/>
      <c r="DA56" s="16">
        <f t="shared" si="101"/>
        <v>0</v>
      </c>
      <c r="DB56" s="130" t="str">
        <f t="shared" si="102"/>
        <v>GUANTES</v>
      </c>
      <c r="DC56" s="130"/>
      <c r="DD56" s="130"/>
      <c r="DE56" s="81">
        <f t="shared" si="103"/>
        <v>0</v>
      </c>
      <c r="DF56" s="131"/>
      <c r="DG56" s="19"/>
      <c r="DI56" s="16">
        <f t="shared" si="104"/>
        <v>0</v>
      </c>
      <c r="DJ56" s="130" t="str">
        <f t="shared" si="105"/>
        <v>GUANTES</v>
      </c>
      <c r="DK56" s="130"/>
      <c r="DL56" s="130"/>
      <c r="DM56" s="81">
        <f t="shared" si="106"/>
        <v>0</v>
      </c>
      <c r="DN56" s="131"/>
      <c r="DO56" s="19"/>
      <c r="DQ56" s="16">
        <f t="shared" si="107"/>
        <v>0</v>
      </c>
      <c r="DR56" s="130" t="str">
        <f t="shared" si="108"/>
        <v>GUANTES</v>
      </c>
      <c r="DS56" s="130"/>
      <c r="DT56" s="130"/>
      <c r="DU56" s="81">
        <f t="shared" si="109"/>
        <v>0</v>
      </c>
      <c r="DV56" s="131"/>
      <c r="DW56" s="19"/>
      <c r="DY56" s="16">
        <f t="shared" si="110"/>
        <v>0</v>
      </c>
      <c r="DZ56" s="130" t="str">
        <f t="shared" si="111"/>
        <v>GUANTES</v>
      </c>
      <c r="EA56" s="130"/>
      <c r="EB56" s="130"/>
      <c r="EC56" s="81">
        <f t="shared" si="112"/>
        <v>0</v>
      </c>
      <c r="ED56" s="131"/>
      <c r="EE56" s="19"/>
      <c r="EG56" s="16">
        <f t="shared" si="113"/>
        <v>0</v>
      </c>
      <c r="EH56" s="130" t="str">
        <f t="shared" si="114"/>
        <v>GUANTES</v>
      </c>
      <c r="EI56" s="130"/>
      <c r="EJ56" s="130"/>
      <c r="EK56" s="81">
        <f t="shared" si="115"/>
        <v>0</v>
      </c>
      <c r="EL56" s="131"/>
      <c r="EM56" s="19"/>
      <c r="EO56" s="16">
        <f t="shared" si="116"/>
        <v>0</v>
      </c>
      <c r="EP56" s="130" t="str">
        <f t="shared" si="117"/>
        <v>GUANTES</v>
      </c>
      <c r="EQ56" s="130"/>
      <c r="ER56" s="130"/>
      <c r="ES56" s="81">
        <f t="shared" si="118"/>
        <v>0</v>
      </c>
      <c r="ET56" s="131"/>
      <c r="EU56" s="19"/>
      <c r="EW56" s="16">
        <f t="shared" si="119"/>
        <v>0</v>
      </c>
      <c r="EX56" s="130" t="str">
        <f t="shared" si="120"/>
        <v>GUANTES</v>
      </c>
      <c r="EY56" s="130"/>
      <c r="EZ56" s="130"/>
      <c r="FA56" s="81">
        <f t="shared" si="121"/>
        <v>0</v>
      </c>
      <c r="FB56" s="131"/>
      <c r="FC56" s="19"/>
      <c r="FE56" s="16">
        <f t="shared" si="122"/>
        <v>0</v>
      </c>
      <c r="FF56" s="130" t="str">
        <f t="shared" si="123"/>
        <v>GUANTES</v>
      </c>
      <c r="FG56" s="130"/>
      <c r="FH56" s="130"/>
      <c r="FI56" s="81">
        <f t="shared" si="124"/>
        <v>0</v>
      </c>
      <c r="FJ56" s="131"/>
      <c r="FK56" s="19"/>
      <c r="FM56" s="16">
        <f t="shared" si="125"/>
        <v>0</v>
      </c>
      <c r="FN56" s="130" t="str">
        <f t="shared" si="126"/>
        <v>GUANTES</v>
      </c>
      <c r="FO56" s="130"/>
      <c r="FP56" s="130"/>
      <c r="FQ56" s="81">
        <f t="shared" si="127"/>
        <v>0</v>
      </c>
      <c r="FR56" s="131"/>
      <c r="FS56" s="19"/>
      <c r="FU56" s="16">
        <f t="shared" si="128"/>
        <v>0</v>
      </c>
      <c r="FV56" s="130" t="str">
        <f t="shared" si="129"/>
        <v>GUANTES</v>
      </c>
      <c r="FW56" s="130"/>
      <c r="FX56" s="130"/>
      <c r="FY56" s="81">
        <f t="shared" si="130"/>
        <v>0</v>
      </c>
      <c r="FZ56" s="131"/>
      <c r="GA56" s="19"/>
      <c r="GC56" s="16">
        <f t="shared" si="131"/>
        <v>0</v>
      </c>
      <c r="GD56" s="130" t="str">
        <f t="shared" si="132"/>
        <v>GUANTES</v>
      </c>
      <c r="GE56" s="130"/>
      <c r="GF56" s="130"/>
      <c r="GG56" s="81">
        <f t="shared" si="133"/>
        <v>0</v>
      </c>
      <c r="GH56" s="131"/>
      <c r="GI56" s="19"/>
      <c r="GK56" s="16">
        <f t="shared" si="134"/>
        <v>0</v>
      </c>
      <c r="GL56" s="130" t="str">
        <f t="shared" si="135"/>
        <v>GUANTES</v>
      </c>
      <c r="GM56" s="130"/>
      <c r="GN56" s="130"/>
      <c r="GO56" s="81">
        <f t="shared" si="136"/>
        <v>0</v>
      </c>
      <c r="GP56" s="131"/>
      <c r="GQ56" s="19"/>
      <c r="GS56" s="16">
        <f t="shared" si="137"/>
        <v>0</v>
      </c>
      <c r="GT56" s="130" t="str">
        <f t="shared" si="138"/>
        <v>GUANTES</v>
      </c>
      <c r="GU56" s="130"/>
      <c r="GV56" s="130"/>
      <c r="GW56" s="81">
        <f t="shared" si="139"/>
        <v>0</v>
      </c>
      <c r="GX56" s="131"/>
      <c r="GY56" s="19"/>
      <c r="HA56" s="16">
        <f t="shared" si="140"/>
        <v>0</v>
      </c>
      <c r="HB56" s="130" t="str">
        <f t="shared" si="141"/>
        <v>GUANTES</v>
      </c>
      <c r="HC56" s="130"/>
      <c r="HD56" s="130"/>
      <c r="HE56" s="81">
        <f t="shared" si="142"/>
        <v>0</v>
      </c>
      <c r="HF56" s="131"/>
      <c r="HG56" s="19"/>
      <c r="HI56" s="16">
        <f t="shared" si="143"/>
        <v>0</v>
      </c>
      <c r="HJ56" s="130" t="str">
        <f t="shared" si="144"/>
        <v>GUANTES</v>
      </c>
      <c r="HK56" s="130"/>
      <c r="HL56" s="130"/>
      <c r="HM56" s="81">
        <f t="shared" si="145"/>
        <v>0</v>
      </c>
      <c r="HN56" s="131"/>
      <c r="HO56" s="19"/>
      <c r="HQ56" s="16">
        <f t="shared" si="146"/>
        <v>0</v>
      </c>
      <c r="HR56" s="130" t="str">
        <f t="shared" si="147"/>
        <v>GUANTES</v>
      </c>
      <c r="HS56" s="130"/>
      <c r="HT56" s="130"/>
      <c r="HU56" s="81">
        <f t="shared" si="148"/>
        <v>0</v>
      </c>
      <c r="HV56" s="131"/>
      <c r="HW56" s="19"/>
      <c r="HY56" s="16">
        <f t="shared" si="149"/>
        <v>0</v>
      </c>
      <c r="HZ56" s="130" t="str">
        <f t="shared" si="150"/>
        <v>GUANTES</v>
      </c>
      <c r="IA56" s="130"/>
      <c r="IB56" s="130"/>
      <c r="IC56" s="81">
        <f t="shared" si="151"/>
        <v>0</v>
      </c>
      <c r="ID56" s="131"/>
      <c r="IE56" s="19"/>
      <c r="IG56" s="16">
        <f t="shared" si="152"/>
        <v>0</v>
      </c>
      <c r="IH56" s="130" t="str">
        <f t="shared" si="153"/>
        <v>GUANTES</v>
      </c>
      <c r="II56" s="130"/>
      <c r="IJ56" s="130"/>
      <c r="IK56" s="81">
        <f t="shared" si="154"/>
        <v>0</v>
      </c>
      <c r="IL56" s="131"/>
      <c r="IM56" s="19"/>
    </row>
    <row r="57" spans="1:248" ht="15.75" thickTop="1" x14ac:dyDescent="0.25">
      <c r="A57" s="27"/>
      <c r="B57" s="132" t="s">
        <v>15</v>
      </c>
      <c r="C57" s="133"/>
      <c r="D57" s="133"/>
      <c r="E57" s="134"/>
      <c r="F57" s="135"/>
      <c r="G57" s="24"/>
      <c r="I57" s="27"/>
      <c r="J57" s="132" t="s">
        <v>15</v>
      </c>
      <c r="K57" s="133"/>
      <c r="L57" s="133"/>
      <c r="M57" s="134"/>
      <c r="N57" s="135"/>
      <c r="O57" s="24"/>
      <c r="Q57" s="27"/>
      <c r="R57" s="132" t="s">
        <v>15</v>
      </c>
      <c r="S57" s="133"/>
      <c r="T57" s="133"/>
      <c r="U57" s="134"/>
      <c r="V57" s="135"/>
      <c r="W57" s="19"/>
      <c r="Y57" s="27"/>
      <c r="Z57" s="132" t="s">
        <v>15</v>
      </c>
      <c r="AA57" s="133"/>
      <c r="AB57" s="133"/>
      <c r="AC57" s="134"/>
      <c r="AD57" s="135"/>
      <c r="AE57" s="19"/>
      <c r="AG57" s="27"/>
      <c r="AH57" s="132" t="s">
        <v>15</v>
      </c>
      <c r="AI57" s="133"/>
      <c r="AJ57" s="133"/>
      <c r="AK57" s="134"/>
      <c r="AL57" s="135"/>
      <c r="AM57" s="19"/>
      <c r="AO57" s="27"/>
      <c r="AP57" s="132" t="s">
        <v>15</v>
      </c>
      <c r="AQ57" s="133"/>
      <c r="AR57" s="133"/>
      <c r="AS57" s="134"/>
      <c r="AT57" s="135"/>
      <c r="AU57" s="19"/>
      <c r="AW57" s="27"/>
      <c r="AX57" s="132" t="s">
        <v>15</v>
      </c>
      <c r="AY57" s="133"/>
      <c r="AZ57" s="133"/>
      <c r="BA57" s="134"/>
      <c r="BB57" s="135"/>
      <c r="BC57" s="19"/>
      <c r="BE57" s="27"/>
      <c r="BF57" s="132" t="s">
        <v>15</v>
      </c>
      <c r="BG57" s="133"/>
      <c r="BH57" s="133"/>
      <c r="BI57" s="134"/>
      <c r="BJ57" s="135"/>
      <c r="BK57" s="19"/>
      <c r="BM57" s="27"/>
      <c r="BN57" s="132" t="s">
        <v>15</v>
      </c>
      <c r="BO57" s="133"/>
      <c r="BP57" s="133"/>
      <c r="BQ57" s="134"/>
      <c r="BR57" s="135"/>
      <c r="BS57" s="19"/>
      <c r="BU57" s="27"/>
      <c r="BV57" s="132" t="s">
        <v>15</v>
      </c>
      <c r="BW57" s="133"/>
      <c r="BX57" s="133"/>
      <c r="BY57" s="134"/>
      <c r="BZ57" s="135"/>
      <c r="CA57" s="19"/>
      <c r="CC57" s="27"/>
      <c r="CD57" s="132" t="s">
        <v>15</v>
      </c>
      <c r="CE57" s="133"/>
      <c r="CF57" s="133"/>
      <c r="CG57" s="134"/>
      <c r="CH57" s="135"/>
      <c r="CI57" s="19"/>
      <c r="CK57" s="27"/>
      <c r="CL57" s="132" t="s">
        <v>15</v>
      </c>
      <c r="CM57" s="133"/>
      <c r="CN57" s="133"/>
      <c r="CO57" s="134"/>
      <c r="CP57" s="135"/>
      <c r="CQ57" s="19"/>
      <c r="CS57" s="27"/>
      <c r="CT57" s="132" t="s">
        <v>15</v>
      </c>
      <c r="CU57" s="133"/>
      <c r="CV57" s="133"/>
      <c r="CW57" s="134"/>
      <c r="CX57" s="135"/>
      <c r="CY57" s="19"/>
      <c r="DA57" s="27"/>
      <c r="DB57" s="132" t="s">
        <v>15</v>
      </c>
      <c r="DC57" s="133"/>
      <c r="DD57" s="133"/>
      <c r="DE57" s="134"/>
      <c r="DF57" s="135"/>
      <c r="DG57" s="19"/>
      <c r="DI57" s="27"/>
      <c r="DJ57" s="132" t="s">
        <v>15</v>
      </c>
      <c r="DK57" s="133"/>
      <c r="DL57" s="133"/>
      <c r="DM57" s="134"/>
      <c r="DN57" s="135"/>
      <c r="DO57" s="19"/>
      <c r="DQ57" s="27"/>
      <c r="DR57" s="132" t="s">
        <v>15</v>
      </c>
      <c r="DS57" s="133"/>
      <c r="DT57" s="133"/>
      <c r="DU57" s="134"/>
      <c r="DV57" s="135"/>
      <c r="DW57" s="19"/>
      <c r="DY57" s="27"/>
      <c r="DZ57" s="132" t="s">
        <v>15</v>
      </c>
      <c r="EA57" s="133"/>
      <c r="EB57" s="133"/>
      <c r="EC57" s="134"/>
      <c r="ED57" s="135"/>
      <c r="EE57" s="19"/>
      <c r="EG57" s="27"/>
      <c r="EH57" s="132" t="s">
        <v>15</v>
      </c>
      <c r="EI57" s="133"/>
      <c r="EJ57" s="133"/>
      <c r="EK57" s="134"/>
      <c r="EL57" s="135"/>
      <c r="EM57" s="19"/>
      <c r="EO57" s="27"/>
      <c r="EP57" s="132" t="s">
        <v>15</v>
      </c>
      <c r="EQ57" s="133"/>
      <c r="ER57" s="133"/>
      <c r="ES57" s="134"/>
      <c r="ET57" s="135"/>
      <c r="EU57" s="19"/>
      <c r="EW57" s="27"/>
      <c r="EX57" s="132" t="s">
        <v>15</v>
      </c>
      <c r="EY57" s="133"/>
      <c r="EZ57" s="133"/>
      <c r="FA57" s="134"/>
      <c r="FB57" s="135"/>
      <c r="FC57" s="19"/>
      <c r="FE57" s="27"/>
      <c r="FF57" s="132" t="s">
        <v>15</v>
      </c>
      <c r="FG57" s="133"/>
      <c r="FH57" s="133"/>
      <c r="FI57" s="134"/>
      <c r="FJ57" s="135"/>
      <c r="FK57" s="19"/>
      <c r="FM57" s="27"/>
      <c r="FN57" s="132" t="s">
        <v>15</v>
      </c>
      <c r="FO57" s="133"/>
      <c r="FP57" s="133"/>
      <c r="FQ57" s="134"/>
      <c r="FR57" s="135"/>
      <c r="FS57" s="19"/>
      <c r="FU57" s="27"/>
      <c r="FV57" s="132" t="s">
        <v>15</v>
      </c>
      <c r="FW57" s="133"/>
      <c r="FX57" s="133"/>
      <c r="FY57" s="134"/>
      <c r="FZ57" s="135"/>
      <c r="GA57" s="19"/>
      <c r="GC57" s="27"/>
      <c r="GD57" s="132" t="s">
        <v>15</v>
      </c>
      <c r="GE57" s="133"/>
      <c r="GF57" s="133"/>
      <c r="GG57" s="134"/>
      <c r="GH57" s="135"/>
      <c r="GI57" s="19"/>
      <c r="GK57" s="27"/>
      <c r="GL57" s="132" t="s">
        <v>15</v>
      </c>
      <c r="GM57" s="133"/>
      <c r="GN57" s="133"/>
      <c r="GO57" s="134"/>
      <c r="GP57" s="135"/>
      <c r="GQ57" s="19"/>
      <c r="GS57" s="27"/>
      <c r="GT57" s="132" t="s">
        <v>15</v>
      </c>
      <c r="GU57" s="133"/>
      <c r="GV57" s="133"/>
      <c r="GW57" s="134"/>
      <c r="GX57" s="135"/>
      <c r="GY57" s="19"/>
      <c r="HA57" s="27"/>
      <c r="HB57" s="132" t="s">
        <v>15</v>
      </c>
      <c r="HC57" s="133"/>
      <c r="HD57" s="133"/>
      <c r="HE57" s="134"/>
      <c r="HF57" s="135"/>
      <c r="HG57" s="19"/>
      <c r="HI57" s="27"/>
      <c r="HJ57" s="132" t="s">
        <v>15</v>
      </c>
      <c r="HK57" s="133"/>
      <c r="HL57" s="133"/>
      <c r="HM57" s="134"/>
      <c r="HN57" s="135"/>
      <c r="HO57" s="19"/>
      <c r="HQ57" s="27"/>
      <c r="HR57" s="132" t="s">
        <v>15</v>
      </c>
      <c r="HS57" s="133"/>
      <c r="HT57" s="133"/>
      <c r="HU57" s="134"/>
      <c r="HV57" s="135"/>
      <c r="HW57" s="19"/>
      <c r="HY57" s="27"/>
      <c r="HZ57" s="132" t="s">
        <v>15</v>
      </c>
      <c r="IA57" s="133"/>
      <c r="IB57" s="133"/>
      <c r="IC57" s="134"/>
      <c r="ID57" s="135"/>
      <c r="IE57" s="19"/>
      <c r="IG57" s="27"/>
      <c r="IH57" s="132" t="s">
        <v>15</v>
      </c>
      <c r="II57" s="133"/>
      <c r="IJ57" s="133"/>
      <c r="IK57" s="134"/>
      <c r="IL57" s="135"/>
      <c r="IM57" s="19"/>
    </row>
    <row r="58" spans="1:248" ht="15.75" thickBot="1" x14ac:dyDescent="0.3">
      <c r="A58" s="28"/>
      <c r="B58" s="122" t="s">
        <v>28</v>
      </c>
      <c r="C58" s="123"/>
      <c r="D58" s="123"/>
      <c r="E58" s="124"/>
      <c r="F58" s="125"/>
      <c r="G58" s="24"/>
      <c r="I58" s="28"/>
      <c r="J58" s="122" t="s">
        <v>28</v>
      </c>
      <c r="K58" s="123"/>
      <c r="L58" s="123"/>
      <c r="M58" s="124"/>
      <c r="N58" s="125"/>
      <c r="O58" s="24"/>
      <c r="Q58" s="28"/>
      <c r="R58" s="122" t="s">
        <v>28</v>
      </c>
      <c r="S58" s="123"/>
      <c r="T58" s="123"/>
      <c r="U58" s="124"/>
      <c r="V58" s="125"/>
      <c r="W58" s="19"/>
      <c r="Y58" s="28"/>
      <c r="Z58" s="122" t="s">
        <v>28</v>
      </c>
      <c r="AA58" s="123"/>
      <c r="AB58" s="123"/>
      <c r="AC58" s="124"/>
      <c r="AD58" s="125"/>
      <c r="AE58" s="19"/>
      <c r="AG58" s="28"/>
      <c r="AH58" s="122" t="s">
        <v>28</v>
      </c>
      <c r="AI58" s="123"/>
      <c r="AJ58" s="123"/>
      <c r="AK58" s="124"/>
      <c r="AL58" s="125"/>
      <c r="AM58" s="19"/>
      <c r="AO58" s="28"/>
      <c r="AP58" s="122" t="s">
        <v>28</v>
      </c>
      <c r="AQ58" s="123"/>
      <c r="AR58" s="123"/>
      <c r="AS58" s="124"/>
      <c r="AT58" s="125"/>
      <c r="AU58" s="19"/>
      <c r="AW58" s="28"/>
      <c r="AX58" s="122" t="s">
        <v>28</v>
      </c>
      <c r="AY58" s="123"/>
      <c r="AZ58" s="123"/>
      <c r="BA58" s="124"/>
      <c r="BB58" s="125"/>
      <c r="BC58" s="19"/>
      <c r="BE58" s="28"/>
      <c r="BF58" s="122" t="s">
        <v>28</v>
      </c>
      <c r="BG58" s="123"/>
      <c r="BH58" s="123"/>
      <c r="BI58" s="124"/>
      <c r="BJ58" s="125"/>
      <c r="BK58" s="19"/>
      <c r="BM58" s="28"/>
      <c r="BN58" s="122" t="s">
        <v>28</v>
      </c>
      <c r="BO58" s="123"/>
      <c r="BP58" s="123"/>
      <c r="BQ58" s="124"/>
      <c r="BR58" s="125"/>
      <c r="BS58" s="19"/>
      <c r="BU58" s="28"/>
      <c r="BV58" s="122" t="s">
        <v>28</v>
      </c>
      <c r="BW58" s="123"/>
      <c r="BX58" s="123"/>
      <c r="BY58" s="124"/>
      <c r="BZ58" s="125"/>
      <c r="CA58" s="19"/>
      <c r="CC58" s="28"/>
      <c r="CD58" s="122" t="s">
        <v>28</v>
      </c>
      <c r="CE58" s="123"/>
      <c r="CF58" s="123"/>
      <c r="CG58" s="124"/>
      <c r="CH58" s="125"/>
      <c r="CI58" s="19"/>
      <c r="CK58" s="28"/>
      <c r="CL58" s="122" t="s">
        <v>28</v>
      </c>
      <c r="CM58" s="123"/>
      <c r="CN58" s="123"/>
      <c r="CO58" s="124"/>
      <c r="CP58" s="125"/>
      <c r="CQ58" s="19"/>
      <c r="CS58" s="28"/>
      <c r="CT58" s="122" t="s">
        <v>28</v>
      </c>
      <c r="CU58" s="123"/>
      <c r="CV58" s="123"/>
      <c r="CW58" s="124"/>
      <c r="CX58" s="125"/>
      <c r="CY58" s="19"/>
      <c r="DA58" s="28"/>
      <c r="DB58" s="122" t="s">
        <v>28</v>
      </c>
      <c r="DC58" s="123"/>
      <c r="DD58" s="123"/>
      <c r="DE58" s="124"/>
      <c r="DF58" s="125"/>
      <c r="DG58" s="19"/>
      <c r="DI58" s="28"/>
      <c r="DJ58" s="122" t="s">
        <v>28</v>
      </c>
      <c r="DK58" s="123"/>
      <c r="DL58" s="123"/>
      <c r="DM58" s="124"/>
      <c r="DN58" s="125"/>
      <c r="DO58" s="19"/>
      <c r="DQ58" s="28"/>
      <c r="DR58" s="122" t="s">
        <v>28</v>
      </c>
      <c r="DS58" s="123"/>
      <c r="DT58" s="123"/>
      <c r="DU58" s="124"/>
      <c r="DV58" s="125"/>
      <c r="DW58" s="19"/>
      <c r="DY58" s="28"/>
      <c r="DZ58" s="122" t="s">
        <v>28</v>
      </c>
      <c r="EA58" s="123"/>
      <c r="EB58" s="123"/>
      <c r="EC58" s="124"/>
      <c r="ED58" s="125"/>
      <c r="EE58" s="19"/>
      <c r="EG58" s="28"/>
      <c r="EH58" s="122" t="s">
        <v>28</v>
      </c>
      <c r="EI58" s="123"/>
      <c r="EJ58" s="123"/>
      <c r="EK58" s="124"/>
      <c r="EL58" s="125"/>
      <c r="EM58" s="19"/>
      <c r="EO58" s="28"/>
      <c r="EP58" s="122" t="s">
        <v>28</v>
      </c>
      <c r="EQ58" s="123"/>
      <c r="ER58" s="123"/>
      <c r="ES58" s="124"/>
      <c r="ET58" s="125"/>
      <c r="EU58" s="19"/>
      <c r="EW58" s="28"/>
      <c r="EX58" s="122" t="s">
        <v>28</v>
      </c>
      <c r="EY58" s="123"/>
      <c r="EZ58" s="123"/>
      <c r="FA58" s="124"/>
      <c r="FB58" s="125"/>
      <c r="FC58" s="19"/>
      <c r="FE58" s="28"/>
      <c r="FF58" s="122" t="s">
        <v>28</v>
      </c>
      <c r="FG58" s="123"/>
      <c r="FH58" s="123"/>
      <c r="FI58" s="124"/>
      <c r="FJ58" s="125"/>
      <c r="FK58" s="19"/>
      <c r="FM58" s="28"/>
      <c r="FN58" s="122" t="s">
        <v>28</v>
      </c>
      <c r="FO58" s="123"/>
      <c r="FP58" s="123"/>
      <c r="FQ58" s="124"/>
      <c r="FR58" s="125"/>
      <c r="FS58" s="19"/>
      <c r="FU58" s="28"/>
      <c r="FV58" s="122" t="s">
        <v>28</v>
      </c>
      <c r="FW58" s="123"/>
      <c r="FX58" s="123"/>
      <c r="FY58" s="124"/>
      <c r="FZ58" s="125"/>
      <c r="GA58" s="19"/>
      <c r="GC58" s="28"/>
      <c r="GD58" s="122" t="s">
        <v>28</v>
      </c>
      <c r="GE58" s="123"/>
      <c r="GF58" s="123"/>
      <c r="GG58" s="124"/>
      <c r="GH58" s="125"/>
      <c r="GI58" s="19"/>
      <c r="GK58" s="28"/>
      <c r="GL58" s="122" t="s">
        <v>28</v>
      </c>
      <c r="GM58" s="123"/>
      <c r="GN58" s="123"/>
      <c r="GO58" s="124"/>
      <c r="GP58" s="125"/>
      <c r="GQ58" s="19"/>
      <c r="GS58" s="28"/>
      <c r="GT58" s="122" t="s">
        <v>28</v>
      </c>
      <c r="GU58" s="123"/>
      <c r="GV58" s="123"/>
      <c r="GW58" s="124"/>
      <c r="GX58" s="125"/>
      <c r="GY58" s="19"/>
      <c r="HA58" s="28"/>
      <c r="HB58" s="122" t="s">
        <v>28</v>
      </c>
      <c r="HC58" s="123"/>
      <c r="HD58" s="123"/>
      <c r="HE58" s="124"/>
      <c r="HF58" s="125"/>
      <c r="HG58" s="19"/>
      <c r="HI58" s="28"/>
      <c r="HJ58" s="122" t="s">
        <v>28</v>
      </c>
      <c r="HK58" s="123"/>
      <c r="HL58" s="123"/>
      <c r="HM58" s="124"/>
      <c r="HN58" s="125"/>
      <c r="HO58" s="19"/>
      <c r="HQ58" s="28"/>
      <c r="HR58" s="122" t="s">
        <v>28</v>
      </c>
      <c r="HS58" s="123"/>
      <c r="HT58" s="123"/>
      <c r="HU58" s="124"/>
      <c r="HV58" s="125"/>
      <c r="HW58" s="19"/>
      <c r="HY58" s="28"/>
      <c r="HZ58" s="122" t="s">
        <v>28</v>
      </c>
      <c r="IA58" s="123"/>
      <c r="IB58" s="123"/>
      <c r="IC58" s="124"/>
      <c r="ID58" s="125"/>
      <c r="IE58" s="19"/>
      <c r="IG58" s="28"/>
      <c r="IH58" s="122" t="s">
        <v>28</v>
      </c>
      <c r="II58" s="123"/>
      <c r="IJ58" s="123"/>
      <c r="IK58" s="124"/>
      <c r="IL58" s="125"/>
      <c r="IM58" s="19"/>
    </row>
    <row r="59" spans="1:248" ht="16.5" thickTop="1" thickBot="1" x14ac:dyDescent="0.3">
      <c r="A59" s="28"/>
      <c r="B59" s="126" t="s">
        <v>3</v>
      </c>
      <c r="C59" s="127"/>
      <c r="D59" s="127"/>
      <c r="E59" s="128">
        <f>SUM(E32:F58)</f>
        <v>0</v>
      </c>
      <c r="F59" s="129"/>
      <c r="G59" s="24"/>
      <c r="I59" s="28"/>
      <c r="J59" s="126" t="s">
        <v>3</v>
      </c>
      <c r="K59" s="127"/>
      <c r="L59" s="127"/>
      <c r="M59" s="128">
        <f>SUM(M32:N58)</f>
        <v>0</v>
      </c>
      <c r="N59" s="129"/>
      <c r="O59" s="24"/>
      <c r="Q59" s="28"/>
      <c r="R59" s="126" t="s">
        <v>3</v>
      </c>
      <c r="S59" s="127"/>
      <c r="T59" s="127"/>
      <c r="U59" s="128">
        <f>SUM(U32:V58)</f>
        <v>0</v>
      </c>
      <c r="V59" s="129"/>
      <c r="W59" s="19"/>
      <c r="Y59" s="28"/>
      <c r="Z59" s="126" t="s">
        <v>3</v>
      </c>
      <c r="AA59" s="127"/>
      <c r="AB59" s="127"/>
      <c r="AC59" s="128">
        <f>SUM(AC32:AD58)</f>
        <v>0</v>
      </c>
      <c r="AD59" s="129"/>
      <c r="AE59" s="19"/>
      <c r="AG59" s="28"/>
      <c r="AH59" s="126" t="s">
        <v>3</v>
      </c>
      <c r="AI59" s="127"/>
      <c r="AJ59" s="127"/>
      <c r="AK59" s="128">
        <f>SUM(AK32:AL58)</f>
        <v>0</v>
      </c>
      <c r="AL59" s="129"/>
      <c r="AM59" s="19"/>
      <c r="AO59" s="28"/>
      <c r="AP59" s="126" t="s">
        <v>3</v>
      </c>
      <c r="AQ59" s="127"/>
      <c r="AR59" s="127"/>
      <c r="AS59" s="128">
        <f>SUM(AS32:AT58)</f>
        <v>0</v>
      </c>
      <c r="AT59" s="129"/>
      <c r="AU59" s="19"/>
      <c r="AW59" s="28"/>
      <c r="AX59" s="126" t="s">
        <v>3</v>
      </c>
      <c r="AY59" s="127"/>
      <c r="AZ59" s="127"/>
      <c r="BA59" s="128">
        <f>SUM(BA32:BB58)</f>
        <v>0</v>
      </c>
      <c r="BB59" s="129"/>
      <c r="BC59" s="19"/>
      <c r="BE59" s="28"/>
      <c r="BF59" s="126" t="s">
        <v>3</v>
      </c>
      <c r="BG59" s="127"/>
      <c r="BH59" s="127"/>
      <c r="BI59" s="128">
        <f>SUM(BI32:BJ58)</f>
        <v>0</v>
      </c>
      <c r="BJ59" s="129"/>
      <c r="BK59" s="19"/>
      <c r="BM59" s="28"/>
      <c r="BN59" s="126" t="s">
        <v>3</v>
      </c>
      <c r="BO59" s="127"/>
      <c r="BP59" s="127"/>
      <c r="BQ59" s="128">
        <f>SUM(BQ32:BR58)</f>
        <v>0</v>
      </c>
      <c r="BR59" s="129"/>
      <c r="BS59" s="19"/>
      <c r="BU59" s="28"/>
      <c r="BV59" s="126" t="s">
        <v>3</v>
      </c>
      <c r="BW59" s="127"/>
      <c r="BX59" s="127"/>
      <c r="BY59" s="128">
        <f>SUM(BY32:BZ58)</f>
        <v>0</v>
      </c>
      <c r="BZ59" s="129"/>
      <c r="CA59" s="19"/>
      <c r="CC59" s="28"/>
      <c r="CD59" s="126" t="s">
        <v>3</v>
      </c>
      <c r="CE59" s="127"/>
      <c r="CF59" s="127"/>
      <c r="CG59" s="128">
        <f>SUM(CG32:CH58)</f>
        <v>0</v>
      </c>
      <c r="CH59" s="129"/>
      <c r="CI59" s="19"/>
      <c r="CK59" s="28"/>
      <c r="CL59" s="126" t="s">
        <v>3</v>
      </c>
      <c r="CM59" s="127"/>
      <c r="CN59" s="127"/>
      <c r="CO59" s="128">
        <f>SUM(CO32:CP58)</f>
        <v>0</v>
      </c>
      <c r="CP59" s="129"/>
      <c r="CQ59" s="19"/>
      <c r="CS59" s="28"/>
      <c r="CT59" s="126" t="s">
        <v>3</v>
      </c>
      <c r="CU59" s="127"/>
      <c r="CV59" s="127"/>
      <c r="CW59" s="128">
        <f>SUM(CW32:CX58)</f>
        <v>0</v>
      </c>
      <c r="CX59" s="129"/>
      <c r="CY59" s="19"/>
      <c r="DA59" s="28"/>
      <c r="DB59" s="126" t="s">
        <v>3</v>
      </c>
      <c r="DC59" s="127"/>
      <c r="DD59" s="127"/>
      <c r="DE59" s="128">
        <f>SUM(DE32:DF58)</f>
        <v>0</v>
      </c>
      <c r="DF59" s="129"/>
      <c r="DG59" s="19"/>
      <c r="DI59" s="28"/>
      <c r="DJ59" s="126" t="s">
        <v>3</v>
      </c>
      <c r="DK59" s="127"/>
      <c r="DL59" s="127"/>
      <c r="DM59" s="128">
        <f>SUM(DM32:DN58)</f>
        <v>0</v>
      </c>
      <c r="DN59" s="129"/>
      <c r="DO59" s="19"/>
      <c r="DQ59" s="28"/>
      <c r="DR59" s="126" t="s">
        <v>3</v>
      </c>
      <c r="DS59" s="127"/>
      <c r="DT59" s="127"/>
      <c r="DU59" s="128">
        <f>SUM(DU32:DV58)</f>
        <v>0</v>
      </c>
      <c r="DV59" s="129"/>
      <c r="DW59" s="19"/>
      <c r="DY59" s="28"/>
      <c r="DZ59" s="126" t="s">
        <v>3</v>
      </c>
      <c r="EA59" s="127"/>
      <c r="EB59" s="127"/>
      <c r="EC59" s="128">
        <f>SUM(EC32:ED58)</f>
        <v>0</v>
      </c>
      <c r="ED59" s="129"/>
      <c r="EE59" s="19"/>
      <c r="EG59" s="28"/>
      <c r="EH59" s="126" t="s">
        <v>3</v>
      </c>
      <c r="EI59" s="127"/>
      <c r="EJ59" s="127"/>
      <c r="EK59" s="128">
        <f>SUM(EK32:EL58)</f>
        <v>0</v>
      </c>
      <c r="EL59" s="129"/>
      <c r="EM59" s="19"/>
      <c r="EO59" s="28"/>
      <c r="EP59" s="126" t="s">
        <v>3</v>
      </c>
      <c r="EQ59" s="127"/>
      <c r="ER59" s="127"/>
      <c r="ES59" s="128">
        <f>SUM(ES32:ET58)</f>
        <v>0</v>
      </c>
      <c r="ET59" s="129"/>
      <c r="EU59" s="19"/>
      <c r="EW59" s="28"/>
      <c r="EX59" s="126" t="s">
        <v>3</v>
      </c>
      <c r="EY59" s="127"/>
      <c r="EZ59" s="127"/>
      <c r="FA59" s="128">
        <f>SUM(FA32:FB58)</f>
        <v>0</v>
      </c>
      <c r="FB59" s="129"/>
      <c r="FC59" s="19"/>
      <c r="FE59" s="28"/>
      <c r="FF59" s="126" t="s">
        <v>3</v>
      </c>
      <c r="FG59" s="127"/>
      <c r="FH59" s="127"/>
      <c r="FI59" s="128">
        <f>SUM(FI32:FJ58)</f>
        <v>0</v>
      </c>
      <c r="FJ59" s="129"/>
      <c r="FK59" s="19"/>
      <c r="FM59" s="28"/>
      <c r="FN59" s="126" t="s">
        <v>3</v>
      </c>
      <c r="FO59" s="127"/>
      <c r="FP59" s="127"/>
      <c r="FQ59" s="128">
        <f>SUM(FQ32:FR58)</f>
        <v>0</v>
      </c>
      <c r="FR59" s="129"/>
      <c r="FS59" s="19"/>
      <c r="FU59" s="28"/>
      <c r="FV59" s="126" t="s">
        <v>3</v>
      </c>
      <c r="FW59" s="127"/>
      <c r="FX59" s="127"/>
      <c r="FY59" s="128">
        <f>SUM(FY32:FZ58)</f>
        <v>0</v>
      </c>
      <c r="FZ59" s="129"/>
      <c r="GA59" s="19"/>
      <c r="GC59" s="28"/>
      <c r="GD59" s="126" t="s">
        <v>3</v>
      </c>
      <c r="GE59" s="127"/>
      <c r="GF59" s="127"/>
      <c r="GG59" s="128">
        <f>SUM(GG32:GH58)</f>
        <v>0</v>
      </c>
      <c r="GH59" s="129"/>
      <c r="GI59" s="19"/>
      <c r="GK59" s="28"/>
      <c r="GL59" s="126" t="s">
        <v>3</v>
      </c>
      <c r="GM59" s="127"/>
      <c r="GN59" s="127"/>
      <c r="GO59" s="128">
        <f>SUM(GO32:GP58)</f>
        <v>0</v>
      </c>
      <c r="GP59" s="129"/>
      <c r="GQ59" s="19"/>
      <c r="GS59" s="28"/>
      <c r="GT59" s="126" t="s">
        <v>3</v>
      </c>
      <c r="GU59" s="127"/>
      <c r="GV59" s="127"/>
      <c r="GW59" s="128">
        <f>SUM(GW32:GX58)</f>
        <v>0</v>
      </c>
      <c r="GX59" s="129"/>
      <c r="GY59" s="19"/>
      <c r="HA59" s="28"/>
      <c r="HB59" s="126" t="s">
        <v>3</v>
      </c>
      <c r="HC59" s="127"/>
      <c r="HD59" s="127"/>
      <c r="HE59" s="128">
        <f>SUM(HE32:HF58)</f>
        <v>0</v>
      </c>
      <c r="HF59" s="129"/>
      <c r="HG59" s="19"/>
      <c r="HI59" s="28"/>
      <c r="HJ59" s="126" t="s">
        <v>3</v>
      </c>
      <c r="HK59" s="127"/>
      <c r="HL59" s="127"/>
      <c r="HM59" s="128">
        <f>SUM(HM32:HN58)</f>
        <v>0</v>
      </c>
      <c r="HN59" s="129"/>
      <c r="HO59" s="19"/>
      <c r="HQ59" s="28"/>
      <c r="HR59" s="126" t="s">
        <v>3</v>
      </c>
      <c r="HS59" s="127"/>
      <c r="HT59" s="127"/>
      <c r="HU59" s="128">
        <f>SUM(HU32:HV58)</f>
        <v>0</v>
      </c>
      <c r="HV59" s="129"/>
      <c r="HW59" s="19"/>
      <c r="HY59" s="28"/>
      <c r="HZ59" s="126" t="s">
        <v>3</v>
      </c>
      <c r="IA59" s="127"/>
      <c r="IB59" s="127"/>
      <c r="IC59" s="128">
        <f>SUM(IC32:ID58)</f>
        <v>0</v>
      </c>
      <c r="ID59" s="129"/>
      <c r="IE59" s="19"/>
      <c r="IG59" s="28"/>
      <c r="IH59" s="126" t="s">
        <v>3</v>
      </c>
      <c r="II59" s="127"/>
      <c r="IJ59" s="127"/>
      <c r="IK59" s="128">
        <f>SUM(IK32:IL58)</f>
        <v>0</v>
      </c>
      <c r="IL59" s="129"/>
      <c r="IM59" s="19"/>
    </row>
    <row r="60" spans="1:248" ht="16.5" thickTop="1" thickBot="1" x14ac:dyDescent="0.3">
      <c r="A60" s="61"/>
      <c r="B60" s="62"/>
      <c r="C60" s="62"/>
      <c r="D60" s="62"/>
      <c r="E60" s="62"/>
      <c r="F60" s="62"/>
      <c r="G60" s="63"/>
      <c r="H60" s="62"/>
      <c r="I60" s="61"/>
      <c r="J60" s="62"/>
      <c r="K60" s="62"/>
      <c r="L60" s="62"/>
      <c r="M60" s="62"/>
      <c r="N60" s="62"/>
      <c r="O60" s="63"/>
      <c r="P60" s="62"/>
      <c r="Q60" s="61"/>
      <c r="R60" s="62"/>
      <c r="S60" s="62"/>
      <c r="T60" s="62"/>
      <c r="U60" s="62"/>
      <c r="V60" s="62"/>
      <c r="W60" s="64"/>
      <c r="X60" s="62"/>
      <c r="Y60" s="61"/>
      <c r="Z60" s="62"/>
      <c r="AA60" s="62"/>
      <c r="AB60" s="62"/>
      <c r="AC60" s="62"/>
      <c r="AD60" s="62"/>
      <c r="AE60" s="64"/>
      <c r="AF60" s="62"/>
      <c r="AG60" s="61"/>
      <c r="AH60" s="62"/>
      <c r="AI60" s="62"/>
      <c r="AJ60" s="62"/>
      <c r="AK60" s="62"/>
      <c r="AL60" s="62"/>
      <c r="AM60" s="64"/>
      <c r="AN60" s="62"/>
      <c r="AO60" s="61"/>
      <c r="AP60" s="62"/>
      <c r="AQ60" s="62"/>
      <c r="AR60" s="62"/>
      <c r="AS60" s="62"/>
      <c r="AT60" s="62"/>
      <c r="AU60" s="64"/>
      <c r="AV60" s="62"/>
      <c r="AW60" s="61"/>
      <c r="AX60" s="62"/>
      <c r="AY60" s="62"/>
      <c r="AZ60" s="62"/>
      <c r="BA60" s="62"/>
      <c r="BB60" s="62"/>
      <c r="BC60" s="64"/>
      <c r="BD60" s="62"/>
      <c r="BE60" s="61"/>
      <c r="BF60" s="62"/>
      <c r="BG60" s="62"/>
      <c r="BH60" s="62"/>
      <c r="BI60" s="62"/>
      <c r="BJ60" s="62"/>
      <c r="BK60" s="64"/>
      <c r="BL60" s="62"/>
      <c r="BM60" s="61"/>
      <c r="BN60" s="62"/>
      <c r="BO60" s="62"/>
      <c r="BP60" s="62"/>
      <c r="BQ60" s="62"/>
      <c r="BR60" s="62"/>
      <c r="BS60" s="64"/>
      <c r="BT60" s="62"/>
      <c r="BU60" s="61"/>
      <c r="BV60" s="62"/>
      <c r="BW60" s="62"/>
      <c r="BX60" s="62"/>
      <c r="BY60" s="62"/>
      <c r="BZ60" s="62"/>
      <c r="CA60" s="64"/>
      <c r="CB60" s="62"/>
      <c r="CC60" s="61"/>
      <c r="CD60" s="62"/>
      <c r="CE60" s="62"/>
      <c r="CF60" s="62"/>
      <c r="CG60" s="62"/>
      <c r="CH60" s="62"/>
      <c r="CI60" s="64"/>
      <c r="CJ60" s="62"/>
      <c r="CK60" s="61"/>
      <c r="CL60" s="62"/>
      <c r="CM60" s="62"/>
      <c r="CN60" s="62"/>
      <c r="CO60" s="62"/>
      <c r="CP60" s="62"/>
      <c r="CQ60" s="64"/>
      <c r="CR60" s="62"/>
      <c r="CS60" s="61"/>
      <c r="CT60" s="62"/>
      <c r="CU60" s="62"/>
      <c r="CV60" s="62"/>
      <c r="CW60" s="62"/>
      <c r="CX60" s="62"/>
      <c r="CY60" s="64"/>
      <c r="CZ60" s="62"/>
      <c r="DA60" s="61"/>
      <c r="DB60" s="62"/>
      <c r="DC60" s="62"/>
      <c r="DD60" s="62"/>
      <c r="DE60" s="62"/>
      <c r="DF60" s="62"/>
      <c r="DG60" s="64"/>
      <c r="DH60" s="62"/>
      <c r="DI60" s="61"/>
      <c r="DJ60" s="62"/>
      <c r="DK60" s="62"/>
      <c r="DL60" s="62"/>
      <c r="DM60" s="62"/>
      <c r="DN60" s="62"/>
      <c r="DO60" s="64"/>
      <c r="DP60" s="62"/>
      <c r="DQ60" s="61"/>
      <c r="DR60" s="62"/>
      <c r="DS60" s="62"/>
      <c r="DT60" s="62"/>
      <c r="DU60" s="62"/>
      <c r="DV60" s="62"/>
      <c r="DW60" s="64"/>
      <c r="DX60" s="62"/>
      <c r="DY60" s="61"/>
      <c r="DZ60" s="62"/>
      <c r="EA60" s="62"/>
      <c r="EB60" s="62"/>
      <c r="EC60" s="62"/>
      <c r="ED60" s="62"/>
      <c r="EE60" s="64"/>
      <c r="EF60" s="62"/>
      <c r="EG60" s="61"/>
      <c r="EH60" s="62"/>
      <c r="EI60" s="62"/>
      <c r="EJ60" s="62"/>
      <c r="EK60" s="62"/>
      <c r="EL60" s="62"/>
      <c r="EM60" s="64"/>
      <c r="EN60" s="62"/>
      <c r="EO60" s="61"/>
      <c r="EP60" s="62"/>
      <c r="EQ60" s="62"/>
      <c r="ER60" s="62"/>
      <c r="ES60" s="62"/>
      <c r="ET60" s="62"/>
      <c r="EU60" s="64"/>
      <c r="EV60" s="62"/>
      <c r="EW60" s="61"/>
      <c r="EX60" s="62"/>
      <c r="EY60" s="62"/>
      <c r="EZ60" s="62"/>
      <c r="FA60" s="62"/>
      <c r="FB60" s="62"/>
      <c r="FC60" s="64"/>
      <c r="FD60" s="62"/>
      <c r="FE60" s="61"/>
      <c r="FF60" s="62"/>
      <c r="FG60" s="62"/>
      <c r="FH60" s="62"/>
      <c r="FI60" s="62"/>
      <c r="FJ60" s="62"/>
      <c r="FK60" s="64"/>
      <c r="FL60" s="62"/>
      <c r="FM60" s="61"/>
      <c r="FN60" s="62"/>
      <c r="FO60" s="62"/>
      <c r="FP60" s="62"/>
      <c r="FQ60" s="62"/>
      <c r="FR60" s="62"/>
      <c r="FS60" s="64"/>
      <c r="FT60" s="62"/>
      <c r="FU60" s="61"/>
      <c r="FV60" s="62"/>
      <c r="FW60" s="62"/>
      <c r="FX60" s="62"/>
      <c r="FY60" s="62"/>
      <c r="FZ60" s="62"/>
      <c r="GA60" s="64"/>
      <c r="GB60" s="62"/>
      <c r="GC60" s="61"/>
      <c r="GD60" s="62"/>
      <c r="GE60" s="62"/>
      <c r="GF60" s="62"/>
      <c r="GG60" s="62"/>
      <c r="GH60" s="62"/>
      <c r="GI60" s="64"/>
      <c r="GJ60" s="62"/>
      <c r="GK60" s="61"/>
      <c r="GL60" s="62"/>
      <c r="GM60" s="62"/>
      <c r="GN60" s="62"/>
      <c r="GO60" s="62"/>
      <c r="GP60" s="62"/>
      <c r="GQ60" s="64"/>
      <c r="GR60" s="62"/>
      <c r="GS60" s="61"/>
      <c r="GT60" s="62"/>
      <c r="GU60" s="62"/>
      <c r="GV60" s="62"/>
      <c r="GW60" s="62"/>
      <c r="GX60" s="62"/>
      <c r="GY60" s="64"/>
      <c r="GZ60" s="62"/>
      <c r="HA60" s="61"/>
      <c r="HB60" s="62"/>
      <c r="HC60" s="62"/>
      <c r="HD60" s="62"/>
      <c r="HE60" s="62"/>
      <c r="HF60" s="62"/>
      <c r="HG60" s="64"/>
      <c r="HH60" s="62"/>
      <c r="HI60" s="61"/>
      <c r="HJ60" s="62"/>
      <c r="HK60" s="62"/>
      <c r="HL60" s="62"/>
      <c r="HM60" s="62"/>
      <c r="HN60" s="62"/>
      <c r="HO60" s="64"/>
      <c r="HP60" s="62"/>
      <c r="HQ60" s="61"/>
      <c r="HR60" s="62"/>
      <c r="HS60" s="62"/>
      <c r="HT60" s="62"/>
      <c r="HU60" s="62"/>
      <c r="HV60" s="62"/>
      <c r="HW60" s="64"/>
      <c r="HX60" s="62"/>
      <c r="HY60" s="61"/>
      <c r="HZ60" s="62"/>
      <c r="IA60" s="62"/>
      <c r="IB60" s="62"/>
      <c r="IC60" s="62"/>
      <c r="ID60" s="62"/>
      <c r="IE60" s="64"/>
      <c r="IF60" s="62"/>
      <c r="IG60" s="61"/>
      <c r="IH60" s="62"/>
      <c r="II60" s="62"/>
      <c r="IJ60" s="62"/>
      <c r="IK60" s="62"/>
      <c r="IL60" s="62"/>
      <c r="IM60" s="64"/>
      <c r="IN60" s="62"/>
    </row>
    <row r="61" spans="1:248" x14ac:dyDescent="0.25">
      <c r="A61" s="65" t="s">
        <v>29</v>
      </c>
      <c r="B61" s="112"/>
      <c r="C61" s="113"/>
      <c r="D61" s="62"/>
      <c r="E61" s="118" t="s">
        <v>31</v>
      </c>
      <c r="F61" s="119"/>
      <c r="G61" s="63"/>
      <c r="H61" s="62"/>
      <c r="I61" s="65" t="s">
        <v>29</v>
      </c>
      <c r="J61" s="112"/>
      <c r="K61" s="113"/>
      <c r="L61" s="62"/>
      <c r="M61" s="118" t="s">
        <v>31</v>
      </c>
      <c r="N61" s="119"/>
      <c r="O61" s="63"/>
      <c r="P61" s="62"/>
      <c r="Q61" s="65" t="s">
        <v>29</v>
      </c>
      <c r="R61" s="112"/>
      <c r="S61" s="113"/>
      <c r="T61" s="62"/>
      <c r="U61" s="118" t="s">
        <v>31</v>
      </c>
      <c r="V61" s="119"/>
      <c r="W61" s="64"/>
      <c r="X61" s="62"/>
      <c r="Y61" s="65" t="s">
        <v>29</v>
      </c>
      <c r="Z61" s="112"/>
      <c r="AA61" s="113"/>
      <c r="AB61" s="62"/>
      <c r="AC61" s="118" t="s">
        <v>31</v>
      </c>
      <c r="AD61" s="119"/>
      <c r="AE61" s="64"/>
      <c r="AF61" s="62"/>
      <c r="AG61" s="65" t="s">
        <v>29</v>
      </c>
      <c r="AH61" s="112"/>
      <c r="AI61" s="113"/>
      <c r="AJ61" s="62"/>
      <c r="AK61" s="118" t="s">
        <v>31</v>
      </c>
      <c r="AL61" s="119"/>
      <c r="AM61" s="64"/>
      <c r="AN61" s="62"/>
      <c r="AO61" s="65" t="s">
        <v>29</v>
      </c>
      <c r="AP61" s="112"/>
      <c r="AQ61" s="113"/>
      <c r="AR61" s="62"/>
      <c r="AS61" s="118" t="s">
        <v>31</v>
      </c>
      <c r="AT61" s="119"/>
      <c r="AU61" s="64"/>
      <c r="AV61" s="62"/>
      <c r="AW61" s="65" t="s">
        <v>29</v>
      </c>
      <c r="AX61" s="112"/>
      <c r="AY61" s="113"/>
      <c r="AZ61" s="62"/>
      <c r="BA61" s="118" t="s">
        <v>31</v>
      </c>
      <c r="BB61" s="119"/>
      <c r="BC61" s="64"/>
      <c r="BD61" s="62"/>
      <c r="BE61" s="65" t="s">
        <v>29</v>
      </c>
      <c r="BF61" s="112"/>
      <c r="BG61" s="113"/>
      <c r="BH61" s="62"/>
      <c r="BI61" s="118" t="s">
        <v>31</v>
      </c>
      <c r="BJ61" s="119"/>
      <c r="BK61" s="64"/>
      <c r="BL61" s="62"/>
      <c r="BM61" s="65" t="s">
        <v>29</v>
      </c>
      <c r="BN61" s="112"/>
      <c r="BO61" s="113"/>
      <c r="BP61" s="62"/>
      <c r="BQ61" s="118" t="s">
        <v>31</v>
      </c>
      <c r="BR61" s="119"/>
      <c r="BS61" s="64"/>
      <c r="BT61" s="62"/>
      <c r="BU61" s="65" t="s">
        <v>29</v>
      </c>
      <c r="BV61" s="112"/>
      <c r="BW61" s="113"/>
      <c r="BX61" s="62"/>
      <c r="BY61" s="118" t="s">
        <v>31</v>
      </c>
      <c r="BZ61" s="119"/>
      <c r="CA61" s="64"/>
      <c r="CB61" s="62"/>
      <c r="CC61" s="65" t="s">
        <v>29</v>
      </c>
      <c r="CD61" s="112"/>
      <c r="CE61" s="113"/>
      <c r="CF61" s="62"/>
      <c r="CG61" s="118" t="s">
        <v>31</v>
      </c>
      <c r="CH61" s="119"/>
      <c r="CI61" s="64"/>
      <c r="CJ61" s="62"/>
      <c r="CK61" s="65" t="s">
        <v>29</v>
      </c>
      <c r="CL61" s="112"/>
      <c r="CM61" s="113"/>
      <c r="CN61" s="62"/>
      <c r="CO61" s="118" t="s">
        <v>31</v>
      </c>
      <c r="CP61" s="119"/>
      <c r="CQ61" s="64"/>
      <c r="CR61" s="62"/>
      <c r="CS61" s="65" t="s">
        <v>29</v>
      </c>
      <c r="CT61" s="112"/>
      <c r="CU61" s="113"/>
      <c r="CV61" s="62"/>
      <c r="CW61" s="118" t="s">
        <v>31</v>
      </c>
      <c r="CX61" s="119"/>
      <c r="CY61" s="64"/>
      <c r="CZ61" s="62"/>
      <c r="DA61" s="65" t="s">
        <v>29</v>
      </c>
      <c r="DB61" s="112"/>
      <c r="DC61" s="113"/>
      <c r="DD61" s="62"/>
      <c r="DE61" s="118" t="s">
        <v>31</v>
      </c>
      <c r="DF61" s="119"/>
      <c r="DG61" s="64"/>
      <c r="DH61" s="62"/>
      <c r="DI61" s="65" t="s">
        <v>29</v>
      </c>
      <c r="DJ61" s="112"/>
      <c r="DK61" s="113"/>
      <c r="DL61" s="62"/>
      <c r="DM61" s="118" t="s">
        <v>31</v>
      </c>
      <c r="DN61" s="119"/>
      <c r="DO61" s="64"/>
      <c r="DP61" s="62"/>
      <c r="DQ61" s="65" t="s">
        <v>29</v>
      </c>
      <c r="DR61" s="112"/>
      <c r="DS61" s="113"/>
      <c r="DT61" s="62"/>
      <c r="DU61" s="118" t="s">
        <v>31</v>
      </c>
      <c r="DV61" s="119"/>
      <c r="DW61" s="64"/>
      <c r="DX61" s="62"/>
      <c r="DY61" s="65" t="s">
        <v>29</v>
      </c>
      <c r="DZ61" s="112"/>
      <c r="EA61" s="113"/>
      <c r="EB61" s="62"/>
      <c r="EC61" s="118" t="s">
        <v>31</v>
      </c>
      <c r="ED61" s="119"/>
      <c r="EE61" s="64"/>
      <c r="EF61" s="62"/>
      <c r="EG61" s="65" t="s">
        <v>29</v>
      </c>
      <c r="EH61" s="112"/>
      <c r="EI61" s="113"/>
      <c r="EJ61" s="62"/>
      <c r="EK61" s="118" t="s">
        <v>31</v>
      </c>
      <c r="EL61" s="119"/>
      <c r="EM61" s="64"/>
      <c r="EN61" s="62"/>
      <c r="EO61" s="65" t="s">
        <v>29</v>
      </c>
      <c r="EP61" s="112"/>
      <c r="EQ61" s="113"/>
      <c r="ER61" s="62"/>
      <c r="ES61" s="118" t="s">
        <v>31</v>
      </c>
      <c r="ET61" s="119"/>
      <c r="EU61" s="64"/>
      <c r="EV61" s="62"/>
      <c r="EW61" s="65" t="s">
        <v>29</v>
      </c>
      <c r="EX61" s="112"/>
      <c r="EY61" s="113"/>
      <c r="EZ61" s="62"/>
      <c r="FA61" s="118" t="s">
        <v>31</v>
      </c>
      <c r="FB61" s="119"/>
      <c r="FC61" s="64"/>
      <c r="FD61" s="62"/>
      <c r="FE61" s="65" t="s">
        <v>29</v>
      </c>
      <c r="FF61" s="112"/>
      <c r="FG61" s="113"/>
      <c r="FH61" s="62"/>
      <c r="FI61" s="118" t="s">
        <v>31</v>
      </c>
      <c r="FJ61" s="119"/>
      <c r="FK61" s="64"/>
      <c r="FL61" s="62"/>
      <c r="FM61" s="65" t="s">
        <v>29</v>
      </c>
      <c r="FN61" s="112"/>
      <c r="FO61" s="113"/>
      <c r="FP61" s="62"/>
      <c r="FQ61" s="118" t="s">
        <v>31</v>
      </c>
      <c r="FR61" s="119"/>
      <c r="FS61" s="64"/>
      <c r="FT61" s="62"/>
      <c r="FU61" s="65" t="s">
        <v>29</v>
      </c>
      <c r="FV61" s="112"/>
      <c r="FW61" s="113"/>
      <c r="FX61" s="62"/>
      <c r="FY61" s="118" t="s">
        <v>31</v>
      </c>
      <c r="FZ61" s="119"/>
      <c r="GA61" s="64"/>
      <c r="GB61" s="62"/>
      <c r="GC61" s="65" t="s">
        <v>29</v>
      </c>
      <c r="GD61" s="112"/>
      <c r="GE61" s="113"/>
      <c r="GF61" s="62"/>
      <c r="GG61" s="118" t="s">
        <v>31</v>
      </c>
      <c r="GH61" s="119"/>
      <c r="GI61" s="64"/>
      <c r="GJ61" s="62"/>
      <c r="GK61" s="65" t="s">
        <v>29</v>
      </c>
      <c r="GL61" s="112"/>
      <c r="GM61" s="113"/>
      <c r="GN61" s="62"/>
      <c r="GO61" s="118" t="s">
        <v>31</v>
      </c>
      <c r="GP61" s="119"/>
      <c r="GQ61" s="64"/>
      <c r="GR61" s="62"/>
      <c r="GS61" s="65" t="s">
        <v>29</v>
      </c>
      <c r="GT61" s="112"/>
      <c r="GU61" s="113"/>
      <c r="GV61" s="62"/>
      <c r="GW61" s="118" t="s">
        <v>31</v>
      </c>
      <c r="GX61" s="119"/>
      <c r="GY61" s="64"/>
      <c r="GZ61" s="62"/>
      <c r="HA61" s="65" t="s">
        <v>29</v>
      </c>
      <c r="HB61" s="112"/>
      <c r="HC61" s="113"/>
      <c r="HD61" s="62"/>
      <c r="HE61" s="118" t="s">
        <v>31</v>
      </c>
      <c r="HF61" s="119"/>
      <c r="HG61" s="64"/>
      <c r="HH61" s="62"/>
      <c r="HI61" s="65" t="s">
        <v>29</v>
      </c>
      <c r="HJ61" s="112"/>
      <c r="HK61" s="113"/>
      <c r="HL61" s="62"/>
      <c r="HM61" s="118" t="s">
        <v>31</v>
      </c>
      <c r="HN61" s="119"/>
      <c r="HO61" s="64"/>
      <c r="HP61" s="62"/>
      <c r="HQ61" s="65" t="s">
        <v>29</v>
      </c>
      <c r="HR61" s="112"/>
      <c r="HS61" s="113"/>
      <c r="HT61" s="62"/>
      <c r="HU61" s="118" t="s">
        <v>31</v>
      </c>
      <c r="HV61" s="119"/>
      <c r="HW61" s="64"/>
      <c r="HX61" s="62"/>
      <c r="HY61" s="65" t="s">
        <v>29</v>
      </c>
      <c r="HZ61" s="112"/>
      <c r="IA61" s="113"/>
      <c r="IB61" s="62"/>
      <c r="IC61" s="118" t="s">
        <v>31</v>
      </c>
      <c r="ID61" s="119"/>
      <c r="IE61" s="64"/>
      <c r="IF61" s="62"/>
      <c r="IG61" s="65" t="s">
        <v>29</v>
      </c>
      <c r="IH61" s="112"/>
      <c r="II61" s="113"/>
      <c r="IJ61" s="62"/>
      <c r="IK61" s="118" t="s">
        <v>31</v>
      </c>
      <c r="IL61" s="119"/>
      <c r="IM61" s="64"/>
      <c r="IN61" s="62"/>
    </row>
    <row r="62" spans="1:248" x14ac:dyDescent="0.25">
      <c r="A62" s="65" t="s">
        <v>30</v>
      </c>
      <c r="B62" s="112"/>
      <c r="C62" s="113"/>
      <c r="D62" s="62"/>
      <c r="E62" s="120"/>
      <c r="F62" s="121"/>
      <c r="G62" s="63"/>
      <c r="H62" s="62"/>
      <c r="I62" s="65" t="s">
        <v>30</v>
      </c>
      <c r="J62" s="112"/>
      <c r="K62" s="113"/>
      <c r="L62" s="62"/>
      <c r="M62" s="120"/>
      <c r="N62" s="121"/>
      <c r="O62" s="63"/>
      <c r="P62" s="62"/>
      <c r="Q62" s="65" t="s">
        <v>30</v>
      </c>
      <c r="R62" s="112"/>
      <c r="S62" s="113"/>
      <c r="T62" s="62"/>
      <c r="U62" s="120"/>
      <c r="V62" s="121"/>
      <c r="W62" s="64"/>
      <c r="X62" s="62"/>
      <c r="Y62" s="65" t="s">
        <v>30</v>
      </c>
      <c r="Z62" s="112"/>
      <c r="AA62" s="113"/>
      <c r="AB62" s="62"/>
      <c r="AC62" s="120"/>
      <c r="AD62" s="121"/>
      <c r="AE62" s="64"/>
      <c r="AF62" s="62"/>
      <c r="AG62" s="65" t="s">
        <v>30</v>
      </c>
      <c r="AH62" s="112"/>
      <c r="AI62" s="113"/>
      <c r="AJ62" s="62"/>
      <c r="AK62" s="120"/>
      <c r="AL62" s="121"/>
      <c r="AM62" s="64"/>
      <c r="AN62" s="62"/>
      <c r="AO62" s="65" t="s">
        <v>30</v>
      </c>
      <c r="AP62" s="112"/>
      <c r="AQ62" s="113"/>
      <c r="AR62" s="62"/>
      <c r="AS62" s="120"/>
      <c r="AT62" s="121"/>
      <c r="AU62" s="64"/>
      <c r="AV62" s="62"/>
      <c r="AW62" s="65" t="s">
        <v>30</v>
      </c>
      <c r="AX62" s="112"/>
      <c r="AY62" s="113"/>
      <c r="AZ62" s="62"/>
      <c r="BA62" s="120"/>
      <c r="BB62" s="121"/>
      <c r="BC62" s="64"/>
      <c r="BD62" s="62"/>
      <c r="BE62" s="65" t="s">
        <v>30</v>
      </c>
      <c r="BF62" s="112"/>
      <c r="BG62" s="113"/>
      <c r="BH62" s="62"/>
      <c r="BI62" s="120"/>
      <c r="BJ62" s="121"/>
      <c r="BK62" s="64"/>
      <c r="BL62" s="62"/>
      <c r="BM62" s="65" t="s">
        <v>30</v>
      </c>
      <c r="BN62" s="112"/>
      <c r="BO62" s="113"/>
      <c r="BP62" s="62"/>
      <c r="BQ62" s="120"/>
      <c r="BR62" s="121"/>
      <c r="BS62" s="64"/>
      <c r="BT62" s="62"/>
      <c r="BU62" s="65" t="s">
        <v>30</v>
      </c>
      <c r="BV62" s="112"/>
      <c r="BW62" s="113"/>
      <c r="BX62" s="62"/>
      <c r="BY62" s="120"/>
      <c r="BZ62" s="121"/>
      <c r="CA62" s="64"/>
      <c r="CB62" s="62"/>
      <c r="CC62" s="65" t="s">
        <v>30</v>
      </c>
      <c r="CD62" s="112"/>
      <c r="CE62" s="113"/>
      <c r="CF62" s="62"/>
      <c r="CG62" s="120"/>
      <c r="CH62" s="121"/>
      <c r="CI62" s="64"/>
      <c r="CJ62" s="62"/>
      <c r="CK62" s="65" t="s">
        <v>30</v>
      </c>
      <c r="CL62" s="112"/>
      <c r="CM62" s="113"/>
      <c r="CN62" s="62"/>
      <c r="CO62" s="120"/>
      <c r="CP62" s="121"/>
      <c r="CQ62" s="64"/>
      <c r="CR62" s="62"/>
      <c r="CS62" s="65" t="s">
        <v>30</v>
      </c>
      <c r="CT62" s="112"/>
      <c r="CU62" s="113"/>
      <c r="CV62" s="62"/>
      <c r="CW62" s="120"/>
      <c r="CX62" s="121"/>
      <c r="CY62" s="64"/>
      <c r="CZ62" s="62"/>
      <c r="DA62" s="65" t="s">
        <v>30</v>
      </c>
      <c r="DB62" s="112"/>
      <c r="DC62" s="113"/>
      <c r="DD62" s="62"/>
      <c r="DE62" s="120"/>
      <c r="DF62" s="121"/>
      <c r="DG62" s="64"/>
      <c r="DH62" s="62"/>
      <c r="DI62" s="65" t="s">
        <v>30</v>
      </c>
      <c r="DJ62" s="112"/>
      <c r="DK62" s="113"/>
      <c r="DL62" s="62"/>
      <c r="DM62" s="120"/>
      <c r="DN62" s="121"/>
      <c r="DO62" s="64"/>
      <c r="DP62" s="62"/>
      <c r="DQ62" s="65" t="s">
        <v>30</v>
      </c>
      <c r="DR62" s="112"/>
      <c r="DS62" s="113"/>
      <c r="DT62" s="62"/>
      <c r="DU62" s="120"/>
      <c r="DV62" s="121"/>
      <c r="DW62" s="64"/>
      <c r="DX62" s="62"/>
      <c r="DY62" s="65" t="s">
        <v>30</v>
      </c>
      <c r="DZ62" s="112"/>
      <c r="EA62" s="113"/>
      <c r="EB62" s="62"/>
      <c r="EC62" s="120"/>
      <c r="ED62" s="121"/>
      <c r="EE62" s="64"/>
      <c r="EF62" s="62"/>
      <c r="EG62" s="65" t="s">
        <v>30</v>
      </c>
      <c r="EH62" s="112"/>
      <c r="EI62" s="113"/>
      <c r="EJ62" s="62"/>
      <c r="EK62" s="120"/>
      <c r="EL62" s="121"/>
      <c r="EM62" s="64"/>
      <c r="EN62" s="62"/>
      <c r="EO62" s="65" t="s">
        <v>30</v>
      </c>
      <c r="EP62" s="112"/>
      <c r="EQ62" s="113"/>
      <c r="ER62" s="62"/>
      <c r="ES62" s="120"/>
      <c r="ET62" s="121"/>
      <c r="EU62" s="64"/>
      <c r="EV62" s="62"/>
      <c r="EW62" s="65" t="s">
        <v>30</v>
      </c>
      <c r="EX62" s="112"/>
      <c r="EY62" s="113"/>
      <c r="EZ62" s="62"/>
      <c r="FA62" s="120"/>
      <c r="FB62" s="121"/>
      <c r="FC62" s="64"/>
      <c r="FD62" s="62"/>
      <c r="FE62" s="65" t="s">
        <v>30</v>
      </c>
      <c r="FF62" s="112"/>
      <c r="FG62" s="113"/>
      <c r="FH62" s="62"/>
      <c r="FI62" s="120"/>
      <c r="FJ62" s="121"/>
      <c r="FK62" s="64"/>
      <c r="FL62" s="62"/>
      <c r="FM62" s="65" t="s">
        <v>30</v>
      </c>
      <c r="FN62" s="112"/>
      <c r="FO62" s="113"/>
      <c r="FP62" s="62"/>
      <c r="FQ62" s="120"/>
      <c r="FR62" s="121"/>
      <c r="FS62" s="64"/>
      <c r="FT62" s="62"/>
      <c r="FU62" s="65" t="s">
        <v>30</v>
      </c>
      <c r="FV62" s="112"/>
      <c r="FW62" s="113"/>
      <c r="FX62" s="62"/>
      <c r="FY62" s="120"/>
      <c r="FZ62" s="121"/>
      <c r="GA62" s="64"/>
      <c r="GB62" s="62"/>
      <c r="GC62" s="65" t="s">
        <v>30</v>
      </c>
      <c r="GD62" s="112"/>
      <c r="GE62" s="113"/>
      <c r="GF62" s="62"/>
      <c r="GG62" s="120"/>
      <c r="GH62" s="121"/>
      <c r="GI62" s="64"/>
      <c r="GJ62" s="62"/>
      <c r="GK62" s="65" t="s">
        <v>30</v>
      </c>
      <c r="GL62" s="112"/>
      <c r="GM62" s="113"/>
      <c r="GN62" s="62"/>
      <c r="GO62" s="120"/>
      <c r="GP62" s="121"/>
      <c r="GQ62" s="64"/>
      <c r="GR62" s="62"/>
      <c r="GS62" s="65" t="s">
        <v>30</v>
      </c>
      <c r="GT62" s="112"/>
      <c r="GU62" s="113"/>
      <c r="GV62" s="62"/>
      <c r="GW62" s="120"/>
      <c r="GX62" s="121"/>
      <c r="GY62" s="64"/>
      <c r="GZ62" s="62"/>
      <c r="HA62" s="65" t="s">
        <v>30</v>
      </c>
      <c r="HB62" s="112"/>
      <c r="HC62" s="113"/>
      <c r="HD62" s="62"/>
      <c r="HE62" s="120"/>
      <c r="HF62" s="121"/>
      <c r="HG62" s="64"/>
      <c r="HH62" s="62"/>
      <c r="HI62" s="65" t="s">
        <v>30</v>
      </c>
      <c r="HJ62" s="112"/>
      <c r="HK62" s="113"/>
      <c r="HL62" s="62"/>
      <c r="HM62" s="120"/>
      <c r="HN62" s="121"/>
      <c r="HO62" s="64"/>
      <c r="HP62" s="62"/>
      <c r="HQ62" s="65" t="s">
        <v>30</v>
      </c>
      <c r="HR62" s="112"/>
      <c r="HS62" s="113"/>
      <c r="HT62" s="62"/>
      <c r="HU62" s="120"/>
      <c r="HV62" s="121"/>
      <c r="HW62" s="64"/>
      <c r="HX62" s="62"/>
      <c r="HY62" s="65" t="s">
        <v>30</v>
      </c>
      <c r="HZ62" s="112"/>
      <c r="IA62" s="113"/>
      <c r="IB62" s="62"/>
      <c r="IC62" s="120"/>
      <c r="ID62" s="121"/>
      <c r="IE62" s="64"/>
      <c r="IF62" s="62"/>
      <c r="IG62" s="65" t="s">
        <v>30</v>
      </c>
      <c r="IH62" s="112"/>
      <c r="II62" s="113"/>
      <c r="IJ62" s="62"/>
      <c r="IK62" s="120"/>
      <c r="IL62" s="121"/>
      <c r="IM62" s="64"/>
      <c r="IN62" s="62"/>
    </row>
    <row r="63" spans="1:248" x14ac:dyDescent="0.25">
      <c r="A63" s="66"/>
      <c r="B63" s="112"/>
      <c r="C63" s="113"/>
      <c r="D63" s="62"/>
      <c r="E63" s="114" t="str">
        <f>IF(E59&gt;B70,"FALTAN " &amp; E59-B70,IF(E59=B70,"ACORDE",IF(E59&lt;B70,"SOBRAN " &amp; B70-E59)))</f>
        <v>ACORDE</v>
      </c>
      <c r="F63" s="115"/>
      <c r="G63" s="63"/>
      <c r="H63" s="62"/>
      <c r="I63" s="66"/>
      <c r="J63" s="112"/>
      <c r="K63" s="113"/>
      <c r="L63" s="62"/>
      <c r="M63" s="114" t="str">
        <f>IF(M59&gt;J70,"FALTAN " &amp; M59-J70,IF(M59=J70,"ACORDE",IF(M59&lt;J70,"SOBRAN " &amp; J70-M59)))</f>
        <v>ACORDE</v>
      </c>
      <c r="N63" s="115"/>
      <c r="O63" s="63"/>
      <c r="P63" s="62"/>
      <c r="Q63" s="66"/>
      <c r="R63" s="112"/>
      <c r="S63" s="113"/>
      <c r="T63" s="62"/>
      <c r="U63" s="114" t="str">
        <f>IF(U59&gt;R70,"FALTAN " &amp; U59-R70,IF(U59=R70,"ACORDE",IF(U59&lt;R70,"SOBRAN " &amp; R70-U59)))</f>
        <v>ACORDE</v>
      </c>
      <c r="V63" s="115"/>
      <c r="W63" s="64"/>
      <c r="X63" s="62"/>
      <c r="Y63" s="66"/>
      <c r="Z63" s="112"/>
      <c r="AA63" s="113"/>
      <c r="AB63" s="62"/>
      <c r="AC63" s="114" t="str">
        <f>IF(AC59&gt;Z70,"FALTAN " &amp; AC59-Z70,IF(AC59=Z70,"ACORDE",IF(AC59&lt;Z70,"SOBRAN " &amp; Z70-AC59)))</f>
        <v>ACORDE</v>
      </c>
      <c r="AD63" s="115"/>
      <c r="AE63" s="64"/>
      <c r="AF63" s="62"/>
      <c r="AG63" s="66"/>
      <c r="AH63" s="112"/>
      <c r="AI63" s="113"/>
      <c r="AJ63" s="62"/>
      <c r="AK63" s="114" t="str">
        <f>IF(AK59&gt;AH70,"FALTAN " &amp; AK59-AH70,IF(AK59=AH70,"ACORDE",IF(AK59&lt;AH70,"SOBRAN " &amp; AH70-AK59)))</f>
        <v>ACORDE</v>
      </c>
      <c r="AL63" s="115"/>
      <c r="AM63" s="64"/>
      <c r="AN63" s="62"/>
      <c r="AO63" s="66"/>
      <c r="AP63" s="112"/>
      <c r="AQ63" s="113"/>
      <c r="AR63" s="62"/>
      <c r="AS63" s="114" t="str">
        <f>IF(AS59&gt;AP70,"FALTAN " &amp; AS59-AP70,IF(AS59=AP70,"ACORDE",IF(AS59&lt;AP70,"SOBRAN " &amp; AP70-AS59)))</f>
        <v>ACORDE</v>
      </c>
      <c r="AT63" s="115"/>
      <c r="AU63" s="64"/>
      <c r="AV63" s="62"/>
      <c r="AW63" s="66"/>
      <c r="AX63" s="112"/>
      <c r="AY63" s="113"/>
      <c r="AZ63" s="67"/>
      <c r="BA63" s="114" t="str">
        <f>IF(BA59&gt;AX70,"FALTAN " &amp; BA59-AX70,IF(BA59=AX70,"ACORDE",IF(BA59&lt;AX70,"SOBRAN " &amp; AX70-BA59)))</f>
        <v>ACORDE</v>
      </c>
      <c r="BB63" s="115"/>
      <c r="BC63" s="64"/>
      <c r="BD63" s="62"/>
      <c r="BE63" s="66"/>
      <c r="BF63" s="112"/>
      <c r="BG63" s="113"/>
      <c r="BH63" s="62"/>
      <c r="BI63" s="114" t="str">
        <f>IF(BI59&gt;BF70,"FALTAN " &amp; BI59-BF70,IF(BI59=BF70,"ACORDE",IF(BI59&lt;BF70,"SOBRAN " &amp; BF70-BI59)))</f>
        <v>ACORDE</v>
      </c>
      <c r="BJ63" s="115"/>
      <c r="BK63" s="64"/>
      <c r="BL63" s="62"/>
      <c r="BM63" s="66"/>
      <c r="BN63" s="112"/>
      <c r="BO63" s="113"/>
      <c r="BP63" s="62"/>
      <c r="BQ63" s="114" t="str">
        <f>IF(BQ59&gt;BN70,"FALTAN " &amp; BQ59-BN70,IF(BQ59=BN70,"ACORDE",IF(BQ59&lt;BN70,"SOBRAN " &amp; BN70-BQ59)))</f>
        <v>ACORDE</v>
      </c>
      <c r="BR63" s="115"/>
      <c r="BS63" s="64"/>
      <c r="BT63" s="62"/>
      <c r="BU63" s="66"/>
      <c r="BV63" s="112"/>
      <c r="BW63" s="113"/>
      <c r="BX63" s="62"/>
      <c r="BY63" s="114" t="str">
        <f>IF(BY59&gt;BV70,"FALTAN " &amp; BY59-BV70,IF(BY59=BV70,"ACORDE",IF(BY59&lt;BV70,"SOBRAN " &amp; BV70-BY59)))</f>
        <v>ACORDE</v>
      </c>
      <c r="BZ63" s="115"/>
      <c r="CA63" s="64"/>
      <c r="CB63" s="62"/>
      <c r="CC63" s="66"/>
      <c r="CD63" s="112"/>
      <c r="CE63" s="113"/>
      <c r="CF63" s="62"/>
      <c r="CG63" s="114" t="str">
        <f>IF(CG59&gt;CD70,"FALTAN " &amp; CG59-CD70,IF(CG59=CD70,"ACORDE",IF(CG59&lt;CD70,"SOBRAN " &amp; CD70-CG59)))</f>
        <v>ACORDE</v>
      </c>
      <c r="CH63" s="115"/>
      <c r="CI63" s="64"/>
      <c r="CJ63" s="62"/>
      <c r="CK63" s="66"/>
      <c r="CL63" s="112"/>
      <c r="CM63" s="113"/>
      <c r="CN63" s="62"/>
      <c r="CO63" s="114" t="str">
        <f>IF(CO59&gt;CL70,"FALTAN " &amp; CO59-CL70,IF(CO59=CL70,"ACORDE",IF(CO59&lt;CL70,"SOBRAN " &amp; CL70-CO59)))</f>
        <v>ACORDE</v>
      </c>
      <c r="CP63" s="115"/>
      <c r="CQ63" s="64"/>
      <c r="CR63" s="62"/>
      <c r="CS63" s="66"/>
      <c r="CT63" s="112"/>
      <c r="CU63" s="113"/>
      <c r="CV63" s="62"/>
      <c r="CW63" s="114" t="str">
        <f>IF(CW59&gt;CT70,"FALTAN " &amp; CW59-CT70,IF(CW59=CT70,"ACORDE",IF(CW59&lt;CT70,"SOBRAN " &amp; CT70-CW59)))</f>
        <v>ACORDE</v>
      </c>
      <c r="CX63" s="115"/>
      <c r="CY63" s="64"/>
      <c r="CZ63" s="62"/>
      <c r="DA63" s="66"/>
      <c r="DB63" s="112"/>
      <c r="DC63" s="113"/>
      <c r="DD63" s="62"/>
      <c r="DE63" s="114" t="str">
        <f>IF(DE59&gt;DB70,"FALTAN " &amp; DE59-DB70,IF(DE59=DB70,"ACORDE",IF(DE59&lt;DB70,"SOBRAN " &amp; DB70-DE59)))</f>
        <v>ACORDE</v>
      </c>
      <c r="DF63" s="115"/>
      <c r="DG63" s="64"/>
      <c r="DH63" s="62"/>
      <c r="DI63" s="66"/>
      <c r="DJ63" s="112"/>
      <c r="DK63" s="113"/>
      <c r="DL63" s="62"/>
      <c r="DM63" s="114" t="str">
        <f>IF(DM59&gt;DJ70,"FALTAN " &amp; DM59-DJ70,IF(DM59=DJ70,"ACORDE",IF(DM59&lt;DJ70,"SOBRAN " &amp; DJ70-DM59)))</f>
        <v>ACORDE</v>
      </c>
      <c r="DN63" s="115"/>
      <c r="DO63" s="64"/>
      <c r="DP63" s="62"/>
      <c r="DQ63" s="66"/>
      <c r="DR63" s="112"/>
      <c r="DS63" s="113"/>
      <c r="DT63" s="62"/>
      <c r="DU63" s="114" t="str">
        <f>IF(DU59&gt;DR70,"FALTAN " &amp; DU59-DR70,IF(DU59=DR70,"ACORDE",IF(DU59&lt;DR70,"SOBRAN " &amp; DR70-DU59)))</f>
        <v>ACORDE</v>
      </c>
      <c r="DV63" s="115"/>
      <c r="DW63" s="64"/>
      <c r="DX63" s="62"/>
      <c r="DY63" s="66"/>
      <c r="DZ63" s="112"/>
      <c r="EA63" s="113"/>
      <c r="EB63" s="62"/>
      <c r="EC63" s="114" t="str">
        <f>IF(EC59&gt;DZ70,"FALTAN " &amp; EC59-DZ70,IF(EC59=DZ70,"ACORDE",IF(EC59&lt;DZ70,"SOBRAN " &amp; DZ70-EC59)))</f>
        <v>ACORDE</v>
      </c>
      <c r="ED63" s="115"/>
      <c r="EE63" s="64"/>
      <c r="EF63" s="62"/>
      <c r="EG63" s="66"/>
      <c r="EH63" s="112"/>
      <c r="EI63" s="113"/>
      <c r="EJ63" s="62"/>
      <c r="EK63" s="114" t="str">
        <f>IF(EK59&gt;EH70,"FALTAN " &amp; EK59-EH70,IF(EK59=EH70,"ACORDE",IF(EK59&lt;EH70,"SOBRAN " &amp; EH70-EK59)))</f>
        <v>ACORDE</v>
      </c>
      <c r="EL63" s="115"/>
      <c r="EM63" s="64"/>
      <c r="EN63" s="62"/>
      <c r="EO63" s="66"/>
      <c r="EP63" s="112"/>
      <c r="EQ63" s="113"/>
      <c r="ER63" s="62"/>
      <c r="ES63" s="114" t="str">
        <f>IF(ES59&gt;EP70,"FALTAN " &amp; ES59-EP70,IF(ES59=EP70,"ACORDE",IF(ES59&lt;EP70,"SOBRAN " &amp; EP70-ES59)))</f>
        <v>ACORDE</v>
      </c>
      <c r="ET63" s="115"/>
      <c r="EU63" s="64"/>
      <c r="EV63" s="62"/>
      <c r="EW63" s="66"/>
      <c r="EX63" s="112"/>
      <c r="EY63" s="113"/>
      <c r="EZ63" s="62"/>
      <c r="FA63" s="114" t="str">
        <f>IF(FA59&gt;EX70,"FALTAN " &amp; FA59-EX70,IF(FA59=EX70,"ACORDE",IF(FA59&lt;EX70,"SOBRAN " &amp; EX70-FA59)))</f>
        <v>ACORDE</v>
      </c>
      <c r="FB63" s="115"/>
      <c r="FC63" s="64"/>
      <c r="FD63" s="62"/>
      <c r="FE63" s="66"/>
      <c r="FF63" s="112"/>
      <c r="FG63" s="113"/>
      <c r="FH63" s="62"/>
      <c r="FI63" s="114" t="str">
        <f>IF(FI59&gt;FF70,"FALTAN " &amp; FI59-FF70,IF(FI59=FF70,"ACORDE",IF(FI59&lt;FF70,"SOBRAN " &amp; FF70-FI59)))</f>
        <v>ACORDE</v>
      </c>
      <c r="FJ63" s="115"/>
      <c r="FK63" s="64"/>
      <c r="FL63" s="62"/>
      <c r="FM63" s="66"/>
      <c r="FN63" s="112"/>
      <c r="FO63" s="113"/>
      <c r="FP63" s="62"/>
      <c r="FQ63" s="114" t="str">
        <f>IF(FQ59&gt;FN70,"FALTAN " &amp; FQ59-FN70,IF(FQ59=FN70,"ACORDE",IF(FQ59&lt;FN70,"SOBRAN " &amp; FN70-FQ59)))</f>
        <v>ACORDE</v>
      </c>
      <c r="FR63" s="115"/>
      <c r="FS63" s="64"/>
      <c r="FT63" s="62"/>
      <c r="FU63" s="66"/>
      <c r="FV63" s="112"/>
      <c r="FW63" s="113"/>
      <c r="FX63" s="62"/>
      <c r="FY63" s="114" t="str">
        <f>IF(FY59&gt;FV70,"FALTAN " &amp; FY59-FV70,IF(FY59=FV70,"ACORDE",IF(FY59&lt;FV70,"SOBRAN " &amp; FV70-FY59)))</f>
        <v>ACORDE</v>
      </c>
      <c r="FZ63" s="115"/>
      <c r="GA63" s="64"/>
      <c r="GB63" s="62"/>
      <c r="GC63" s="66"/>
      <c r="GD63" s="112"/>
      <c r="GE63" s="113"/>
      <c r="GF63" s="62"/>
      <c r="GG63" s="114" t="str">
        <f>IF(GG59&gt;GD70,"FALTAN " &amp; GG59-GD70,IF(GG59=GD70,"ACORDE",IF(GG59&lt;GD70,"SOBRAN " &amp; GD70-GG59)))</f>
        <v>ACORDE</v>
      </c>
      <c r="GH63" s="115"/>
      <c r="GI63" s="64"/>
      <c r="GJ63" s="62"/>
      <c r="GK63" s="66"/>
      <c r="GL63" s="112"/>
      <c r="GM63" s="113"/>
      <c r="GN63" s="62"/>
      <c r="GO63" s="114" t="str">
        <f>IF(GO59&gt;GL70,"FALTAN " &amp; GO59-GL70,IF(GO59=GL70,"ACORDE",IF(GO59&lt;GL70,"SOBRAN " &amp; GL70-GO59)))</f>
        <v>ACORDE</v>
      </c>
      <c r="GP63" s="115"/>
      <c r="GQ63" s="64"/>
      <c r="GR63" s="62"/>
      <c r="GS63" s="66"/>
      <c r="GT63" s="112"/>
      <c r="GU63" s="113"/>
      <c r="GV63" s="62"/>
      <c r="GW63" s="114" t="str">
        <f>IF(GW59&gt;GT70,"FALTAN " &amp; GW59-GT70,IF(GW59=GT70,"ACORDE",IF(GW59&lt;GT70,"SOBRAN " &amp; GT70-GW59)))</f>
        <v>ACORDE</v>
      </c>
      <c r="GX63" s="115"/>
      <c r="GY63" s="64"/>
      <c r="GZ63" s="62"/>
      <c r="HA63" s="66"/>
      <c r="HB63" s="112"/>
      <c r="HC63" s="113"/>
      <c r="HD63" s="62"/>
      <c r="HE63" s="114" t="str">
        <f>IF(HE59&gt;HB70,"FALTAN " &amp; HE59-HB70,IF(HE59=HB70,"ACORDE",IF(HE59&lt;HB70,"SOBRAN " &amp; HB70-HE59)))</f>
        <v>ACORDE</v>
      </c>
      <c r="HF63" s="115"/>
      <c r="HG63" s="64"/>
      <c r="HH63" s="62"/>
      <c r="HI63" s="66"/>
      <c r="HJ63" s="112"/>
      <c r="HK63" s="113"/>
      <c r="HL63" s="62"/>
      <c r="HM63" s="114" t="str">
        <f>IF(HM59&gt;HJ70,"FALTAN " &amp; HM59-HJ70,IF(HM59=HJ70,"ACORDE",IF(HM59&lt;HJ70,"SOBRAN " &amp; HJ70-HM59)))</f>
        <v>ACORDE</v>
      </c>
      <c r="HN63" s="115"/>
      <c r="HO63" s="64"/>
      <c r="HP63" s="62"/>
      <c r="HQ63" s="66"/>
      <c r="HR63" s="112"/>
      <c r="HS63" s="113"/>
      <c r="HT63" s="62"/>
      <c r="HU63" s="114" t="str">
        <f>IF(HU59&gt;HR70,"FALTAN " &amp; HU59-HR70,IF(HU59=HR70,"ACORDE",IF(HU59&lt;HR70,"SOBRAN " &amp; HR70-HU59)))</f>
        <v>ACORDE</v>
      </c>
      <c r="HV63" s="115"/>
      <c r="HW63" s="64"/>
      <c r="HX63" s="62"/>
      <c r="HY63" s="66"/>
      <c r="HZ63" s="112"/>
      <c r="IA63" s="113"/>
      <c r="IB63" s="62"/>
      <c r="IC63" s="114" t="str">
        <f>IF(IC59&gt;HZ70,"FALTAN " &amp; IC59-HZ70,IF(IC59=HZ70,"ACORDE",IF(IC59&lt;HZ70,"SOBRAN " &amp; HZ70-IC59)))</f>
        <v>ACORDE</v>
      </c>
      <c r="ID63" s="115"/>
      <c r="IE63" s="64"/>
      <c r="IF63" s="62"/>
      <c r="IG63" s="66"/>
      <c r="IH63" s="112"/>
      <c r="II63" s="113"/>
      <c r="IJ63" s="62"/>
      <c r="IK63" s="114" t="str">
        <f>IF(IK59&gt;IH70,"FALTAN " &amp; IK59-IH70,IF(IK59=IH70,"ACORDE",IF(IK59&lt;IH70,"SOBRAN " &amp; IH70-IK59)))</f>
        <v>ACORDE</v>
      </c>
      <c r="IL63" s="115"/>
      <c r="IM63" s="64"/>
      <c r="IN63" s="62"/>
    </row>
    <row r="64" spans="1:248" ht="15.75" thickBot="1" x14ac:dyDescent="0.3">
      <c r="A64" s="66"/>
      <c r="B64" s="112"/>
      <c r="C64" s="113"/>
      <c r="D64" s="62"/>
      <c r="E64" s="116"/>
      <c r="F64" s="117"/>
      <c r="G64" s="63"/>
      <c r="H64" s="62"/>
      <c r="I64" s="66"/>
      <c r="J64" s="112"/>
      <c r="K64" s="113"/>
      <c r="L64" s="62"/>
      <c r="M64" s="116"/>
      <c r="N64" s="117"/>
      <c r="O64" s="63"/>
      <c r="P64" s="62"/>
      <c r="Q64" s="66"/>
      <c r="R64" s="112"/>
      <c r="S64" s="113"/>
      <c r="T64" s="62"/>
      <c r="U64" s="116"/>
      <c r="V64" s="117"/>
      <c r="W64" s="64"/>
      <c r="X64" s="62"/>
      <c r="Y64" s="66"/>
      <c r="Z64" s="112"/>
      <c r="AA64" s="113"/>
      <c r="AB64" s="62"/>
      <c r="AC64" s="116"/>
      <c r="AD64" s="117"/>
      <c r="AE64" s="64"/>
      <c r="AF64" s="62"/>
      <c r="AG64" s="66"/>
      <c r="AH64" s="112"/>
      <c r="AI64" s="113"/>
      <c r="AJ64" s="62"/>
      <c r="AK64" s="116"/>
      <c r="AL64" s="117"/>
      <c r="AM64" s="64"/>
      <c r="AN64" s="62"/>
      <c r="AO64" s="66"/>
      <c r="AP64" s="112"/>
      <c r="AQ64" s="113"/>
      <c r="AR64" s="62"/>
      <c r="AS64" s="116"/>
      <c r="AT64" s="117"/>
      <c r="AU64" s="64"/>
      <c r="AV64" s="62"/>
      <c r="AW64" s="66"/>
      <c r="AX64" s="112"/>
      <c r="AY64" s="113"/>
      <c r="AZ64" s="62"/>
      <c r="BA64" s="116"/>
      <c r="BB64" s="117"/>
      <c r="BC64" s="64"/>
      <c r="BD64" s="62"/>
      <c r="BE64" s="66"/>
      <c r="BF64" s="112"/>
      <c r="BG64" s="113"/>
      <c r="BH64" s="62"/>
      <c r="BI64" s="116"/>
      <c r="BJ64" s="117"/>
      <c r="BK64" s="64"/>
      <c r="BL64" s="62"/>
      <c r="BM64" s="66"/>
      <c r="BN64" s="112"/>
      <c r="BO64" s="113"/>
      <c r="BP64" s="62"/>
      <c r="BQ64" s="116"/>
      <c r="BR64" s="117"/>
      <c r="BS64" s="64"/>
      <c r="BT64" s="62"/>
      <c r="BU64" s="66"/>
      <c r="BV64" s="112"/>
      <c r="BW64" s="113"/>
      <c r="BX64" s="62"/>
      <c r="BY64" s="116"/>
      <c r="BZ64" s="117"/>
      <c r="CA64" s="64"/>
      <c r="CB64" s="62"/>
      <c r="CC64" s="66"/>
      <c r="CD64" s="112"/>
      <c r="CE64" s="113"/>
      <c r="CF64" s="62"/>
      <c r="CG64" s="116"/>
      <c r="CH64" s="117"/>
      <c r="CI64" s="64"/>
      <c r="CJ64" s="62"/>
      <c r="CK64" s="66"/>
      <c r="CL64" s="112"/>
      <c r="CM64" s="113"/>
      <c r="CN64" s="62"/>
      <c r="CO64" s="116"/>
      <c r="CP64" s="117"/>
      <c r="CQ64" s="64"/>
      <c r="CR64" s="62"/>
      <c r="CS64" s="66"/>
      <c r="CT64" s="112"/>
      <c r="CU64" s="113"/>
      <c r="CV64" s="62"/>
      <c r="CW64" s="116"/>
      <c r="CX64" s="117"/>
      <c r="CY64" s="64"/>
      <c r="CZ64" s="62"/>
      <c r="DA64" s="66"/>
      <c r="DB64" s="112"/>
      <c r="DC64" s="113"/>
      <c r="DD64" s="62"/>
      <c r="DE64" s="116"/>
      <c r="DF64" s="117"/>
      <c r="DG64" s="64"/>
      <c r="DH64" s="62"/>
      <c r="DI64" s="66"/>
      <c r="DJ64" s="112"/>
      <c r="DK64" s="113"/>
      <c r="DL64" s="62"/>
      <c r="DM64" s="116"/>
      <c r="DN64" s="117"/>
      <c r="DO64" s="64"/>
      <c r="DP64" s="62"/>
      <c r="DQ64" s="66"/>
      <c r="DR64" s="112"/>
      <c r="DS64" s="113"/>
      <c r="DT64" s="62"/>
      <c r="DU64" s="116"/>
      <c r="DV64" s="117"/>
      <c r="DW64" s="64"/>
      <c r="DX64" s="62"/>
      <c r="DY64" s="66"/>
      <c r="DZ64" s="112"/>
      <c r="EA64" s="113"/>
      <c r="EB64" s="62"/>
      <c r="EC64" s="116"/>
      <c r="ED64" s="117"/>
      <c r="EE64" s="64"/>
      <c r="EF64" s="62"/>
      <c r="EG64" s="66"/>
      <c r="EH64" s="112"/>
      <c r="EI64" s="113"/>
      <c r="EJ64" s="62"/>
      <c r="EK64" s="116"/>
      <c r="EL64" s="117"/>
      <c r="EM64" s="64"/>
      <c r="EN64" s="62"/>
      <c r="EO64" s="66"/>
      <c r="EP64" s="112"/>
      <c r="EQ64" s="113"/>
      <c r="ER64" s="62"/>
      <c r="ES64" s="116"/>
      <c r="ET64" s="117"/>
      <c r="EU64" s="64"/>
      <c r="EV64" s="62"/>
      <c r="EW64" s="66"/>
      <c r="EX64" s="112"/>
      <c r="EY64" s="113"/>
      <c r="EZ64" s="62"/>
      <c r="FA64" s="116"/>
      <c r="FB64" s="117"/>
      <c r="FC64" s="64"/>
      <c r="FD64" s="62"/>
      <c r="FE64" s="66"/>
      <c r="FF64" s="112"/>
      <c r="FG64" s="113"/>
      <c r="FH64" s="62"/>
      <c r="FI64" s="116"/>
      <c r="FJ64" s="117"/>
      <c r="FK64" s="64"/>
      <c r="FL64" s="62"/>
      <c r="FM64" s="66"/>
      <c r="FN64" s="112"/>
      <c r="FO64" s="113"/>
      <c r="FP64" s="62"/>
      <c r="FQ64" s="116"/>
      <c r="FR64" s="117"/>
      <c r="FS64" s="64"/>
      <c r="FT64" s="62"/>
      <c r="FU64" s="66"/>
      <c r="FV64" s="112"/>
      <c r="FW64" s="113"/>
      <c r="FX64" s="62"/>
      <c r="FY64" s="116"/>
      <c r="FZ64" s="117"/>
      <c r="GA64" s="64"/>
      <c r="GB64" s="62"/>
      <c r="GC64" s="66"/>
      <c r="GD64" s="112"/>
      <c r="GE64" s="113"/>
      <c r="GF64" s="62"/>
      <c r="GG64" s="116"/>
      <c r="GH64" s="117"/>
      <c r="GI64" s="64"/>
      <c r="GJ64" s="62"/>
      <c r="GK64" s="66"/>
      <c r="GL64" s="112"/>
      <c r="GM64" s="113"/>
      <c r="GN64" s="62"/>
      <c r="GO64" s="116"/>
      <c r="GP64" s="117"/>
      <c r="GQ64" s="64"/>
      <c r="GR64" s="62"/>
      <c r="GS64" s="66"/>
      <c r="GT64" s="112"/>
      <c r="GU64" s="113"/>
      <c r="GV64" s="62"/>
      <c r="GW64" s="116"/>
      <c r="GX64" s="117"/>
      <c r="GY64" s="64"/>
      <c r="GZ64" s="62"/>
      <c r="HA64" s="66"/>
      <c r="HB64" s="112"/>
      <c r="HC64" s="113"/>
      <c r="HD64" s="62"/>
      <c r="HE64" s="116"/>
      <c r="HF64" s="117"/>
      <c r="HG64" s="64"/>
      <c r="HH64" s="62"/>
      <c r="HI64" s="66"/>
      <c r="HJ64" s="112"/>
      <c r="HK64" s="113"/>
      <c r="HL64" s="62"/>
      <c r="HM64" s="116"/>
      <c r="HN64" s="117"/>
      <c r="HO64" s="64"/>
      <c r="HP64" s="62"/>
      <c r="HQ64" s="66"/>
      <c r="HR64" s="112"/>
      <c r="HS64" s="113"/>
      <c r="HT64" s="62"/>
      <c r="HU64" s="116"/>
      <c r="HV64" s="117"/>
      <c r="HW64" s="64"/>
      <c r="HX64" s="62"/>
      <c r="HY64" s="66"/>
      <c r="HZ64" s="112"/>
      <c r="IA64" s="113"/>
      <c r="IB64" s="62"/>
      <c r="IC64" s="116"/>
      <c r="ID64" s="117"/>
      <c r="IE64" s="64"/>
      <c r="IF64" s="62"/>
      <c r="IG64" s="66"/>
      <c r="IH64" s="112"/>
      <c r="II64" s="113"/>
      <c r="IJ64" s="62"/>
      <c r="IK64" s="116"/>
      <c r="IL64" s="117"/>
      <c r="IM64" s="64"/>
      <c r="IN64" s="62"/>
    </row>
    <row r="65" spans="1:248" x14ac:dyDescent="0.25">
      <c r="A65" s="66"/>
      <c r="B65" s="112"/>
      <c r="C65" s="113"/>
      <c r="D65" s="62"/>
      <c r="E65" s="62"/>
      <c r="F65" s="62"/>
      <c r="G65" s="63"/>
      <c r="H65" s="62"/>
      <c r="I65" s="66"/>
      <c r="J65" s="112"/>
      <c r="K65" s="113"/>
      <c r="L65" s="62"/>
      <c r="M65" s="62"/>
      <c r="N65" s="62"/>
      <c r="O65" s="63"/>
      <c r="P65" s="62"/>
      <c r="Q65" s="66"/>
      <c r="R65" s="112"/>
      <c r="S65" s="113"/>
      <c r="T65" s="62"/>
      <c r="U65" s="62"/>
      <c r="V65" s="62"/>
      <c r="W65" s="64"/>
      <c r="X65" s="62"/>
      <c r="Y65" s="66"/>
      <c r="Z65" s="112"/>
      <c r="AA65" s="113"/>
      <c r="AB65" s="62"/>
      <c r="AC65" s="62"/>
      <c r="AD65" s="62"/>
      <c r="AE65" s="64"/>
      <c r="AF65" s="62"/>
      <c r="AG65" s="66"/>
      <c r="AH65" s="112"/>
      <c r="AI65" s="113"/>
      <c r="AJ65" s="62"/>
      <c r="AK65" s="62"/>
      <c r="AL65" s="62"/>
      <c r="AM65" s="64"/>
      <c r="AN65" s="62"/>
      <c r="AO65" s="66"/>
      <c r="AP65" s="112"/>
      <c r="AQ65" s="113"/>
      <c r="AR65" s="62"/>
      <c r="AS65" s="62"/>
      <c r="AT65" s="62"/>
      <c r="AU65" s="64"/>
      <c r="AV65" s="62"/>
      <c r="AW65" s="66"/>
      <c r="AX65" s="112"/>
      <c r="AY65" s="113"/>
      <c r="AZ65" s="62"/>
      <c r="BA65" s="62"/>
      <c r="BB65" s="62"/>
      <c r="BC65" s="64"/>
      <c r="BD65" s="62"/>
      <c r="BE65" s="66"/>
      <c r="BF65" s="112"/>
      <c r="BG65" s="113"/>
      <c r="BH65" s="62"/>
      <c r="BI65" s="62"/>
      <c r="BJ65" s="62"/>
      <c r="BK65" s="64"/>
      <c r="BL65" s="62"/>
      <c r="BM65" s="66"/>
      <c r="BN65" s="112"/>
      <c r="BO65" s="113"/>
      <c r="BP65" s="62"/>
      <c r="BQ65" s="62"/>
      <c r="BR65" s="62"/>
      <c r="BS65" s="64"/>
      <c r="BT65" s="62"/>
      <c r="BU65" s="66"/>
      <c r="BV65" s="112"/>
      <c r="BW65" s="113"/>
      <c r="BX65" s="62"/>
      <c r="BY65" s="62"/>
      <c r="BZ65" s="62"/>
      <c r="CA65" s="64"/>
      <c r="CB65" s="62"/>
      <c r="CC65" s="66"/>
      <c r="CD65" s="112"/>
      <c r="CE65" s="113"/>
      <c r="CF65" s="62"/>
      <c r="CG65" s="62"/>
      <c r="CH65" s="62"/>
      <c r="CI65" s="64"/>
      <c r="CJ65" s="62"/>
      <c r="CK65" s="66"/>
      <c r="CL65" s="112"/>
      <c r="CM65" s="113"/>
      <c r="CN65" s="62"/>
      <c r="CO65" s="62"/>
      <c r="CP65" s="62"/>
      <c r="CQ65" s="64"/>
      <c r="CR65" s="62"/>
      <c r="CS65" s="66"/>
      <c r="CT65" s="112"/>
      <c r="CU65" s="113"/>
      <c r="CV65" s="62"/>
      <c r="CW65" s="62"/>
      <c r="CX65" s="62"/>
      <c r="CY65" s="64"/>
      <c r="CZ65" s="62"/>
      <c r="DA65" s="66"/>
      <c r="DB65" s="112"/>
      <c r="DC65" s="113"/>
      <c r="DD65" s="62"/>
      <c r="DE65" s="62"/>
      <c r="DF65" s="62"/>
      <c r="DG65" s="64"/>
      <c r="DH65" s="62"/>
      <c r="DI65" s="66"/>
      <c r="DJ65" s="112"/>
      <c r="DK65" s="113"/>
      <c r="DL65" s="62"/>
      <c r="DM65" s="62"/>
      <c r="DN65" s="62"/>
      <c r="DO65" s="64"/>
      <c r="DP65" s="62"/>
      <c r="DQ65" s="66"/>
      <c r="DR65" s="112"/>
      <c r="DS65" s="113"/>
      <c r="DT65" s="62"/>
      <c r="DU65" s="62"/>
      <c r="DV65" s="62"/>
      <c r="DW65" s="64"/>
      <c r="DX65" s="62"/>
      <c r="DY65" s="66"/>
      <c r="DZ65" s="112"/>
      <c r="EA65" s="113"/>
      <c r="EB65" s="62"/>
      <c r="EC65" s="62"/>
      <c r="ED65" s="62"/>
      <c r="EE65" s="64"/>
      <c r="EF65" s="62"/>
      <c r="EG65" s="66"/>
      <c r="EH65" s="112"/>
      <c r="EI65" s="113"/>
      <c r="EJ65" s="62"/>
      <c r="EK65" s="62"/>
      <c r="EL65" s="62"/>
      <c r="EM65" s="64"/>
      <c r="EN65" s="62"/>
      <c r="EO65" s="66"/>
      <c r="EP65" s="112"/>
      <c r="EQ65" s="113"/>
      <c r="ER65" s="62"/>
      <c r="ES65" s="62"/>
      <c r="ET65" s="62"/>
      <c r="EU65" s="64"/>
      <c r="EV65" s="62"/>
      <c r="EW65" s="66"/>
      <c r="EX65" s="112"/>
      <c r="EY65" s="113"/>
      <c r="EZ65" s="62"/>
      <c r="FA65" s="62"/>
      <c r="FB65" s="62"/>
      <c r="FC65" s="64"/>
      <c r="FD65" s="62"/>
      <c r="FE65" s="66"/>
      <c r="FF65" s="112"/>
      <c r="FG65" s="113"/>
      <c r="FH65" s="62"/>
      <c r="FI65" s="62"/>
      <c r="FJ65" s="62"/>
      <c r="FK65" s="64"/>
      <c r="FL65" s="62"/>
      <c r="FM65" s="66"/>
      <c r="FN65" s="112"/>
      <c r="FO65" s="113"/>
      <c r="FP65" s="62"/>
      <c r="FQ65" s="62"/>
      <c r="FR65" s="62"/>
      <c r="FS65" s="64"/>
      <c r="FT65" s="62"/>
      <c r="FU65" s="66"/>
      <c r="FV65" s="112"/>
      <c r="FW65" s="113"/>
      <c r="FX65" s="62"/>
      <c r="FY65" s="62"/>
      <c r="FZ65" s="62"/>
      <c r="GA65" s="64"/>
      <c r="GB65" s="62"/>
      <c r="GC65" s="66"/>
      <c r="GD65" s="112"/>
      <c r="GE65" s="113"/>
      <c r="GF65" s="62"/>
      <c r="GG65" s="62"/>
      <c r="GH65" s="62"/>
      <c r="GI65" s="64"/>
      <c r="GJ65" s="62"/>
      <c r="GK65" s="66"/>
      <c r="GL65" s="112"/>
      <c r="GM65" s="113"/>
      <c r="GN65" s="62"/>
      <c r="GO65" s="62"/>
      <c r="GP65" s="62"/>
      <c r="GQ65" s="64"/>
      <c r="GR65" s="62"/>
      <c r="GS65" s="66"/>
      <c r="GT65" s="112"/>
      <c r="GU65" s="113"/>
      <c r="GV65" s="62"/>
      <c r="GW65" s="62"/>
      <c r="GX65" s="62"/>
      <c r="GY65" s="64"/>
      <c r="GZ65" s="62"/>
      <c r="HA65" s="66"/>
      <c r="HB65" s="112"/>
      <c r="HC65" s="113"/>
      <c r="HD65" s="62"/>
      <c r="HE65" s="62"/>
      <c r="HF65" s="62"/>
      <c r="HG65" s="64"/>
      <c r="HH65" s="62"/>
      <c r="HI65" s="66"/>
      <c r="HJ65" s="112"/>
      <c r="HK65" s="113"/>
      <c r="HL65" s="62"/>
      <c r="HM65" s="62"/>
      <c r="HN65" s="62"/>
      <c r="HO65" s="64"/>
      <c r="HP65" s="62"/>
      <c r="HQ65" s="66"/>
      <c r="HR65" s="112"/>
      <c r="HS65" s="113"/>
      <c r="HT65" s="62"/>
      <c r="HU65" s="62"/>
      <c r="HV65" s="62"/>
      <c r="HW65" s="64"/>
      <c r="HX65" s="62"/>
      <c r="HY65" s="66"/>
      <c r="HZ65" s="112"/>
      <c r="IA65" s="113"/>
      <c r="IB65" s="62"/>
      <c r="IC65" s="62"/>
      <c r="ID65" s="62"/>
      <c r="IE65" s="64"/>
      <c r="IF65" s="62"/>
      <c r="IG65" s="66"/>
      <c r="IH65" s="112"/>
      <c r="II65" s="113"/>
      <c r="IJ65" s="62"/>
      <c r="IK65" s="62"/>
      <c r="IL65" s="62"/>
      <c r="IM65" s="64"/>
      <c r="IN65" s="62"/>
    </row>
    <row r="66" spans="1:248" x14ac:dyDescent="0.25">
      <c r="A66" s="66"/>
      <c r="B66" s="112"/>
      <c r="C66" s="113"/>
      <c r="D66" s="62"/>
      <c r="E66" s="62"/>
      <c r="F66" s="62"/>
      <c r="G66" s="63"/>
      <c r="H66" s="62"/>
      <c r="I66" s="66"/>
      <c r="J66" s="112"/>
      <c r="K66" s="113"/>
      <c r="L66" s="62"/>
      <c r="M66" s="62"/>
      <c r="N66" s="62"/>
      <c r="O66" s="63"/>
      <c r="P66" s="62"/>
      <c r="Q66" s="66"/>
      <c r="R66" s="112"/>
      <c r="S66" s="113"/>
      <c r="T66" s="62"/>
      <c r="U66" s="62"/>
      <c r="V66" s="62"/>
      <c r="W66" s="64"/>
      <c r="X66" s="62"/>
      <c r="Y66" s="66"/>
      <c r="Z66" s="112"/>
      <c r="AA66" s="113"/>
      <c r="AB66" s="62"/>
      <c r="AC66" s="62"/>
      <c r="AD66" s="62"/>
      <c r="AE66" s="64"/>
      <c r="AF66" s="62"/>
      <c r="AG66" s="66"/>
      <c r="AH66" s="112"/>
      <c r="AI66" s="113"/>
      <c r="AJ66" s="62"/>
      <c r="AK66" s="62"/>
      <c r="AL66" s="62"/>
      <c r="AM66" s="64"/>
      <c r="AN66" s="62"/>
      <c r="AO66" s="66"/>
      <c r="AP66" s="112"/>
      <c r="AQ66" s="113"/>
      <c r="AR66" s="62"/>
      <c r="AS66" s="62"/>
      <c r="AT66" s="62"/>
      <c r="AU66" s="64"/>
      <c r="AV66" s="62"/>
      <c r="AW66" s="66"/>
      <c r="AX66" s="112"/>
      <c r="AY66" s="113"/>
      <c r="AZ66" s="62"/>
      <c r="BA66" s="62"/>
      <c r="BB66" s="62"/>
      <c r="BC66" s="64"/>
      <c r="BD66" s="62"/>
      <c r="BE66" s="66"/>
      <c r="BF66" s="112"/>
      <c r="BG66" s="113"/>
      <c r="BH66" s="62"/>
      <c r="BI66" s="62"/>
      <c r="BJ66" s="62"/>
      <c r="BK66" s="64"/>
      <c r="BL66" s="62"/>
      <c r="BM66" s="66"/>
      <c r="BN66" s="112"/>
      <c r="BO66" s="113"/>
      <c r="BP66" s="62"/>
      <c r="BQ66" s="62"/>
      <c r="BR66" s="62"/>
      <c r="BS66" s="64"/>
      <c r="BT66" s="62"/>
      <c r="BU66" s="66"/>
      <c r="BV66" s="112"/>
      <c r="BW66" s="113"/>
      <c r="BX66" s="62"/>
      <c r="BY66" s="62"/>
      <c r="BZ66" s="62"/>
      <c r="CA66" s="64"/>
      <c r="CB66" s="62"/>
      <c r="CC66" s="66"/>
      <c r="CD66" s="112"/>
      <c r="CE66" s="113"/>
      <c r="CF66" s="62"/>
      <c r="CG66" s="62"/>
      <c r="CH66" s="62"/>
      <c r="CI66" s="64"/>
      <c r="CJ66" s="62"/>
      <c r="CK66" s="66"/>
      <c r="CL66" s="112"/>
      <c r="CM66" s="113"/>
      <c r="CN66" s="62"/>
      <c r="CO66" s="62"/>
      <c r="CP66" s="62"/>
      <c r="CQ66" s="64"/>
      <c r="CR66" s="62"/>
      <c r="CS66" s="66"/>
      <c r="CT66" s="112"/>
      <c r="CU66" s="113"/>
      <c r="CV66" s="62"/>
      <c r="CW66" s="62"/>
      <c r="CX66" s="62"/>
      <c r="CY66" s="64"/>
      <c r="CZ66" s="62"/>
      <c r="DA66" s="66"/>
      <c r="DB66" s="112"/>
      <c r="DC66" s="113"/>
      <c r="DD66" s="62"/>
      <c r="DE66" s="62"/>
      <c r="DF66" s="62"/>
      <c r="DG66" s="64"/>
      <c r="DH66" s="62"/>
      <c r="DI66" s="66"/>
      <c r="DJ66" s="112"/>
      <c r="DK66" s="113"/>
      <c r="DL66" s="62"/>
      <c r="DM66" s="62"/>
      <c r="DN66" s="62"/>
      <c r="DO66" s="64"/>
      <c r="DP66" s="62"/>
      <c r="DQ66" s="66"/>
      <c r="DR66" s="112"/>
      <c r="DS66" s="113"/>
      <c r="DT66" s="62"/>
      <c r="DU66" s="62"/>
      <c r="DV66" s="62"/>
      <c r="DW66" s="64"/>
      <c r="DX66" s="62"/>
      <c r="DY66" s="66"/>
      <c r="DZ66" s="112"/>
      <c r="EA66" s="113"/>
      <c r="EB66" s="62"/>
      <c r="EC66" s="62"/>
      <c r="ED66" s="62"/>
      <c r="EE66" s="64"/>
      <c r="EF66" s="62"/>
      <c r="EG66" s="66"/>
      <c r="EH66" s="112"/>
      <c r="EI66" s="113"/>
      <c r="EJ66" s="62"/>
      <c r="EK66" s="62"/>
      <c r="EL66" s="62"/>
      <c r="EM66" s="64"/>
      <c r="EN66" s="62"/>
      <c r="EO66" s="66"/>
      <c r="EP66" s="112"/>
      <c r="EQ66" s="113"/>
      <c r="ER66" s="62"/>
      <c r="ES66" s="62"/>
      <c r="ET66" s="62"/>
      <c r="EU66" s="64"/>
      <c r="EV66" s="62"/>
      <c r="EW66" s="66"/>
      <c r="EX66" s="112"/>
      <c r="EY66" s="113"/>
      <c r="EZ66" s="62"/>
      <c r="FA66" s="62"/>
      <c r="FB66" s="62"/>
      <c r="FC66" s="64"/>
      <c r="FD66" s="62"/>
      <c r="FE66" s="66"/>
      <c r="FF66" s="112"/>
      <c r="FG66" s="113"/>
      <c r="FH66" s="62"/>
      <c r="FI66" s="62"/>
      <c r="FJ66" s="62"/>
      <c r="FK66" s="64"/>
      <c r="FL66" s="62"/>
      <c r="FM66" s="66"/>
      <c r="FN66" s="112"/>
      <c r="FO66" s="113"/>
      <c r="FP66" s="62"/>
      <c r="FQ66" s="62"/>
      <c r="FR66" s="62"/>
      <c r="FS66" s="64"/>
      <c r="FT66" s="62"/>
      <c r="FU66" s="66"/>
      <c r="FV66" s="112"/>
      <c r="FW66" s="113"/>
      <c r="FX66" s="62"/>
      <c r="FY66" s="62"/>
      <c r="FZ66" s="62"/>
      <c r="GA66" s="64"/>
      <c r="GB66" s="62"/>
      <c r="GC66" s="66"/>
      <c r="GD66" s="112"/>
      <c r="GE66" s="113"/>
      <c r="GF66" s="62"/>
      <c r="GG66" s="62"/>
      <c r="GH66" s="62"/>
      <c r="GI66" s="64"/>
      <c r="GJ66" s="62"/>
      <c r="GK66" s="66"/>
      <c r="GL66" s="112"/>
      <c r="GM66" s="113"/>
      <c r="GN66" s="62"/>
      <c r="GO66" s="62"/>
      <c r="GP66" s="62"/>
      <c r="GQ66" s="64"/>
      <c r="GR66" s="62"/>
      <c r="GS66" s="66"/>
      <c r="GT66" s="112"/>
      <c r="GU66" s="113"/>
      <c r="GV66" s="62"/>
      <c r="GW66" s="62"/>
      <c r="GX66" s="62"/>
      <c r="GY66" s="64"/>
      <c r="GZ66" s="62"/>
      <c r="HA66" s="66"/>
      <c r="HB66" s="112"/>
      <c r="HC66" s="113"/>
      <c r="HD66" s="62"/>
      <c r="HE66" s="62"/>
      <c r="HF66" s="62"/>
      <c r="HG66" s="64"/>
      <c r="HH66" s="62"/>
      <c r="HI66" s="66"/>
      <c r="HJ66" s="112"/>
      <c r="HK66" s="113"/>
      <c r="HL66" s="62"/>
      <c r="HM66" s="62"/>
      <c r="HN66" s="62"/>
      <c r="HO66" s="64"/>
      <c r="HP66" s="62"/>
      <c r="HQ66" s="66"/>
      <c r="HR66" s="112"/>
      <c r="HS66" s="113"/>
      <c r="HT66" s="62"/>
      <c r="HU66" s="62"/>
      <c r="HV66" s="62"/>
      <c r="HW66" s="64"/>
      <c r="HX66" s="62"/>
      <c r="HY66" s="66"/>
      <c r="HZ66" s="112"/>
      <c r="IA66" s="113"/>
      <c r="IB66" s="62"/>
      <c r="IC66" s="62"/>
      <c r="ID66" s="62"/>
      <c r="IE66" s="64"/>
      <c r="IF66" s="62"/>
      <c r="IG66" s="66"/>
      <c r="IH66" s="112"/>
      <c r="II66" s="113"/>
      <c r="IJ66" s="62"/>
      <c r="IK66" s="62"/>
      <c r="IL66" s="62"/>
      <c r="IM66" s="64"/>
      <c r="IN66" s="62"/>
    </row>
    <row r="67" spans="1:248" x14ac:dyDescent="0.25">
      <c r="A67" s="66"/>
      <c r="B67" s="112"/>
      <c r="C67" s="113"/>
      <c r="D67" s="62"/>
      <c r="E67" s="62"/>
      <c r="F67" s="62"/>
      <c r="G67" s="63"/>
      <c r="H67" s="62"/>
      <c r="I67" s="66"/>
      <c r="J67" s="112"/>
      <c r="K67" s="113"/>
      <c r="L67" s="62"/>
      <c r="M67" s="62"/>
      <c r="N67" s="62"/>
      <c r="O67" s="63"/>
      <c r="P67" s="62"/>
      <c r="Q67" s="66"/>
      <c r="R67" s="112"/>
      <c r="S67" s="113"/>
      <c r="T67" s="62"/>
      <c r="U67" s="62"/>
      <c r="V67" s="62"/>
      <c r="W67" s="64"/>
      <c r="X67" s="62"/>
      <c r="Y67" s="66"/>
      <c r="Z67" s="112"/>
      <c r="AA67" s="113"/>
      <c r="AB67" s="62"/>
      <c r="AC67" s="62"/>
      <c r="AD67" s="62"/>
      <c r="AE67" s="64"/>
      <c r="AF67" s="62"/>
      <c r="AG67" s="66"/>
      <c r="AH67" s="112"/>
      <c r="AI67" s="113"/>
      <c r="AJ67" s="62"/>
      <c r="AK67" s="62"/>
      <c r="AL67" s="62"/>
      <c r="AM67" s="64"/>
      <c r="AN67" s="62"/>
      <c r="AO67" s="66"/>
      <c r="AP67" s="112"/>
      <c r="AQ67" s="113"/>
      <c r="AR67" s="62"/>
      <c r="AS67" s="62"/>
      <c r="AT67" s="62"/>
      <c r="AU67" s="64"/>
      <c r="AV67" s="62"/>
      <c r="AW67" s="66"/>
      <c r="AX67" s="112"/>
      <c r="AY67" s="113"/>
      <c r="AZ67" s="62"/>
      <c r="BA67" s="62"/>
      <c r="BB67" s="62"/>
      <c r="BC67" s="64"/>
      <c r="BD67" s="62"/>
      <c r="BE67" s="66"/>
      <c r="BF67" s="112"/>
      <c r="BG67" s="113"/>
      <c r="BH67" s="62"/>
      <c r="BI67" s="62"/>
      <c r="BJ67" s="62"/>
      <c r="BK67" s="64"/>
      <c r="BL67" s="62"/>
      <c r="BM67" s="66"/>
      <c r="BN67" s="112"/>
      <c r="BO67" s="113"/>
      <c r="BP67" s="62"/>
      <c r="BQ67" s="62"/>
      <c r="BR67" s="62"/>
      <c r="BS67" s="64"/>
      <c r="BT67" s="62"/>
      <c r="BU67" s="66"/>
      <c r="BV67" s="112"/>
      <c r="BW67" s="113"/>
      <c r="BX67" s="62"/>
      <c r="BY67" s="62"/>
      <c r="BZ67" s="62"/>
      <c r="CA67" s="64"/>
      <c r="CB67" s="62"/>
      <c r="CC67" s="66"/>
      <c r="CD67" s="112"/>
      <c r="CE67" s="113"/>
      <c r="CF67" s="62"/>
      <c r="CG67" s="62"/>
      <c r="CH67" s="62"/>
      <c r="CI67" s="64"/>
      <c r="CJ67" s="62"/>
      <c r="CK67" s="66"/>
      <c r="CL67" s="112"/>
      <c r="CM67" s="113"/>
      <c r="CN67" s="62"/>
      <c r="CO67" s="62"/>
      <c r="CP67" s="62"/>
      <c r="CQ67" s="64"/>
      <c r="CR67" s="62"/>
      <c r="CS67" s="66"/>
      <c r="CT67" s="112"/>
      <c r="CU67" s="113"/>
      <c r="CV67" s="62"/>
      <c r="CW67" s="62"/>
      <c r="CX67" s="62"/>
      <c r="CY67" s="64"/>
      <c r="CZ67" s="62"/>
      <c r="DA67" s="66"/>
      <c r="DB67" s="112"/>
      <c r="DC67" s="113"/>
      <c r="DD67" s="62"/>
      <c r="DE67" s="62"/>
      <c r="DF67" s="62"/>
      <c r="DG67" s="64"/>
      <c r="DH67" s="62"/>
      <c r="DI67" s="66"/>
      <c r="DJ67" s="112"/>
      <c r="DK67" s="113"/>
      <c r="DL67" s="62"/>
      <c r="DM67" s="62"/>
      <c r="DN67" s="62"/>
      <c r="DO67" s="64"/>
      <c r="DP67" s="62"/>
      <c r="DQ67" s="66"/>
      <c r="DR67" s="112"/>
      <c r="DS67" s="113"/>
      <c r="DT67" s="62"/>
      <c r="DU67" s="62"/>
      <c r="DV67" s="62"/>
      <c r="DW67" s="64"/>
      <c r="DX67" s="62"/>
      <c r="DY67" s="66"/>
      <c r="DZ67" s="112"/>
      <c r="EA67" s="113"/>
      <c r="EB67" s="62"/>
      <c r="EC67" s="62"/>
      <c r="ED67" s="62"/>
      <c r="EE67" s="64"/>
      <c r="EF67" s="62"/>
      <c r="EG67" s="66"/>
      <c r="EH67" s="112"/>
      <c r="EI67" s="113"/>
      <c r="EJ67" s="62"/>
      <c r="EK67" s="62"/>
      <c r="EL67" s="62"/>
      <c r="EM67" s="64"/>
      <c r="EN67" s="62"/>
      <c r="EO67" s="66"/>
      <c r="EP67" s="112"/>
      <c r="EQ67" s="113"/>
      <c r="ER67" s="62"/>
      <c r="ES67" s="62"/>
      <c r="ET67" s="62"/>
      <c r="EU67" s="64"/>
      <c r="EV67" s="62"/>
      <c r="EW67" s="66"/>
      <c r="EX67" s="112"/>
      <c r="EY67" s="113"/>
      <c r="EZ67" s="62"/>
      <c r="FA67" s="62"/>
      <c r="FB67" s="62"/>
      <c r="FC67" s="64"/>
      <c r="FD67" s="62"/>
      <c r="FE67" s="66"/>
      <c r="FF67" s="112"/>
      <c r="FG67" s="113"/>
      <c r="FH67" s="62"/>
      <c r="FI67" s="62"/>
      <c r="FJ67" s="62"/>
      <c r="FK67" s="64"/>
      <c r="FL67" s="62"/>
      <c r="FM67" s="66"/>
      <c r="FN67" s="112"/>
      <c r="FO67" s="113"/>
      <c r="FP67" s="62"/>
      <c r="FQ67" s="62"/>
      <c r="FR67" s="62"/>
      <c r="FS67" s="64"/>
      <c r="FT67" s="62"/>
      <c r="FU67" s="66"/>
      <c r="FV67" s="112"/>
      <c r="FW67" s="113"/>
      <c r="FX67" s="62"/>
      <c r="FY67" s="62"/>
      <c r="FZ67" s="62"/>
      <c r="GA67" s="64"/>
      <c r="GB67" s="62"/>
      <c r="GC67" s="66"/>
      <c r="GD67" s="112"/>
      <c r="GE67" s="113"/>
      <c r="GF67" s="62"/>
      <c r="GG67" s="62"/>
      <c r="GH67" s="62"/>
      <c r="GI67" s="64"/>
      <c r="GJ67" s="62"/>
      <c r="GK67" s="66"/>
      <c r="GL67" s="112"/>
      <c r="GM67" s="113"/>
      <c r="GN67" s="62"/>
      <c r="GO67" s="62"/>
      <c r="GP67" s="62"/>
      <c r="GQ67" s="64"/>
      <c r="GR67" s="62"/>
      <c r="GS67" s="66"/>
      <c r="GT67" s="112"/>
      <c r="GU67" s="113"/>
      <c r="GV67" s="62"/>
      <c r="GW67" s="62"/>
      <c r="GX67" s="62"/>
      <c r="GY67" s="64"/>
      <c r="GZ67" s="62"/>
      <c r="HA67" s="66"/>
      <c r="HB67" s="112"/>
      <c r="HC67" s="113"/>
      <c r="HD67" s="62"/>
      <c r="HE67" s="62"/>
      <c r="HF67" s="62"/>
      <c r="HG67" s="64"/>
      <c r="HH67" s="62"/>
      <c r="HI67" s="66"/>
      <c r="HJ67" s="112"/>
      <c r="HK67" s="113"/>
      <c r="HL67" s="62"/>
      <c r="HM67" s="62"/>
      <c r="HN67" s="62"/>
      <c r="HO67" s="64"/>
      <c r="HP67" s="62"/>
      <c r="HQ67" s="66"/>
      <c r="HR67" s="112"/>
      <c r="HS67" s="113"/>
      <c r="HT67" s="62"/>
      <c r="HU67" s="62"/>
      <c r="HV67" s="62"/>
      <c r="HW67" s="64"/>
      <c r="HX67" s="62"/>
      <c r="HY67" s="66"/>
      <c r="HZ67" s="112"/>
      <c r="IA67" s="113"/>
      <c r="IB67" s="62"/>
      <c r="IC67" s="62"/>
      <c r="ID67" s="62"/>
      <c r="IE67" s="64"/>
      <c r="IF67" s="62"/>
      <c r="IG67" s="66"/>
      <c r="IH67" s="112"/>
      <c r="II67" s="113"/>
      <c r="IJ67" s="62"/>
      <c r="IK67" s="62"/>
      <c r="IL67" s="62"/>
      <c r="IM67" s="64"/>
      <c r="IN67" s="62"/>
    </row>
    <row r="68" spans="1:248" x14ac:dyDescent="0.25">
      <c r="A68" s="66"/>
      <c r="B68" s="112"/>
      <c r="C68" s="113"/>
      <c r="D68" s="62"/>
      <c r="E68" s="68" t="s">
        <v>32</v>
      </c>
      <c r="F68" s="69"/>
      <c r="G68" s="63"/>
      <c r="H68" s="62"/>
      <c r="I68" s="66"/>
      <c r="J68" s="112"/>
      <c r="K68" s="113"/>
      <c r="L68" s="62"/>
      <c r="M68" s="68" t="s">
        <v>32</v>
      </c>
      <c r="N68" s="69"/>
      <c r="O68" s="63"/>
      <c r="P68" s="62"/>
      <c r="Q68" s="66"/>
      <c r="R68" s="112"/>
      <c r="S68" s="113"/>
      <c r="T68" s="62"/>
      <c r="U68" s="68" t="s">
        <v>32</v>
      </c>
      <c r="V68" s="69"/>
      <c r="W68" s="64"/>
      <c r="X68" s="62"/>
      <c r="Y68" s="66"/>
      <c r="Z68" s="112"/>
      <c r="AA68" s="113"/>
      <c r="AB68" s="62"/>
      <c r="AC68" s="68" t="s">
        <v>32</v>
      </c>
      <c r="AD68" s="69"/>
      <c r="AE68" s="64"/>
      <c r="AF68" s="62"/>
      <c r="AG68" s="66"/>
      <c r="AH68" s="112"/>
      <c r="AI68" s="113"/>
      <c r="AJ68" s="62"/>
      <c r="AK68" s="68" t="s">
        <v>32</v>
      </c>
      <c r="AL68" s="69"/>
      <c r="AM68" s="64"/>
      <c r="AN68" s="62"/>
      <c r="AO68" s="66"/>
      <c r="AP68" s="112"/>
      <c r="AQ68" s="113"/>
      <c r="AR68" s="62"/>
      <c r="AS68" s="68" t="s">
        <v>32</v>
      </c>
      <c r="AT68" s="69"/>
      <c r="AU68" s="64"/>
      <c r="AV68" s="62"/>
      <c r="AW68" s="66"/>
      <c r="AX68" s="112"/>
      <c r="AY68" s="113"/>
      <c r="AZ68" s="62"/>
      <c r="BA68" s="68" t="s">
        <v>32</v>
      </c>
      <c r="BB68" s="69"/>
      <c r="BC68" s="64"/>
      <c r="BD68" s="62"/>
      <c r="BE68" s="66"/>
      <c r="BF68" s="112"/>
      <c r="BG68" s="113"/>
      <c r="BH68" s="62"/>
      <c r="BI68" s="68" t="s">
        <v>32</v>
      </c>
      <c r="BJ68" s="69"/>
      <c r="BK68" s="64"/>
      <c r="BL68" s="62"/>
      <c r="BM68" s="66"/>
      <c r="BN68" s="112"/>
      <c r="BO68" s="113"/>
      <c r="BP68" s="62"/>
      <c r="BQ68" s="68" t="s">
        <v>32</v>
      </c>
      <c r="BR68" s="69"/>
      <c r="BS68" s="64"/>
      <c r="BT68" s="62"/>
      <c r="BU68" s="66"/>
      <c r="BV68" s="112"/>
      <c r="BW68" s="113"/>
      <c r="BX68" s="62"/>
      <c r="BY68" s="68" t="s">
        <v>32</v>
      </c>
      <c r="BZ68" s="69"/>
      <c r="CA68" s="64"/>
      <c r="CB68" s="62"/>
      <c r="CC68" s="66"/>
      <c r="CD68" s="112"/>
      <c r="CE68" s="113"/>
      <c r="CF68" s="62"/>
      <c r="CG68" s="68" t="s">
        <v>32</v>
      </c>
      <c r="CH68" s="69"/>
      <c r="CI68" s="64"/>
      <c r="CJ68" s="62"/>
      <c r="CK68" s="66"/>
      <c r="CL68" s="112"/>
      <c r="CM68" s="113"/>
      <c r="CN68" s="62"/>
      <c r="CO68" s="68" t="s">
        <v>32</v>
      </c>
      <c r="CP68" s="69"/>
      <c r="CQ68" s="64"/>
      <c r="CR68" s="62"/>
      <c r="CS68" s="66"/>
      <c r="CT68" s="112"/>
      <c r="CU68" s="113"/>
      <c r="CV68" s="62"/>
      <c r="CW68" s="68" t="s">
        <v>32</v>
      </c>
      <c r="CX68" s="69"/>
      <c r="CY68" s="64"/>
      <c r="CZ68" s="62"/>
      <c r="DA68" s="66"/>
      <c r="DB68" s="112"/>
      <c r="DC68" s="113"/>
      <c r="DD68" s="62"/>
      <c r="DE68" s="68" t="s">
        <v>32</v>
      </c>
      <c r="DF68" s="69"/>
      <c r="DG68" s="64"/>
      <c r="DH68" s="62"/>
      <c r="DI68" s="66"/>
      <c r="DJ68" s="112"/>
      <c r="DK68" s="113"/>
      <c r="DL68" s="62"/>
      <c r="DM68" s="68" t="s">
        <v>32</v>
      </c>
      <c r="DN68" s="69"/>
      <c r="DO68" s="64"/>
      <c r="DP68" s="62"/>
      <c r="DQ68" s="66"/>
      <c r="DR68" s="112"/>
      <c r="DS68" s="113"/>
      <c r="DT68" s="62"/>
      <c r="DU68" s="68" t="s">
        <v>32</v>
      </c>
      <c r="DV68" s="69"/>
      <c r="DW68" s="64"/>
      <c r="DX68" s="62"/>
      <c r="DY68" s="66"/>
      <c r="DZ68" s="112"/>
      <c r="EA68" s="113"/>
      <c r="EB68" s="62"/>
      <c r="EC68" s="68" t="s">
        <v>32</v>
      </c>
      <c r="ED68" s="69"/>
      <c r="EE68" s="64"/>
      <c r="EF68" s="62"/>
      <c r="EG68" s="66"/>
      <c r="EH68" s="112"/>
      <c r="EI68" s="113"/>
      <c r="EJ68" s="62"/>
      <c r="EK68" s="68" t="s">
        <v>32</v>
      </c>
      <c r="EL68" s="69"/>
      <c r="EM68" s="64"/>
      <c r="EN68" s="62"/>
      <c r="EO68" s="66"/>
      <c r="EP68" s="112"/>
      <c r="EQ68" s="113"/>
      <c r="ER68" s="62"/>
      <c r="ES68" s="68" t="s">
        <v>32</v>
      </c>
      <c r="ET68" s="69"/>
      <c r="EU68" s="64"/>
      <c r="EV68" s="62"/>
      <c r="EW68" s="66"/>
      <c r="EX68" s="112"/>
      <c r="EY68" s="113"/>
      <c r="EZ68" s="62"/>
      <c r="FA68" s="68" t="s">
        <v>32</v>
      </c>
      <c r="FB68" s="69"/>
      <c r="FC68" s="64"/>
      <c r="FD68" s="62"/>
      <c r="FE68" s="66"/>
      <c r="FF68" s="112"/>
      <c r="FG68" s="113"/>
      <c r="FH68" s="62"/>
      <c r="FI68" s="68" t="s">
        <v>32</v>
      </c>
      <c r="FJ68" s="69"/>
      <c r="FK68" s="64"/>
      <c r="FL68" s="62"/>
      <c r="FM68" s="66"/>
      <c r="FN68" s="112"/>
      <c r="FO68" s="113"/>
      <c r="FP68" s="62"/>
      <c r="FQ68" s="68" t="s">
        <v>32</v>
      </c>
      <c r="FR68" s="69"/>
      <c r="FS68" s="64"/>
      <c r="FT68" s="62"/>
      <c r="FU68" s="66"/>
      <c r="FV68" s="112"/>
      <c r="FW68" s="113"/>
      <c r="FX68" s="62"/>
      <c r="FY68" s="68" t="s">
        <v>32</v>
      </c>
      <c r="FZ68" s="69"/>
      <c r="GA68" s="64"/>
      <c r="GB68" s="62"/>
      <c r="GC68" s="66"/>
      <c r="GD68" s="112"/>
      <c r="GE68" s="113"/>
      <c r="GF68" s="62"/>
      <c r="GG68" s="68" t="s">
        <v>32</v>
      </c>
      <c r="GH68" s="69"/>
      <c r="GI68" s="64"/>
      <c r="GJ68" s="62"/>
      <c r="GK68" s="66"/>
      <c r="GL68" s="112"/>
      <c r="GM68" s="113"/>
      <c r="GN68" s="62"/>
      <c r="GO68" s="68" t="s">
        <v>32</v>
      </c>
      <c r="GP68" s="69"/>
      <c r="GQ68" s="64"/>
      <c r="GR68" s="62"/>
      <c r="GS68" s="66"/>
      <c r="GT68" s="112"/>
      <c r="GU68" s="113"/>
      <c r="GV68" s="62"/>
      <c r="GW68" s="68" t="s">
        <v>32</v>
      </c>
      <c r="GX68" s="69"/>
      <c r="GY68" s="64"/>
      <c r="GZ68" s="62"/>
      <c r="HA68" s="66"/>
      <c r="HB68" s="112"/>
      <c r="HC68" s="113"/>
      <c r="HD68" s="62"/>
      <c r="HE68" s="68" t="s">
        <v>32</v>
      </c>
      <c r="HF68" s="69"/>
      <c r="HG68" s="64"/>
      <c r="HH68" s="62"/>
      <c r="HI68" s="66"/>
      <c r="HJ68" s="112"/>
      <c r="HK68" s="113"/>
      <c r="HL68" s="62"/>
      <c r="HM68" s="68" t="s">
        <v>32</v>
      </c>
      <c r="HN68" s="69"/>
      <c r="HO68" s="64"/>
      <c r="HP68" s="62"/>
      <c r="HQ68" s="66"/>
      <c r="HR68" s="112"/>
      <c r="HS68" s="113"/>
      <c r="HT68" s="62"/>
      <c r="HU68" s="68" t="s">
        <v>32</v>
      </c>
      <c r="HV68" s="69"/>
      <c r="HW68" s="64"/>
      <c r="HX68" s="62"/>
      <c r="HY68" s="66"/>
      <c r="HZ68" s="112"/>
      <c r="IA68" s="113"/>
      <c r="IB68" s="62"/>
      <c r="IC68" s="68" t="s">
        <v>32</v>
      </c>
      <c r="ID68" s="69"/>
      <c r="IE68" s="64"/>
      <c r="IF68" s="62"/>
      <c r="IG68" s="66"/>
      <c r="IH68" s="112"/>
      <c r="II68" s="113"/>
      <c r="IJ68" s="62"/>
      <c r="IK68" s="68" t="s">
        <v>32</v>
      </c>
      <c r="IL68" s="69"/>
      <c r="IM68" s="64"/>
      <c r="IN68" s="62"/>
    </row>
    <row r="69" spans="1:248" x14ac:dyDescent="0.25">
      <c r="A69" s="66" t="s">
        <v>47</v>
      </c>
      <c r="B69" s="112"/>
      <c r="C69" s="113"/>
      <c r="D69" s="62"/>
      <c r="E69" s="62"/>
      <c r="F69" s="62"/>
      <c r="G69" s="63"/>
      <c r="H69" s="62"/>
      <c r="I69" s="66" t="s">
        <v>47</v>
      </c>
      <c r="J69" s="112"/>
      <c r="K69" s="113"/>
      <c r="L69" s="62"/>
      <c r="M69" s="62"/>
      <c r="N69" s="62"/>
      <c r="O69" s="63"/>
      <c r="P69" s="62"/>
      <c r="Q69" s="66" t="s">
        <v>47</v>
      </c>
      <c r="R69" s="112"/>
      <c r="S69" s="113"/>
      <c r="T69" s="62"/>
      <c r="U69" s="62"/>
      <c r="V69" s="62"/>
      <c r="W69" s="64"/>
      <c r="X69" s="62"/>
      <c r="Y69" s="66" t="s">
        <v>47</v>
      </c>
      <c r="Z69" s="112"/>
      <c r="AA69" s="113"/>
      <c r="AB69" s="62"/>
      <c r="AC69" s="62"/>
      <c r="AD69" s="62"/>
      <c r="AE69" s="64"/>
      <c r="AF69" s="62"/>
      <c r="AG69" s="66" t="s">
        <v>47</v>
      </c>
      <c r="AH69" s="112"/>
      <c r="AI69" s="113"/>
      <c r="AJ69" s="62"/>
      <c r="AK69" s="62"/>
      <c r="AL69" s="62"/>
      <c r="AM69" s="64"/>
      <c r="AN69" s="62"/>
      <c r="AO69" s="66" t="s">
        <v>47</v>
      </c>
      <c r="AP69" s="112"/>
      <c r="AQ69" s="113"/>
      <c r="AR69" s="62"/>
      <c r="AS69" s="62"/>
      <c r="AT69" s="62"/>
      <c r="AU69" s="64"/>
      <c r="AV69" s="62"/>
      <c r="AW69" s="66" t="s">
        <v>47</v>
      </c>
      <c r="AX69" s="112"/>
      <c r="AY69" s="113"/>
      <c r="AZ69" s="62"/>
      <c r="BA69" s="62"/>
      <c r="BB69" s="62"/>
      <c r="BC69" s="64"/>
      <c r="BD69" s="62"/>
      <c r="BE69" s="66" t="s">
        <v>47</v>
      </c>
      <c r="BF69" s="112"/>
      <c r="BG69" s="113"/>
      <c r="BH69" s="62"/>
      <c r="BI69" s="62"/>
      <c r="BJ69" s="62"/>
      <c r="BK69" s="64"/>
      <c r="BL69" s="62"/>
      <c r="BM69" s="66" t="s">
        <v>47</v>
      </c>
      <c r="BN69" s="112"/>
      <c r="BO69" s="113"/>
      <c r="BP69" s="62"/>
      <c r="BQ69" s="62"/>
      <c r="BR69" s="62"/>
      <c r="BS69" s="64"/>
      <c r="BT69" s="62"/>
      <c r="BU69" s="66" t="s">
        <v>47</v>
      </c>
      <c r="BV69" s="112"/>
      <c r="BW69" s="113"/>
      <c r="BX69" s="62"/>
      <c r="BY69" s="62"/>
      <c r="BZ69" s="62"/>
      <c r="CA69" s="64"/>
      <c r="CB69" s="62"/>
      <c r="CC69" s="66" t="s">
        <v>47</v>
      </c>
      <c r="CD69" s="112"/>
      <c r="CE69" s="113"/>
      <c r="CF69" s="62"/>
      <c r="CG69" s="62"/>
      <c r="CH69" s="62"/>
      <c r="CI69" s="64"/>
      <c r="CJ69" s="62"/>
      <c r="CK69" s="66" t="s">
        <v>47</v>
      </c>
      <c r="CL69" s="112"/>
      <c r="CM69" s="113"/>
      <c r="CN69" s="62"/>
      <c r="CO69" s="62"/>
      <c r="CP69" s="62"/>
      <c r="CQ69" s="64"/>
      <c r="CR69" s="62"/>
      <c r="CS69" s="66" t="s">
        <v>47</v>
      </c>
      <c r="CT69" s="112"/>
      <c r="CU69" s="113"/>
      <c r="CV69" s="62"/>
      <c r="CW69" s="62"/>
      <c r="CX69" s="62"/>
      <c r="CY69" s="64"/>
      <c r="CZ69" s="62"/>
      <c r="DA69" s="66" t="s">
        <v>47</v>
      </c>
      <c r="DB69" s="112"/>
      <c r="DC69" s="113"/>
      <c r="DD69" s="62"/>
      <c r="DE69" s="62"/>
      <c r="DF69" s="62"/>
      <c r="DG69" s="64"/>
      <c r="DH69" s="62"/>
      <c r="DI69" s="66" t="s">
        <v>47</v>
      </c>
      <c r="DJ69" s="112"/>
      <c r="DK69" s="113"/>
      <c r="DL69" s="62"/>
      <c r="DM69" s="62"/>
      <c r="DN69" s="62"/>
      <c r="DO69" s="64"/>
      <c r="DP69" s="62"/>
      <c r="DQ69" s="66" t="s">
        <v>47</v>
      </c>
      <c r="DR69" s="112"/>
      <c r="DS69" s="113"/>
      <c r="DT69" s="62"/>
      <c r="DU69" s="62"/>
      <c r="DV69" s="62"/>
      <c r="DW69" s="64"/>
      <c r="DX69" s="62"/>
      <c r="DY69" s="66" t="s">
        <v>47</v>
      </c>
      <c r="DZ69" s="112"/>
      <c r="EA69" s="113"/>
      <c r="EB69" s="62"/>
      <c r="EC69" s="62"/>
      <c r="ED69" s="62"/>
      <c r="EE69" s="64"/>
      <c r="EF69" s="62"/>
      <c r="EG69" s="66" t="s">
        <v>47</v>
      </c>
      <c r="EH69" s="112"/>
      <c r="EI69" s="113"/>
      <c r="EJ69" s="62"/>
      <c r="EK69" s="62"/>
      <c r="EL69" s="62"/>
      <c r="EM69" s="64"/>
      <c r="EN69" s="62"/>
      <c r="EO69" s="66" t="s">
        <v>47</v>
      </c>
      <c r="EP69" s="112"/>
      <c r="EQ69" s="113"/>
      <c r="ER69" s="62"/>
      <c r="ES69" s="62"/>
      <c r="ET69" s="62"/>
      <c r="EU69" s="64"/>
      <c r="EV69" s="62"/>
      <c r="EW69" s="66" t="s">
        <v>47</v>
      </c>
      <c r="EX69" s="112"/>
      <c r="EY69" s="113"/>
      <c r="EZ69" s="62"/>
      <c r="FA69" s="62"/>
      <c r="FB69" s="62"/>
      <c r="FC69" s="64"/>
      <c r="FD69" s="62"/>
      <c r="FE69" s="66" t="s">
        <v>47</v>
      </c>
      <c r="FF69" s="112"/>
      <c r="FG69" s="113"/>
      <c r="FH69" s="62"/>
      <c r="FI69" s="62"/>
      <c r="FJ69" s="62"/>
      <c r="FK69" s="64"/>
      <c r="FL69" s="62"/>
      <c r="FM69" s="66" t="s">
        <v>47</v>
      </c>
      <c r="FN69" s="112"/>
      <c r="FO69" s="113"/>
      <c r="FP69" s="62"/>
      <c r="FQ69" s="62"/>
      <c r="FR69" s="62"/>
      <c r="FS69" s="64"/>
      <c r="FT69" s="62"/>
      <c r="FU69" s="66" t="s">
        <v>47</v>
      </c>
      <c r="FV69" s="112"/>
      <c r="FW69" s="113"/>
      <c r="FX69" s="62"/>
      <c r="FY69" s="62"/>
      <c r="FZ69" s="62"/>
      <c r="GA69" s="64"/>
      <c r="GB69" s="62"/>
      <c r="GC69" s="66" t="s">
        <v>47</v>
      </c>
      <c r="GD69" s="112"/>
      <c r="GE69" s="113"/>
      <c r="GF69" s="62"/>
      <c r="GG69" s="62"/>
      <c r="GH69" s="62"/>
      <c r="GI69" s="64"/>
      <c r="GJ69" s="62"/>
      <c r="GK69" s="66" t="s">
        <v>47</v>
      </c>
      <c r="GL69" s="112"/>
      <c r="GM69" s="113"/>
      <c r="GN69" s="62"/>
      <c r="GO69" s="62"/>
      <c r="GP69" s="62"/>
      <c r="GQ69" s="64"/>
      <c r="GR69" s="62"/>
      <c r="GS69" s="66" t="s">
        <v>47</v>
      </c>
      <c r="GT69" s="112"/>
      <c r="GU69" s="113"/>
      <c r="GV69" s="62"/>
      <c r="GW69" s="62"/>
      <c r="GX69" s="62"/>
      <c r="GY69" s="64"/>
      <c r="GZ69" s="62"/>
      <c r="HA69" s="66" t="s">
        <v>47</v>
      </c>
      <c r="HB69" s="112"/>
      <c r="HC69" s="113"/>
      <c r="HD69" s="62"/>
      <c r="HE69" s="62"/>
      <c r="HF69" s="62"/>
      <c r="HG69" s="64"/>
      <c r="HH69" s="62"/>
      <c r="HI69" s="66" t="s">
        <v>47</v>
      </c>
      <c r="HJ69" s="112"/>
      <c r="HK69" s="113"/>
      <c r="HL69" s="62"/>
      <c r="HM69" s="62"/>
      <c r="HN69" s="62"/>
      <c r="HO69" s="64"/>
      <c r="HP69" s="62"/>
      <c r="HQ69" s="66" t="s">
        <v>47</v>
      </c>
      <c r="HR69" s="112"/>
      <c r="HS69" s="113"/>
      <c r="HT69" s="62"/>
      <c r="HU69" s="62"/>
      <c r="HV69" s="62"/>
      <c r="HW69" s="64"/>
      <c r="HX69" s="62"/>
      <c r="HY69" s="66" t="s">
        <v>47</v>
      </c>
      <c r="HZ69" s="112"/>
      <c r="IA69" s="113"/>
      <c r="IB69" s="62"/>
      <c r="IC69" s="62"/>
      <c r="ID69" s="62"/>
      <c r="IE69" s="64"/>
      <c r="IF69" s="62"/>
      <c r="IG69" s="66" t="s">
        <v>47</v>
      </c>
      <c r="IH69" s="112"/>
      <c r="II69" s="113"/>
      <c r="IJ69" s="62"/>
      <c r="IK69" s="62"/>
      <c r="IL69" s="62"/>
      <c r="IM69" s="64"/>
      <c r="IN69" s="62"/>
    </row>
    <row r="70" spans="1:248" x14ac:dyDescent="0.25">
      <c r="A70" s="65" t="s">
        <v>3</v>
      </c>
      <c r="B70" s="110">
        <f>SUM(B61:C69)</f>
        <v>0</v>
      </c>
      <c r="C70" s="111"/>
      <c r="D70" s="62"/>
      <c r="E70" s="68" t="s">
        <v>33</v>
      </c>
      <c r="F70" s="69"/>
      <c r="G70" s="63"/>
      <c r="H70" s="62"/>
      <c r="I70" s="70" t="s">
        <v>3</v>
      </c>
      <c r="J70" s="110">
        <f>SUM(J61:K69)</f>
        <v>0</v>
      </c>
      <c r="K70" s="111"/>
      <c r="L70" s="62"/>
      <c r="M70" s="68" t="s">
        <v>33</v>
      </c>
      <c r="N70" s="69"/>
      <c r="O70" s="63"/>
      <c r="P70" s="62"/>
      <c r="Q70" s="65" t="s">
        <v>3</v>
      </c>
      <c r="R70" s="110">
        <f>SUM(R61:S69)</f>
        <v>0</v>
      </c>
      <c r="S70" s="111"/>
      <c r="T70" s="62"/>
      <c r="U70" s="68" t="s">
        <v>33</v>
      </c>
      <c r="V70" s="69"/>
      <c r="W70" s="64"/>
      <c r="X70" s="62"/>
      <c r="Y70" s="65" t="s">
        <v>3</v>
      </c>
      <c r="Z70" s="110">
        <f>SUM(Z61:AA69)</f>
        <v>0</v>
      </c>
      <c r="AA70" s="111"/>
      <c r="AB70" s="62"/>
      <c r="AC70" s="68" t="s">
        <v>33</v>
      </c>
      <c r="AD70" s="69"/>
      <c r="AE70" s="64"/>
      <c r="AF70" s="62"/>
      <c r="AG70" s="65" t="s">
        <v>3</v>
      </c>
      <c r="AH70" s="110">
        <f>SUM(AH61:AI69)</f>
        <v>0</v>
      </c>
      <c r="AI70" s="111"/>
      <c r="AJ70" s="62"/>
      <c r="AK70" s="68" t="s">
        <v>33</v>
      </c>
      <c r="AL70" s="69"/>
      <c r="AM70" s="64"/>
      <c r="AN70" s="62"/>
      <c r="AO70" s="65" t="s">
        <v>3</v>
      </c>
      <c r="AP70" s="110">
        <f>SUM(AP61:AQ69)</f>
        <v>0</v>
      </c>
      <c r="AQ70" s="111"/>
      <c r="AR70" s="62"/>
      <c r="AS70" s="68" t="s">
        <v>33</v>
      </c>
      <c r="AT70" s="69"/>
      <c r="AU70" s="64"/>
      <c r="AV70" s="62"/>
      <c r="AW70" s="65" t="s">
        <v>3</v>
      </c>
      <c r="AX70" s="110">
        <f>SUM(AX61:AY69)</f>
        <v>0</v>
      </c>
      <c r="AY70" s="111"/>
      <c r="AZ70" s="62"/>
      <c r="BA70" s="68" t="s">
        <v>33</v>
      </c>
      <c r="BB70" s="69"/>
      <c r="BC70" s="64"/>
      <c r="BD70" s="62"/>
      <c r="BE70" s="65" t="s">
        <v>3</v>
      </c>
      <c r="BF70" s="110">
        <f>SUM(BF61:BG69)</f>
        <v>0</v>
      </c>
      <c r="BG70" s="111"/>
      <c r="BH70" s="62"/>
      <c r="BI70" s="68" t="s">
        <v>33</v>
      </c>
      <c r="BJ70" s="69"/>
      <c r="BK70" s="64"/>
      <c r="BL70" s="62"/>
      <c r="BM70" s="65" t="s">
        <v>3</v>
      </c>
      <c r="BN70" s="110">
        <f>SUM(BN61:BO69)</f>
        <v>0</v>
      </c>
      <c r="BO70" s="111"/>
      <c r="BP70" s="62"/>
      <c r="BQ70" s="68" t="s">
        <v>33</v>
      </c>
      <c r="BR70" s="69"/>
      <c r="BS70" s="64"/>
      <c r="BT70" s="62"/>
      <c r="BU70" s="65" t="s">
        <v>3</v>
      </c>
      <c r="BV70" s="110">
        <f>SUM(BV61:BW69)</f>
        <v>0</v>
      </c>
      <c r="BW70" s="111"/>
      <c r="BX70" s="62"/>
      <c r="BY70" s="68" t="s">
        <v>33</v>
      </c>
      <c r="BZ70" s="69"/>
      <c r="CA70" s="64"/>
      <c r="CB70" s="62"/>
      <c r="CC70" s="65" t="s">
        <v>3</v>
      </c>
      <c r="CD70" s="110">
        <f>SUM(CD61:CE69)</f>
        <v>0</v>
      </c>
      <c r="CE70" s="111"/>
      <c r="CF70" s="62"/>
      <c r="CG70" s="68" t="s">
        <v>33</v>
      </c>
      <c r="CH70" s="69"/>
      <c r="CI70" s="64"/>
      <c r="CJ70" s="62"/>
      <c r="CK70" s="65" t="s">
        <v>3</v>
      </c>
      <c r="CL70" s="110">
        <f>SUM(CL61:CM69)</f>
        <v>0</v>
      </c>
      <c r="CM70" s="111"/>
      <c r="CN70" s="62"/>
      <c r="CO70" s="68" t="s">
        <v>33</v>
      </c>
      <c r="CP70" s="69"/>
      <c r="CQ70" s="64"/>
      <c r="CR70" s="62"/>
      <c r="CS70" s="65" t="s">
        <v>3</v>
      </c>
      <c r="CT70" s="110">
        <f>SUM(CT61:CU69)</f>
        <v>0</v>
      </c>
      <c r="CU70" s="111"/>
      <c r="CV70" s="62"/>
      <c r="CW70" s="68" t="s">
        <v>33</v>
      </c>
      <c r="CX70" s="69"/>
      <c r="CY70" s="64"/>
      <c r="CZ70" s="62"/>
      <c r="DA70" s="65" t="s">
        <v>3</v>
      </c>
      <c r="DB70" s="110">
        <f>SUM(DB61:DC69)</f>
        <v>0</v>
      </c>
      <c r="DC70" s="111"/>
      <c r="DD70" s="62"/>
      <c r="DE70" s="68" t="s">
        <v>33</v>
      </c>
      <c r="DF70" s="69"/>
      <c r="DG70" s="64"/>
      <c r="DH70" s="62"/>
      <c r="DI70" s="65" t="s">
        <v>3</v>
      </c>
      <c r="DJ70" s="110">
        <f>SUM(DJ61:DK69)</f>
        <v>0</v>
      </c>
      <c r="DK70" s="111"/>
      <c r="DL70" s="62"/>
      <c r="DM70" s="68" t="s">
        <v>33</v>
      </c>
      <c r="DN70" s="69"/>
      <c r="DO70" s="64"/>
      <c r="DP70" s="62"/>
      <c r="DQ70" s="65" t="s">
        <v>3</v>
      </c>
      <c r="DR70" s="110">
        <f>SUM(DR61:DS69)</f>
        <v>0</v>
      </c>
      <c r="DS70" s="111"/>
      <c r="DT70" s="62"/>
      <c r="DU70" s="68" t="s">
        <v>33</v>
      </c>
      <c r="DV70" s="69"/>
      <c r="DW70" s="64"/>
      <c r="DX70" s="62"/>
      <c r="DY70" s="65" t="s">
        <v>3</v>
      </c>
      <c r="DZ70" s="110">
        <f>SUM(DZ61:EA69)</f>
        <v>0</v>
      </c>
      <c r="EA70" s="111"/>
      <c r="EB70" s="62"/>
      <c r="EC70" s="68" t="s">
        <v>33</v>
      </c>
      <c r="ED70" s="69"/>
      <c r="EE70" s="64"/>
      <c r="EF70" s="62"/>
      <c r="EG70" s="65" t="s">
        <v>3</v>
      </c>
      <c r="EH70" s="110">
        <f>SUM(EH61:EI69)</f>
        <v>0</v>
      </c>
      <c r="EI70" s="111"/>
      <c r="EJ70" s="62"/>
      <c r="EK70" s="68" t="s">
        <v>33</v>
      </c>
      <c r="EL70" s="69"/>
      <c r="EM70" s="64"/>
      <c r="EN70" s="62"/>
      <c r="EO70" s="65" t="s">
        <v>3</v>
      </c>
      <c r="EP70" s="110">
        <f>SUM(EP61:EQ69)</f>
        <v>0</v>
      </c>
      <c r="EQ70" s="111"/>
      <c r="ER70" s="62"/>
      <c r="ES70" s="68" t="s">
        <v>33</v>
      </c>
      <c r="ET70" s="69"/>
      <c r="EU70" s="64"/>
      <c r="EV70" s="62"/>
      <c r="EW70" s="65" t="s">
        <v>3</v>
      </c>
      <c r="EX70" s="110">
        <f>SUM(EX61:EY69)</f>
        <v>0</v>
      </c>
      <c r="EY70" s="111"/>
      <c r="EZ70" s="62"/>
      <c r="FA70" s="68" t="s">
        <v>33</v>
      </c>
      <c r="FB70" s="69"/>
      <c r="FC70" s="64"/>
      <c r="FD70" s="62"/>
      <c r="FE70" s="65" t="s">
        <v>3</v>
      </c>
      <c r="FF70" s="110">
        <f>SUM(FF61:FG69)</f>
        <v>0</v>
      </c>
      <c r="FG70" s="111"/>
      <c r="FH70" s="62"/>
      <c r="FI70" s="68" t="s">
        <v>33</v>
      </c>
      <c r="FJ70" s="69"/>
      <c r="FK70" s="64"/>
      <c r="FL70" s="62"/>
      <c r="FM70" s="65" t="s">
        <v>3</v>
      </c>
      <c r="FN70" s="110">
        <f>SUM(FN61:FO69)</f>
        <v>0</v>
      </c>
      <c r="FO70" s="111"/>
      <c r="FP70" s="62"/>
      <c r="FQ70" s="68" t="s">
        <v>33</v>
      </c>
      <c r="FR70" s="69"/>
      <c r="FS70" s="64"/>
      <c r="FT70" s="62"/>
      <c r="FU70" s="65" t="s">
        <v>3</v>
      </c>
      <c r="FV70" s="110">
        <f>SUM(FV61:FW69)</f>
        <v>0</v>
      </c>
      <c r="FW70" s="111"/>
      <c r="FX70" s="62"/>
      <c r="FY70" s="68" t="s">
        <v>33</v>
      </c>
      <c r="FZ70" s="69"/>
      <c r="GA70" s="64"/>
      <c r="GB70" s="62"/>
      <c r="GC70" s="65" t="s">
        <v>3</v>
      </c>
      <c r="GD70" s="110">
        <f>SUM(GD61:GE69)</f>
        <v>0</v>
      </c>
      <c r="GE70" s="111"/>
      <c r="GF70" s="62"/>
      <c r="GG70" s="68" t="s">
        <v>33</v>
      </c>
      <c r="GH70" s="69"/>
      <c r="GI70" s="64"/>
      <c r="GJ70" s="62"/>
      <c r="GK70" s="65" t="s">
        <v>3</v>
      </c>
      <c r="GL70" s="110">
        <f>SUM(GL61:GM69)</f>
        <v>0</v>
      </c>
      <c r="GM70" s="111"/>
      <c r="GN70" s="62"/>
      <c r="GO70" s="68" t="s">
        <v>33</v>
      </c>
      <c r="GP70" s="69"/>
      <c r="GQ70" s="64"/>
      <c r="GR70" s="62"/>
      <c r="GS70" s="65" t="s">
        <v>3</v>
      </c>
      <c r="GT70" s="110">
        <f>SUM(GT61:GU69)</f>
        <v>0</v>
      </c>
      <c r="GU70" s="111"/>
      <c r="GV70" s="62"/>
      <c r="GW70" s="68" t="s">
        <v>33</v>
      </c>
      <c r="GX70" s="69"/>
      <c r="GY70" s="64"/>
      <c r="GZ70" s="62"/>
      <c r="HA70" s="65" t="s">
        <v>3</v>
      </c>
      <c r="HB70" s="110">
        <f>SUM(HB61:HC69)</f>
        <v>0</v>
      </c>
      <c r="HC70" s="111"/>
      <c r="HD70" s="62"/>
      <c r="HE70" s="68" t="s">
        <v>33</v>
      </c>
      <c r="HF70" s="69"/>
      <c r="HG70" s="64"/>
      <c r="HH70" s="62"/>
      <c r="HI70" s="65" t="s">
        <v>3</v>
      </c>
      <c r="HJ70" s="110">
        <f>SUM(HJ61:HK69)</f>
        <v>0</v>
      </c>
      <c r="HK70" s="111"/>
      <c r="HL70" s="62"/>
      <c r="HM70" s="68" t="s">
        <v>33</v>
      </c>
      <c r="HN70" s="69"/>
      <c r="HO70" s="64"/>
      <c r="HP70" s="62"/>
      <c r="HQ70" s="65" t="s">
        <v>3</v>
      </c>
      <c r="HR70" s="110">
        <f>SUM(HR61:HS69)</f>
        <v>0</v>
      </c>
      <c r="HS70" s="111"/>
      <c r="HT70" s="62"/>
      <c r="HU70" s="68" t="s">
        <v>33</v>
      </c>
      <c r="HV70" s="69"/>
      <c r="HW70" s="64"/>
      <c r="HX70" s="62"/>
      <c r="HY70" s="65" t="s">
        <v>3</v>
      </c>
      <c r="HZ70" s="110">
        <f>SUM(HZ61:IA69)</f>
        <v>0</v>
      </c>
      <c r="IA70" s="111"/>
      <c r="IB70" s="62"/>
      <c r="IC70" s="68" t="s">
        <v>33</v>
      </c>
      <c r="ID70" s="69"/>
      <c r="IE70" s="64"/>
      <c r="IF70" s="62"/>
      <c r="IG70" s="65" t="s">
        <v>3</v>
      </c>
      <c r="IH70" s="110">
        <f>SUM(IH61:II69)</f>
        <v>0</v>
      </c>
      <c r="II70" s="111"/>
      <c r="IJ70" s="62"/>
      <c r="IK70" s="68" t="s">
        <v>33</v>
      </c>
      <c r="IL70" s="69"/>
      <c r="IM70" s="64" t="s">
        <v>70</v>
      </c>
      <c r="IN70" s="62"/>
    </row>
    <row r="71" spans="1:248" x14ac:dyDescent="0.25">
      <c r="A71" s="71"/>
      <c r="B71" s="62"/>
      <c r="C71" s="62"/>
      <c r="D71" s="62"/>
      <c r="E71" s="62"/>
      <c r="F71" s="62"/>
      <c r="G71" s="63"/>
      <c r="H71" s="62"/>
      <c r="I71" s="71"/>
      <c r="J71" s="62"/>
      <c r="K71" s="62"/>
      <c r="L71" s="62"/>
      <c r="M71" s="62"/>
      <c r="N71" s="62"/>
      <c r="O71" s="63"/>
      <c r="P71" s="62"/>
      <c r="Q71" s="71"/>
      <c r="R71" s="62"/>
      <c r="S71" s="62"/>
      <c r="T71" s="62"/>
      <c r="U71" s="62"/>
      <c r="V71" s="62"/>
      <c r="W71" s="64"/>
      <c r="X71" s="62"/>
      <c r="Y71" s="71"/>
      <c r="Z71" s="62"/>
      <c r="AA71" s="62"/>
      <c r="AB71" s="62"/>
      <c r="AC71" s="62"/>
      <c r="AD71" s="62"/>
      <c r="AE71" s="64"/>
      <c r="AF71" s="62"/>
      <c r="AG71" s="71"/>
      <c r="AH71" s="62"/>
      <c r="AI71" s="62"/>
      <c r="AJ71" s="62"/>
      <c r="AK71" s="62"/>
      <c r="AL71" s="62"/>
      <c r="AM71" s="64"/>
      <c r="AN71" s="62"/>
      <c r="AO71" s="71"/>
      <c r="AP71" s="62"/>
      <c r="AQ71" s="62"/>
      <c r="AR71" s="62"/>
      <c r="AS71" s="62"/>
      <c r="AT71" s="62"/>
      <c r="AU71" s="64"/>
      <c r="AV71" s="62"/>
      <c r="AW71" s="71"/>
      <c r="AX71" s="62"/>
      <c r="AY71" s="62"/>
      <c r="AZ71" s="62"/>
      <c r="BA71" s="62"/>
      <c r="BB71" s="62"/>
      <c r="BC71" s="64"/>
      <c r="BD71" s="62"/>
      <c r="BE71" s="71"/>
      <c r="BF71" s="62"/>
      <c r="BG71" s="62"/>
      <c r="BH71" s="62"/>
      <c r="BI71" s="62"/>
      <c r="BJ71" s="62"/>
      <c r="BK71" s="64"/>
      <c r="BL71" s="62"/>
      <c r="BM71" s="71"/>
      <c r="BN71" s="62"/>
      <c r="BO71" s="62"/>
      <c r="BP71" s="62"/>
      <c r="BQ71" s="62"/>
      <c r="BR71" s="62"/>
      <c r="BS71" s="64"/>
      <c r="BT71" s="62"/>
      <c r="BU71" s="71"/>
      <c r="BV71" s="62"/>
      <c r="BW71" s="62"/>
      <c r="BX71" s="62"/>
      <c r="BY71" s="62"/>
      <c r="BZ71" s="62"/>
      <c r="CA71" s="64"/>
      <c r="CB71" s="62"/>
      <c r="CC71" s="71"/>
      <c r="CD71" s="62"/>
      <c r="CE71" s="62"/>
      <c r="CF71" s="62"/>
      <c r="CG71" s="62"/>
      <c r="CH71" s="62"/>
      <c r="CI71" s="64"/>
      <c r="CJ71" s="62"/>
      <c r="CK71" s="71"/>
      <c r="CL71" s="62"/>
      <c r="CM71" s="62"/>
      <c r="CN71" s="62"/>
      <c r="CO71" s="62"/>
      <c r="CP71" s="62"/>
      <c r="CQ71" s="64"/>
      <c r="CR71" s="62"/>
      <c r="CS71" s="71"/>
      <c r="CT71" s="62"/>
      <c r="CU71" s="62"/>
      <c r="CV71" s="62"/>
      <c r="CW71" s="62"/>
      <c r="CX71" s="62"/>
      <c r="CY71" s="64"/>
      <c r="CZ71" s="62"/>
      <c r="DA71" s="71"/>
      <c r="DB71" s="62"/>
      <c r="DC71" s="62"/>
      <c r="DD71" s="62"/>
      <c r="DE71" s="62"/>
      <c r="DF71" s="62"/>
      <c r="DG71" s="64"/>
      <c r="DH71" s="62"/>
      <c r="DI71" s="71"/>
      <c r="DJ71" s="62"/>
      <c r="DK71" s="62"/>
      <c r="DL71" s="62"/>
      <c r="DM71" s="62"/>
      <c r="DN71" s="62"/>
      <c r="DO71" s="64"/>
      <c r="DP71" s="62"/>
      <c r="DQ71" s="71"/>
      <c r="DR71" s="62"/>
      <c r="DS71" s="62"/>
      <c r="DT71" s="62"/>
      <c r="DU71" s="62"/>
      <c r="DV71" s="62"/>
      <c r="DW71" s="64"/>
      <c r="DX71" s="62"/>
      <c r="DY71" s="71"/>
      <c r="DZ71" s="62"/>
      <c r="EA71" s="62"/>
      <c r="EB71" s="62"/>
      <c r="EC71" s="62"/>
      <c r="ED71" s="62"/>
      <c r="EE71" s="64"/>
      <c r="EF71" s="62"/>
      <c r="EG71" s="71"/>
      <c r="EH71" s="62"/>
      <c r="EI71" s="62"/>
      <c r="EJ71" s="62"/>
      <c r="EK71" s="62"/>
      <c r="EL71" s="62"/>
      <c r="EM71" s="64"/>
      <c r="EN71" s="62"/>
      <c r="EO71" s="71"/>
      <c r="EP71" s="62"/>
      <c r="EQ71" s="62"/>
      <c r="ER71" s="62"/>
      <c r="ES71" s="62"/>
      <c r="ET71" s="62"/>
      <c r="EU71" s="64"/>
      <c r="EV71" s="62"/>
      <c r="EW71" s="71"/>
      <c r="EX71" s="62"/>
      <c r="EY71" s="62"/>
      <c r="EZ71" s="62"/>
      <c r="FA71" s="62"/>
      <c r="FB71" s="62"/>
      <c r="FC71" s="64"/>
      <c r="FD71" s="62"/>
      <c r="FE71" s="71"/>
      <c r="FF71" s="62"/>
      <c r="FG71" s="62"/>
      <c r="FH71" s="62"/>
      <c r="FI71" s="62"/>
      <c r="FJ71" s="62"/>
      <c r="FK71" s="64"/>
      <c r="FL71" s="62"/>
      <c r="FM71" s="71"/>
      <c r="FN71" s="62"/>
      <c r="FO71" s="62"/>
      <c r="FP71" s="62"/>
      <c r="FQ71" s="62"/>
      <c r="FR71" s="62"/>
      <c r="FS71" s="64"/>
      <c r="FT71" s="62"/>
      <c r="FU71" s="71"/>
      <c r="FV71" s="62"/>
      <c r="FW71" s="62"/>
      <c r="FX71" s="62"/>
      <c r="FY71" s="62"/>
      <c r="FZ71" s="62"/>
      <c r="GA71" s="64"/>
      <c r="GB71" s="62"/>
      <c r="GC71" s="71"/>
      <c r="GD71" s="62"/>
      <c r="GE71" s="62"/>
      <c r="GF71" s="62"/>
      <c r="GG71" s="62"/>
      <c r="GH71" s="62"/>
      <c r="GI71" s="64"/>
      <c r="GJ71" s="62"/>
      <c r="GK71" s="71"/>
      <c r="GL71" s="62"/>
      <c r="GM71" s="62"/>
      <c r="GN71" s="62"/>
      <c r="GO71" s="62"/>
      <c r="GP71" s="62"/>
      <c r="GQ71" s="64"/>
      <c r="GR71" s="62"/>
      <c r="GS71" s="71"/>
      <c r="GT71" s="62"/>
      <c r="GU71" s="62"/>
      <c r="GV71" s="62"/>
      <c r="GW71" s="62"/>
      <c r="GX71" s="62"/>
      <c r="GY71" s="64"/>
      <c r="GZ71" s="62"/>
      <c r="HA71" s="71"/>
      <c r="HB71" s="62"/>
      <c r="HC71" s="62"/>
      <c r="HD71" s="62"/>
      <c r="HE71" s="62"/>
      <c r="HF71" s="62"/>
      <c r="HG71" s="64"/>
      <c r="HH71" s="62"/>
      <c r="HI71" s="71"/>
      <c r="HJ71" s="62"/>
      <c r="HK71" s="62"/>
      <c r="HL71" s="62"/>
      <c r="HM71" s="62"/>
      <c r="HN71" s="62"/>
      <c r="HO71" s="64"/>
      <c r="HP71" s="62"/>
      <c r="HQ71" s="71"/>
      <c r="HR71" s="62"/>
      <c r="HS71" s="62"/>
      <c r="HT71" s="62"/>
      <c r="HU71" s="62"/>
      <c r="HV71" s="62"/>
      <c r="HW71" s="64"/>
      <c r="HX71" s="62"/>
      <c r="HY71" s="71"/>
      <c r="HZ71" s="62"/>
      <c r="IA71" s="62"/>
      <c r="IB71" s="62"/>
      <c r="IC71" s="62"/>
      <c r="ID71" s="62"/>
      <c r="IE71" s="64"/>
      <c r="IF71" s="62"/>
      <c r="IG71" s="71"/>
      <c r="IH71" s="62"/>
      <c r="II71" s="62"/>
      <c r="IJ71" s="62"/>
      <c r="IK71" s="62"/>
      <c r="IL71" s="62"/>
      <c r="IM71" s="64"/>
      <c r="IN71" s="62"/>
    </row>
    <row r="72" spans="1:248" x14ac:dyDescent="0.25">
      <c r="A72" s="72"/>
      <c r="B72" s="108" t="str">
        <f>IF(F72&gt;=0,"Su utilidad neta de hoy es: ","Hoy obtuvo una perdida de: ")</f>
        <v xml:space="preserve">Hoy obtuvo una perdida de: </v>
      </c>
      <c r="C72" s="109"/>
      <c r="D72" s="109"/>
      <c r="E72" s="109"/>
      <c r="F72" s="73">
        <f>B61-F68-F70-90000+B69</f>
        <v>-90000</v>
      </c>
      <c r="G72" s="63"/>
      <c r="H72" s="62"/>
      <c r="I72" s="72"/>
      <c r="J72" s="108" t="str">
        <f>IF(N72&gt;=0,"Su utilidad neta de hoy es: ","Hoy obtuvo una perdida de: ")</f>
        <v xml:space="preserve">Hoy obtuvo una perdida de: </v>
      </c>
      <c r="K72" s="109"/>
      <c r="L72" s="109"/>
      <c r="M72" s="109"/>
      <c r="N72" s="73">
        <f>J61-N68-N70-90000+J69</f>
        <v>-90000</v>
      </c>
      <c r="O72" s="63"/>
      <c r="P72" s="62"/>
      <c r="Q72" s="72"/>
      <c r="R72" s="108" t="str">
        <f>IF(V72&gt;=0,"Su utilidad neta de hoy es: ","Hoy obtuvo una perdida de: ")</f>
        <v xml:space="preserve">Hoy obtuvo una perdida de: </v>
      </c>
      <c r="S72" s="109"/>
      <c r="T72" s="109"/>
      <c r="U72" s="109"/>
      <c r="V72" s="73">
        <f>R61-V68-V70-90000+R69</f>
        <v>-90000</v>
      </c>
      <c r="W72" s="64"/>
      <c r="X72" s="62"/>
      <c r="Y72" s="72"/>
      <c r="Z72" s="108" t="str">
        <f>IF(AD72&gt;=0,"Su utilidad neta de hoy es: ","Hoy obtuvo una perdida de: ")</f>
        <v xml:space="preserve">Hoy obtuvo una perdida de: </v>
      </c>
      <c r="AA72" s="109"/>
      <c r="AB72" s="109"/>
      <c r="AC72" s="109"/>
      <c r="AD72" s="73">
        <f>Z61-AD68-AD70-90000+Z69</f>
        <v>-90000</v>
      </c>
      <c r="AE72" s="64"/>
      <c r="AF72" s="62"/>
      <c r="AG72" s="72"/>
      <c r="AH72" s="108" t="str">
        <f>IF(AL72&gt;=0,"Su utilidad neta de hoy es: ","Hoy obtuvo una perdida de: ")</f>
        <v xml:space="preserve">Hoy obtuvo una perdida de: </v>
      </c>
      <c r="AI72" s="109"/>
      <c r="AJ72" s="109"/>
      <c r="AK72" s="109"/>
      <c r="AL72" s="73">
        <f>AH61-AL68-AL70-90000+AH69</f>
        <v>-90000</v>
      </c>
      <c r="AM72" s="64"/>
      <c r="AN72" s="62"/>
      <c r="AO72" s="72"/>
      <c r="AP72" s="108" t="str">
        <f>IF(AT72&gt;=0,"Su utilidad neta de hoy es: ","Hoy obtuvo una perdida de: ")</f>
        <v xml:space="preserve">Hoy obtuvo una perdida de: </v>
      </c>
      <c r="AQ72" s="109"/>
      <c r="AR72" s="109"/>
      <c r="AS72" s="109"/>
      <c r="AT72" s="73">
        <f>AP61-AT68-AT70-90000+AP69</f>
        <v>-90000</v>
      </c>
      <c r="AU72" s="64"/>
      <c r="AV72" s="62"/>
      <c r="AW72" s="72"/>
      <c r="AX72" s="108" t="str">
        <f>IF(BB72&gt;=0,"Su utilidad neta de hoy es: ","Hoy obtuvo una perdida de: ")</f>
        <v xml:space="preserve">Hoy obtuvo una perdida de: </v>
      </c>
      <c r="AY72" s="109"/>
      <c r="AZ72" s="109"/>
      <c r="BA72" s="109"/>
      <c r="BB72" s="73">
        <f>AX61-BB68-BB70-90000+AX69</f>
        <v>-90000</v>
      </c>
      <c r="BC72" s="64"/>
      <c r="BD72" s="62"/>
      <c r="BE72" s="72"/>
      <c r="BF72" s="108" t="str">
        <f>IF(BJ72&gt;=0,"Su utilidad neta de hoy es: ","Hoy obtuvo una perdida de: ")</f>
        <v xml:space="preserve">Hoy obtuvo una perdida de: </v>
      </c>
      <c r="BG72" s="109"/>
      <c r="BH72" s="109"/>
      <c r="BI72" s="109"/>
      <c r="BJ72" s="73">
        <f>BF61-BJ68-BJ70-90000+BF69</f>
        <v>-90000</v>
      </c>
      <c r="BK72" s="64"/>
      <c r="BL72" s="62"/>
      <c r="BM72" s="72"/>
      <c r="BN72" s="108" t="str">
        <f>IF(BR72&gt;=0,"Su utilidad neta de hoy es: ","Hoy obtuvo una perdida de: ")</f>
        <v xml:space="preserve">Hoy obtuvo una perdida de: </v>
      </c>
      <c r="BO72" s="109"/>
      <c r="BP72" s="109"/>
      <c r="BQ72" s="109"/>
      <c r="BR72" s="73">
        <f>BN61-BR68-BR70-90000+BN69</f>
        <v>-90000</v>
      </c>
      <c r="BS72" s="64"/>
      <c r="BT72" s="62"/>
      <c r="BU72" s="72"/>
      <c r="BV72" s="108" t="str">
        <f>IF(BZ72&gt;=0,"Su utilidad neta de hoy es: ","Hoy obtuvo una perdida de: ")</f>
        <v xml:space="preserve">Hoy obtuvo una perdida de: </v>
      </c>
      <c r="BW72" s="109"/>
      <c r="BX72" s="109"/>
      <c r="BY72" s="109"/>
      <c r="BZ72" s="73">
        <f>BV61-BZ68-BZ70-90000+BV69</f>
        <v>-90000</v>
      </c>
      <c r="CA72" s="64"/>
      <c r="CB72" s="62"/>
      <c r="CC72" s="72"/>
      <c r="CD72" s="108" t="str">
        <f>IF(CH72&gt;=0,"Su utilidad neta de hoy es: ","Hoy obtuvo una perdida de: ")</f>
        <v xml:space="preserve">Hoy obtuvo una perdida de: </v>
      </c>
      <c r="CE72" s="109"/>
      <c r="CF72" s="109"/>
      <c r="CG72" s="109"/>
      <c r="CH72" s="73">
        <f>CD61-CH68-CH70-90000+CD69</f>
        <v>-90000</v>
      </c>
      <c r="CI72" s="64"/>
      <c r="CJ72" s="62"/>
      <c r="CK72" s="72"/>
      <c r="CL72" s="108" t="str">
        <f>IF(CP72&gt;=0,"Su utilidad neta de hoy es: ","Hoy obtuvo una perdida de: ")</f>
        <v xml:space="preserve">Hoy obtuvo una perdida de: </v>
      </c>
      <c r="CM72" s="109"/>
      <c r="CN72" s="109"/>
      <c r="CO72" s="109"/>
      <c r="CP72" s="73">
        <f>CL61-CP68-CP70-90000+CL69</f>
        <v>-90000</v>
      </c>
      <c r="CQ72" s="64"/>
      <c r="CR72" s="62"/>
      <c r="CS72" s="72"/>
      <c r="CT72" s="108" t="str">
        <f>IF(CX72&gt;=0,"Su utilidad neta de hoy es: ","Hoy obtuvo una perdida de: ")</f>
        <v xml:space="preserve">Hoy obtuvo una perdida de: </v>
      </c>
      <c r="CU72" s="109"/>
      <c r="CV72" s="109"/>
      <c r="CW72" s="109"/>
      <c r="CX72" s="73">
        <f>CT61-CX68-CX70-90000+CT69</f>
        <v>-90000</v>
      </c>
      <c r="CY72" s="64"/>
      <c r="CZ72" s="62"/>
      <c r="DA72" s="72"/>
      <c r="DB72" s="108" t="str">
        <f>IF(DF72&gt;=0,"Su utilidad neta de hoy es: ","Hoy obtuvo una perdida de: ")</f>
        <v xml:space="preserve">Hoy obtuvo una perdida de: </v>
      </c>
      <c r="DC72" s="109"/>
      <c r="DD72" s="109"/>
      <c r="DE72" s="109"/>
      <c r="DF72" s="73">
        <f>DB61-DF68-DF70-90000+DB69</f>
        <v>-90000</v>
      </c>
      <c r="DG72" s="64"/>
      <c r="DH72" s="62"/>
      <c r="DI72" s="72"/>
      <c r="DJ72" s="108" t="str">
        <f>IF(DN72&gt;=0,"Su utilidad neta de hoy es: ","Hoy obtuvo una perdida de: ")</f>
        <v xml:space="preserve">Hoy obtuvo una perdida de: </v>
      </c>
      <c r="DK72" s="109"/>
      <c r="DL72" s="109"/>
      <c r="DM72" s="109"/>
      <c r="DN72" s="73">
        <f>DJ61-DN68-DN70-90000+DJ69</f>
        <v>-90000</v>
      </c>
      <c r="DO72" s="64"/>
      <c r="DP72" s="62"/>
      <c r="DQ72" s="72"/>
      <c r="DR72" s="108" t="str">
        <f>IF(DV72&gt;=0,"Su utilidad neta de hoy es: ","Hoy obtuvo una perdida de: ")</f>
        <v xml:space="preserve">Hoy obtuvo una perdida de: </v>
      </c>
      <c r="DS72" s="109"/>
      <c r="DT72" s="109"/>
      <c r="DU72" s="109"/>
      <c r="DV72" s="73">
        <f>DR61-DV68-DV70-90000+DR69</f>
        <v>-90000</v>
      </c>
      <c r="DW72" s="64"/>
      <c r="DX72" s="62"/>
      <c r="DY72" s="72"/>
      <c r="DZ72" s="108" t="str">
        <f>IF(ED72&gt;=0,"Su utilidad neta de hoy es: ","Hoy obtuvo una perdida de: ")</f>
        <v xml:space="preserve">Hoy obtuvo una perdida de: </v>
      </c>
      <c r="EA72" s="109"/>
      <c r="EB72" s="109"/>
      <c r="EC72" s="109"/>
      <c r="ED72" s="73">
        <f>DZ61-ED68-ED70-90000+DZ69</f>
        <v>-90000</v>
      </c>
      <c r="EE72" s="64"/>
      <c r="EF72" s="62"/>
      <c r="EG72" s="72"/>
      <c r="EH72" s="108" t="str">
        <f>IF(EL72&gt;=0,"Su utilidad neta de hoy es: ","Hoy obtuvo una perdida de: ")</f>
        <v xml:space="preserve">Hoy obtuvo una perdida de: </v>
      </c>
      <c r="EI72" s="109"/>
      <c r="EJ72" s="109"/>
      <c r="EK72" s="109"/>
      <c r="EL72" s="73">
        <f>EH61-EL68-EL70-90000+EH69</f>
        <v>-90000</v>
      </c>
      <c r="EM72" s="64"/>
      <c r="EN72" s="62"/>
      <c r="EO72" s="72"/>
      <c r="EP72" s="108" t="str">
        <f>IF(ET72&gt;=0,"Su utilidad neta de hoy es: ","Hoy obtuvo una perdida de: ")</f>
        <v xml:space="preserve">Hoy obtuvo una perdida de: </v>
      </c>
      <c r="EQ72" s="109"/>
      <c r="ER72" s="109"/>
      <c r="ES72" s="109"/>
      <c r="ET72" s="73">
        <f>EP61-ET68-ET70-90000+EP69</f>
        <v>-90000</v>
      </c>
      <c r="EU72" s="64"/>
      <c r="EV72" s="62"/>
      <c r="EW72" s="72"/>
      <c r="EX72" s="108" t="str">
        <f>IF(FB72&gt;=0,"Su utilidad neta de hoy es: ","Hoy obtuvo una perdida de: ")</f>
        <v xml:space="preserve">Hoy obtuvo una perdida de: </v>
      </c>
      <c r="EY72" s="109"/>
      <c r="EZ72" s="109"/>
      <c r="FA72" s="109"/>
      <c r="FB72" s="73">
        <f>EX61-FB68-FB70-90000+EX69</f>
        <v>-90000</v>
      </c>
      <c r="FC72" s="64"/>
      <c r="FD72" s="62"/>
      <c r="FE72" s="72"/>
      <c r="FF72" s="108" t="str">
        <f>IF(FJ72&gt;=0,"Su utilidad neta de hoy es: ","Hoy obtuvo una perdida de: ")</f>
        <v xml:space="preserve">Hoy obtuvo una perdida de: </v>
      </c>
      <c r="FG72" s="109"/>
      <c r="FH72" s="109"/>
      <c r="FI72" s="109"/>
      <c r="FJ72" s="73">
        <f>FF61-FJ68-FJ70-90000+FF69</f>
        <v>-90000</v>
      </c>
      <c r="FK72" s="64"/>
      <c r="FL72" s="62"/>
      <c r="FM72" s="72"/>
      <c r="FN72" s="108" t="str">
        <f>IF(FR72&gt;=0,"Su utilidad neta de hoy es: ","Hoy obtuvo una perdida de: ")</f>
        <v xml:space="preserve">Hoy obtuvo una perdida de: </v>
      </c>
      <c r="FO72" s="109"/>
      <c r="FP72" s="109"/>
      <c r="FQ72" s="109"/>
      <c r="FR72" s="73">
        <f>FN61-FR68-FR70-90000+FN69</f>
        <v>-90000</v>
      </c>
      <c r="FS72" s="64"/>
      <c r="FT72" s="62"/>
      <c r="FU72" s="72"/>
      <c r="FV72" s="108" t="str">
        <f>IF(FZ72&gt;=0,"Su utilidad neta de hoy es: ","Hoy obtuvo una perdida de: ")</f>
        <v xml:space="preserve">Hoy obtuvo una perdida de: </v>
      </c>
      <c r="FW72" s="109"/>
      <c r="FX72" s="109"/>
      <c r="FY72" s="109"/>
      <c r="FZ72" s="73">
        <f>FV61-FZ68-FZ70-90000+FV69</f>
        <v>-90000</v>
      </c>
      <c r="GA72" s="64"/>
      <c r="GB72" s="62"/>
      <c r="GC72" s="72"/>
      <c r="GD72" s="108" t="str">
        <f>IF(GH72&gt;=0,"Su utilidad neta de hoy es: ","Hoy obtuvo una perdida de: ")</f>
        <v xml:space="preserve">Hoy obtuvo una perdida de: </v>
      </c>
      <c r="GE72" s="109"/>
      <c r="GF72" s="109"/>
      <c r="GG72" s="109"/>
      <c r="GH72" s="73">
        <f>GD61-GH68-GH70-90000+GD69</f>
        <v>-90000</v>
      </c>
      <c r="GI72" s="64"/>
      <c r="GJ72" s="62"/>
      <c r="GK72" s="72"/>
      <c r="GL72" s="108" t="str">
        <f>IF(GP72&gt;=0,"Su utilidad neta de hoy es: ","Hoy obtuvo una perdida de: ")</f>
        <v xml:space="preserve">Hoy obtuvo una perdida de: </v>
      </c>
      <c r="GM72" s="109"/>
      <c r="GN72" s="109"/>
      <c r="GO72" s="109"/>
      <c r="GP72" s="73">
        <f>GL61-GP68-GP70-90000+GL69</f>
        <v>-90000</v>
      </c>
      <c r="GQ72" s="64"/>
      <c r="GR72" s="62"/>
      <c r="GS72" s="72"/>
      <c r="GT72" s="108" t="str">
        <f>IF(GX72&gt;=0,"Su utilidad neta de hoy es: ","Hoy obtuvo una perdida de: ")</f>
        <v xml:space="preserve">Hoy obtuvo una perdida de: </v>
      </c>
      <c r="GU72" s="109"/>
      <c r="GV72" s="109"/>
      <c r="GW72" s="109"/>
      <c r="GX72" s="73">
        <f>GT61-GX68-GX70-90000+GT69</f>
        <v>-90000</v>
      </c>
      <c r="GY72" s="64"/>
      <c r="GZ72" s="62"/>
      <c r="HA72" s="72"/>
      <c r="HB72" s="108" t="str">
        <f>IF(HF72&gt;=0,"Su utilidad neta de hoy es: ","Hoy obtuvo una perdida de: ")</f>
        <v xml:space="preserve">Hoy obtuvo una perdida de: </v>
      </c>
      <c r="HC72" s="109"/>
      <c r="HD72" s="109"/>
      <c r="HE72" s="109"/>
      <c r="HF72" s="73">
        <f>HB61-HF68-HF70-90000+HB69</f>
        <v>-90000</v>
      </c>
      <c r="HG72" s="64"/>
      <c r="HH72" s="62"/>
      <c r="HI72" s="72"/>
      <c r="HJ72" s="108" t="str">
        <f>IF(HN72&gt;=0,"Su utilidad neta de hoy es: ","Hoy obtuvo una perdida de: ")</f>
        <v xml:space="preserve">Hoy obtuvo una perdida de: </v>
      </c>
      <c r="HK72" s="109"/>
      <c r="HL72" s="109"/>
      <c r="HM72" s="109"/>
      <c r="HN72" s="73">
        <f>HJ61-HN68-HN70-90000+HJ69</f>
        <v>-90000</v>
      </c>
      <c r="HO72" s="64"/>
      <c r="HP72" s="62"/>
      <c r="HQ72" s="72"/>
      <c r="HR72" s="108" t="str">
        <f>IF(HV72&gt;=0,"Su utilidad neta de hoy es: ","Hoy obtuvo una perdida de: ")</f>
        <v xml:space="preserve">Hoy obtuvo una perdida de: </v>
      </c>
      <c r="HS72" s="109"/>
      <c r="HT72" s="109"/>
      <c r="HU72" s="109"/>
      <c r="HV72" s="73">
        <f>HR61-HV68-HV70-90000+HR69</f>
        <v>-90000</v>
      </c>
      <c r="HW72" s="64"/>
      <c r="HX72" s="62"/>
      <c r="HY72" s="72"/>
      <c r="HZ72" s="108" t="str">
        <f>IF(ID72&gt;=0,"Su utilidad neta de hoy es: ","Hoy obtuvo una perdida de: ")</f>
        <v xml:space="preserve">Hoy obtuvo una perdida de: </v>
      </c>
      <c r="IA72" s="109"/>
      <c r="IB72" s="109"/>
      <c r="IC72" s="109"/>
      <c r="ID72" s="73">
        <f>HZ61-ID68-ID70-90000+HZ69</f>
        <v>-90000</v>
      </c>
      <c r="IE72" s="64"/>
      <c r="IF72" s="62"/>
      <c r="IG72" s="72"/>
      <c r="IH72" s="108" t="str">
        <f>IF(IL72&gt;=0,"Su utilidad neta de hoy es: ","Hoy obtuvo una perdida de: ")</f>
        <v xml:space="preserve">Hoy obtuvo una perdida de: </v>
      </c>
      <c r="II72" s="109"/>
      <c r="IJ72" s="109"/>
      <c r="IK72" s="109"/>
      <c r="IL72" s="73">
        <f>IH61-IL68-IL70-90000+IH69</f>
        <v>-90000</v>
      </c>
      <c r="IM72" s="64"/>
      <c r="IN72" s="62"/>
    </row>
    <row r="73" spans="1:248" ht="15.75" thickBot="1" x14ac:dyDescent="0.3">
      <c r="A73" s="34"/>
      <c r="B73" s="25"/>
      <c r="C73" s="25"/>
      <c r="D73" s="25"/>
      <c r="E73" s="25"/>
      <c r="F73" s="25"/>
      <c r="G73" s="26"/>
      <c r="I73" s="34"/>
      <c r="J73" s="25"/>
      <c r="K73" s="25"/>
      <c r="L73" s="25"/>
      <c r="M73" s="25"/>
      <c r="N73" s="25"/>
      <c r="O73" s="26"/>
      <c r="Q73" s="35"/>
      <c r="R73" s="20"/>
      <c r="S73" s="20"/>
      <c r="T73" s="20"/>
      <c r="U73" s="20"/>
      <c r="V73" s="20"/>
      <c r="W73" s="21"/>
      <c r="Y73" s="35"/>
      <c r="Z73" s="20"/>
      <c r="AA73" s="20"/>
      <c r="AB73" s="20"/>
      <c r="AC73" s="20"/>
      <c r="AD73" s="20"/>
      <c r="AE73" s="21"/>
      <c r="AG73" s="35"/>
      <c r="AH73" s="20"/>
      <c r="AI73" s="20"/>
      <c r="AJ73" s="20"/>
      <c r="AK73" s="20"/>
      <c r="AL73" s="20"/>
      <c r="AM73" s="21"/>
      <c r="AO73" s="35"/>
      <c r="AP73" s="20"/>
      <c r="AQ73" s="20"/>
      <c r="AR73" s="20"/>
      <c r="AS73" s="20"/>
      <c r="AT73" s="20"/>
      <c r="AU73" s="21"/>
      <c r="AW73" s="34"/>
      <c r="AX73" s="20"/>
      <c r="AY73" s="20"/>
      <c r="AZ73" s="20"/>
      <c r="BA73" s="20"/>
      <c r="BB73" s="20"/>
      <c r="BC73" s="21"/>
      <c r="BE73" s="34"/>
      <c r="BF73" s="20"/>
      <c r="BG73" s="20"/>
      <c r="BH73" s="20"/>
      <c r="BI73" s="20"/>
      <c r="BJ73" s="20"/>
      <c r="BK73" s="21"/>
      <c r="BM73" s="34"/>
      <c r="BN73" s="20"/>
      <c r="BO73" s="20"/>
      <c r="BP73" s="20"/>
      <c r="BQ73" s="20"/>
      <c r="BR73" s="20"/>
      <c r="BS73" s="21"/>
      <c r="BU73" s="34"/>
      <c r="BV73" s="20"/>
      <c r="BW73" s="20"/>
      <c r="BX73" s="20"/>
      <c r="BY73" s="20"/>
      <c r="BZ73" s="20"/>
      <c r="CA73" s="21"/>
      <c r="CC73" s="34"/>
      <c r="CD73" s="20"/>
      <c r="CE73" s="20"/>
      <c r="CF73" s="20"/>
      <c r="CG73" s="20"/>
      <c r="CH73" s="20"/>
      <c r="CI73" s="21"/>
      <c r="CK73" s="34"/>
      <c r="CL73" s="20"/>
      <c r="CM73" s="20"/>
      <c r="CN73" s="20"/>
      <c r="CO73" s="20"/>
      <c r="CP73" s="20"/>
      <c r="CQ73" s="21"/>
      <c r="CS73" s="34"/>
      <c r="CT73" s="20"/>
      <c r="CU73" s="20"/>
      <c r="CV73" s="20"/>
      <c r="CW73" s="20"/>
      <c r="CX73" s="20"/>
      <c r="CY73" s="21"/>
      <c r="DA73" s="34"/>
      <c r="DB73" s="20"/>
      <c r="DC73" s="20"/>
      <c r="DD73" s="20"/>
      <c r="DE73" s="20"/>
      <c r="DF73" s="20"/>
      <c r="DG73" s="21"/>
      <c r="DI73" s="34"/>
      <c r="DJ73" s="20"/>
      <c r="DK73" s="20"/>
      <c r="DL73" s="20"/>
      <c r="DM73" s="20"/>
      <c r="DN73" s="20"/>
      <c r="DO73" s="21"/>
      <c r="DQ73" s="34"/>
      <c r="DR73" s="20"/>
      <c r="DS73" s="20"/>
      <c r="DT73" s="20"/>
      <c r="DU73" s="20"/>
      <c r="DV73" s="20"/>
      <c r="DW73" s="21"/>
      <c r="DY73" s="34"/>
      <c r="DZ73" s="20"/>
      <c r="EA73" s="20"/>
      <c r="EB73" s="20"/>
      <c r="EC73" s="20"/>
      <c r="ED73" s="20"/>
      <c r="EE73" s="21"/>
      <c r="EG73" s="34"/>
      <c r="EH73" s="20"/>
      <c r="EI73" s="20"/>
      <c r="EJ73" s="20"/>
      <c r="EK73" s="20"/>
      <c r="EL73" s="20"/>
      <c r="EM73" s="21"/>
      <c r="EO73" s="34"/>
      <c r="EP73" s="20"/>
      <c r="EQ73" s="20"/>
      <c r="ER73" s="20"/>
      <c r="ES73" s="20"/>
      <c r="ET73" s="20"/>
      <c r="EU73" s="21"/>
      <c r="EW73" s="34"/>
      <c r="EX73" s="20"/>
      <c r="EY73" s="20"/>
      <c r="EZ73" s="20"/>
      <c r="FA73" s="20"/>
      <c r="FB73" s="20"/>
      <c r="FC73" s="21"/>
      <c r="FE73" s="35"/>
      <c r="FF73" s="20"/>
      <c r="FG73" s="20"/>
      <c r="FH73" s="20"/>
      <c r="FI73" s="20"/>
      <c r="FJ73" s="20"/>
      <c r="FK73" s="21"/>
      <c r="FM73" s="35"/>
      <c r="FN73" s="20"/>
      <c r="FO73" s="20"/>
      <c r="FP73" s="20"/>
      <c r="FQ73" s="20"/>
      <c r="FR73" s="20"/>
      <c r="FS73" s="21"/>
      <c r="FU73" s="35"/>
      <c r="FV73" s="20"/>
      <c r="FW73" s="20"/>
      <c r="FX73" s="20"/>
      <c r="FY73" s="20"/>
      <c r="FZ73" s="20"/>
      <c r="GA73" s="21"/>
      <c r="GC73" s="35"/>
      <c r="GD73" s="20"/>
      <c r="GE73" s="20"/>
      <c r="GF73" s="20"/>
      <c r="GG73" s="20"/>
      <c r="GH73" s="20"/>
      <c r="GI73" s="21"/>
      <c r="GK73" s="35"/>
      <c r="GL73" s="20"/>
      <c r="GM73" s="20"/>
      <c r="GN73" s="20"/>
      <c r="GO73" s="20"/>
      <c r="GP73" s="20"/>
      <c r="GQ73" s="21"/>
      <c r="GS73" s="35"/>
      <c r="GT73" s="20"/>
      <c r="GU73" s="20"/>
      <c r="GV73" s="20"/>
      <c r="GW73" s="20"/>
      <c r="GX73" s="20"/>
      <c r="GY73" s="21"/>
      <c r="HA73" s="35"/>
      <c r="HB73" s="20"/>
      <c r="HC73" s="20"/>
      <c r="HD73" s="20"/>
      <c r="HE73" s="20"/>
      <c r="HF73" s="20"/>
      <c r="HG73" s="21"/>
      <c r="HI73" s="35"/>
      <c r="HJ73" s="20"/>
      <c r="HK73" s="20"/>
      <c r="HL73" s="20"/>
      <c r="HM73" s="20"/>
      <c r="HN73" s="20"/>
      <c r="HO73" s="21"/>
      <c r="HQ73" s="35"/>
      <c r="HR73" s="20"/>
      <c r="HS73" s="20"/>
      <c r="HT73" s="20"/>
      <c r="HU73" s="20"/>
      <c r="HV73" s="20"/>
      <c r="HW73" s="21"/>
      <c r="HY73" s="35"/>
      <c r="HZ73" s="20"/>
      <c r="IA73" s="20"/>
      <c r="IB73" s="20"/>
      <c r="IC73" s="20"/>
      <c r="ID73" s="20"/>
      <c r="IE73" s="21"/>
      <c r="IG73" s="35"/>
      <c r="IH73" s="20"/>
      <c r="II73" s="20"/>
      <c r="IJ73" s="20"/>
      <c r="IK73" s="20"/>
      <c r="IL73" s="20"/>
      <c r="IM73" s="21"/>
    </row>
    <row r="74" spans="1:248" ht="15.75" thickBot="1" x14ac:dyDescent="0.3"/>
    <row r="75" spans="1:248" x14ac:dyDescent="0.25">
      <c r="A75" s="36"/>
      <c r="B75" s="22"/>
      <c r="C75" s="22"/>
      <c r="D75" s="22"/>
      <c r="E75" s="22"/>
      <c r="F75" s="22"/>
      <c r="G75" s="23"/>
      <c r="I75" s="36"/>
      <c r="J75" s="22"/>
      <c r="K75" s="22"/>
      <c r="L75" s="22"/>
      <c r="M75" s="22"/>
      <c r="N75" s="22"/>
      <c r="O75" s="23"/>
      <c r="Q75" s="36"/>
      <c r="R75" s="22"/>
      <c r="S75" s="22"/>
      <c r="T75" s="22"/>
      <c r="U75" s="22"/>
      <c r="V75" s="22"/>
      <c r="W75" s="23"/>
    </row>
    <row r="76" spans="1:248" x14ac:dyDescent="0.25">
      <c r="A76" s="158" t="s">
        <v>44</v>
      </c>
      <c r="B76" s="159"/>
      <c r="C76" s="159"/>
      <c r="D76" s="159"/>
      <c r="E76" s="159"/>
      <c r="F76" s="159"/>
      <c r="G76" s="24"/>
      <c r="I76" s="160" t="s">
        <v>38</v>
      </c>
      <c r="J76" s="161"/>
      <c r="K76" s="161"/>
      <c r="L76" s="161"/>
      <c r="O76" s="24"/>
      <c r="Q76" s="82" t="s">
        <v>67</v>
      </c>
      <c r="R76" s="83"/>
      <c r="S76" s="83"/>
      <c r="T76" s="84"/>
      <c r="W76" s="24"/>
    </row>
    <row r="77" spans="1:248" ht="15.75" thickBot="1" x14ac:dyDescent="0.3">
      <c r="A77" s="28"/>
      <c r="G77" s="24"/>
      <c r="I77" s="28"/>
      <c r="O77" s="24"/>
      <c r="Q77" s="28"/>
      <c r="W77" s="24"/>
    </row>
    <row r="78" spans="1:248" x14ac:dyDescent="0.25">
      <c r="A78" s="37" t="s">
        <v>19</v>
      </c>
      <c r="B78" s="154" t="s">
        <v>0</v>
      </c>
      <c r="C78" s="155"/>
      <c r="D78" s="156"/>
      <c r="E78" s="154" t="s">
        <v>20</v>
      </c>
      <c r="F78" s="157"/>
      <c r="G78" s="24"/>
      <c r="I78" s="106" t="s">
        <v>33</v>
      </c>
      <c r="J78" s="107"/>
      <c r="K78" s="81">
        <f>SUM(F70,N70,V70,AD70,AL70,AT70,BB70,BJ70,BR70,BZ70,CH70,CP70,CX70,DF70,DN70,DV70,ED70,EL70,ET70,FB70,FJ70,FR70,FZ70,GH70,GP70,GX70,HF70,HN70,HV70,ID70,IL70,)</f>
        <v>0</v>
      </c>
      <c r="L78" s="81"/>
      <c r="O78" s="24"/>
      <c r="Q78" s="40"/>
      <c r="W78" s="24"/>
    </row>
    <row r="79" spans="1:248" x14ac:dyDescent="0.25">
      <c r="A79" s="38">
        <f t="shared" ref="A79:A103" si="157">SUM(A32,I32,Q32,Y32,AG32,AO32,AW32,BE32,BM32,BU32,CC32,CK32,CS32,DA32,DI32,DQ32,DY32,EG32,EO32,EW32,FE32,FM32,FU32,GC32,GK32,GS32,HA32,HI32,HQ32,HY32,IG32)</f>
        <v>0</v>
      </c>
      <c r="B79" s="150" t="s">
        <v>4</v>
      </c>
      <c r="C79" s="151"/>
      <c r="D79" s="152"/>
      <c r="E79" s="145">
        <f t="shared" ref="E79" si="158">A79*E5</f>
        <v>0</v>
      </c>
      <c r="F79" s="153"/>
      <c r="G79" s="24"/>
      <c r="I79" s="106" t="s">
        <v>39</v>
      </c>
      <c r="J79" s="107"/>
      <c r="K79" s="81">
        <f>SUM(F68,N68,V68,AD68,AL68,AT68,BB68,BJ68,BR68,BZ68,CH68,CP68,CX68,DF68,DN68,DV68,ED68,EL68,ET68,FB68,FJ68,FR68,FZ68,GH68,GP68,GX68,HF68,HN68,HV68,ID68,IL68,)</f>
        <v>0</v>
      </c>
      <c r="L79" s="81"/>
      <c r="M79" s="44"/>
      <c r="N79" s="44"/>
      <c r="O79" s="24"/>
      <c r="Q79" s="85" t="s">
        <v>56</v>
      </c>
      <c r="R79" s="86"/>
      <c r="S79" s="87">
        <f>K81</f>
        <v>0</v>
      </c>
      <c r="T79" s="88"/>
      <c r="W79" s="24"/>
    </row>
    <row r="80" spans="1:248" x14ac:dyDescent="0.25">
      <c r="A80" s="38">
        <f t="shared" si="157"/>
        <v>0</v>
      </c>
      <c r="B80" s="150" t="s">
        <v>5</v>
      </c>
      <c r="C80" s="151" t="s">
        <v>5</v>
      </c>
      <c r="D80" s="152" t="s">
        <v>5</v>
      </c>
      <c r="E80" s="145">
        <f t="shared" ref="E80:E103" si="159">A80*E6</f>
        <v>0</v>
      </c>
      <c r="F80" s="153"/>
      <c r="G80" s="24"/>
      <c r="I80" s="28"/>
      <c r="O80" s="24"/>
      <c r="Q80" s="85" t="s">
        <v>57</v>
      </c>
      <c r="R80" s="86"/>
      <c r="S80" s="87">
        <f>K78</f>
        <v>0</v>
      </c>
      <c r="T80" s="88"/>
      <c r="W80" s="24"/>
    </row>
    <row r="81" spans="1:23" x14ac:dyDescent="0.25">
      <c r="A81" s="38">
        <f t="shared" si="157"/>
        <v>0</v>
      </c>
      <c r="B81" s="150" t="s">
        <v>7</v>
      </c>
      <c r="C81" s="151" t="s">
        <v>7</v>
      </c>
      <c r="D81" s="152" t="s">
        <v>7</v>
      </c>
      <c r="E81" s="145">
        <f t="shared" si="159"/>
        <v>0</v>
      </c>
      <c r="F81" s="153"/>
      <c r="G81" s="24"/>
      <c r="I81" s="106" t="s">
        <v>40</v>
      </c>
      <c r="J81" s="107"/>
      <c r="K81" s="166">
        <f>SUM(E59,M59,U59,AC59,AK59,AS59,BA59,BI59,BQ59,BY59,CG59,CO59,CW59,DE59,DM59,DU59,EC59,EK59,ES59,FA59,FI59,FQ59,FY59,GG59,GO59,GW59,HE59,HM59,HU59,IC59,IK59,)</f>
        <v>0</v>
      </c>
      <c r="L81" s="166"/>
      <c r="O81" s="24"/>
      <c r="Q81" s="85" t="s">
        <v>58</v>
      </c>
      <c r="R81" s="86"/>
      <c r="S81" s="89">
        <f>GASTOS!E3</f>
        <v>0</v>
      </c>
      <c r="T81" s="89"/>
      <c r="W81" s="24"/>
    </row>
    <row r="82" spans="1:23" x14ac:dyDescent="0.25">
      <c r="A82" s="38">
        <f t="shared" si="157"/>
        <v>0</v>
      </c>
      <c r="B82" s="150" t="s">
        <v>85</v>
      </c>
      <c r="C82" s="151" t="s">
        <v>85</v>
      </c>
      <c r="D82" s="152" t="s">
        <v>85</v>
      </c>
      <c r="E82" s="145">
        <f t="shared" si="159"/>
        <v>0</v>
      </c>
      <c r="F82" s="153"/>
      <c r="G82" s="24"/>
      <c r="I82" s="28"/>
      <c r="O82" s="24"/>
      <c r="Q82" s="85" t="s">
        <v>59</v>
      </c>
      <c r="R82" s="86"/>
      <c r="S82" s="87">
        <f>K79</f>
        <v>0</v>
      </c>
      <c r="T82" s="88"/>
      <c r="W82" s="24"/>
    </row>
    <row r="83" spans="1:23" x14ac:dyDescent="0.25">
      <c r="A83" s="38">
        <f t="shared" si="157"/>
        <v>0</v>
      </c>
      <c r="B83" s="150" t="s">
        <v>97</v>
      </c>
      <c r="C83" s="151" t="s">
        <v>97</v>
      </c>
      <c r="D83" s="152" t="s">
        <v>97</v>
      </c>
      <c r="E83" s="145">
        <f t="shared" si="159"/>
        <v>0</v>
      </c>
      <c r="F83" s="153"/>
      <c r="G83" s="24"/>
      <c r="I83" s="95" t="s">
        <v>41</v>
      </c>
      <c r="J83" s="96"/>
      <c r="K83" s="103">
        <f>SUM(B61,J61,R61,Z61,AH61,AP61,AX61:AX61,BF61,BN61,BV61,CD61,CL61,CT61,DB61,DJ61,DR61,DZ61,EH61,EP61,EX61,FF61,FN61,FV61,GD61,GL61,GT61,HB61,HJ61,HR61,HZ61,IH61)</f>
        <v>0</v>
      </c>
      <c r="L83" s="164"/>
      <c r="O83" s="24"/>
      <c r="Q83" s="85" t="s">
        <v>60</v>
      </c>
      <c r="R83" s="86"/>
      <c r="S83" s="90"/>
      <c r="T83" s="90"/>
      <c r="W83" s="24"/>
    </row>
    <row r="84" spans="1:23" x14ac:dyDescent="0.25">
      <c r="A84" s="38">
        <f t="shared" si="157"/>
        <v>0</v>
      </c>
      <c r="B84" s="150" t="s">
        <v>8</v>
      </c>
      <c r="C84" s="151" t="s">
        <v>8</v>
      </c>
      <c r="D84" s="152" t="s">
        <v>8</v>
      </c>
      <c r="E84" s="145">
        <f t="shared" si="159"/>
        <v>0</v>
      </c>
      <c r="F84" s="153"/>
      <c r="G84" s="24"/>
      <c r="I84" s="95" t="s">
        <v>42</v>
      </c>
      <c r="J84" s="96"/>
      <c r="K84" s="103">
        <f>SUM(B62,J62,R62,Z62,AH62,AP62,AX62:AX62,BF62,BN62,BV62,CD62,CL62,CT62,DB62,DJ62,DR62,DZ62,EH62,EP62,EX62,FF62,FN62,FV62,GD62,GL62,GT62,HB62,HJ62,HR62,HZ62,IH62)</f>
        <v>0</v>
      </c>
      <c r="L84" s="164"/>
      <c r="O84" s="24"/>
      <c r="Q84" s="85" t="s">
        <v>42</v>
      </c>
      <c r="R84" s="86"/>
      <c r="S84" s="87">
        <f>K84</f>
        <v>0</v>
      </c>
      <c r="T84" s="88"/>
      <c r="W84" s="24"/>
    </row>
    <row r="85" spans="1:23" x14ac:dyDescent="0.25">
      <c r="A85" s="38">
        <f t="shared" si="157"/>
        <v>0</v>
      </c>
      <c r="B85" s="150" t="s">
        <v>9</v>
      </c>
      <c r="C85" s="151" t="s">
        <v>9</v>
      </c>
      <c r="D85" s="152" t="s">
        <v>9</v>
      </c>
      <c r="E85" s="145">
        <f t="shared" si="159"/>
        <v>0</v>
      </c>
      <c r="F85" s="153"/>
      <c r="G85" s="24"/>
      <c r="I85" s="95" t="s">
        <v>49</v>
      </c>
      <c r="J85" s="96"/>
      <c r="K85" s="103">
        <f>SUM(B63:C68,J63:K68,R63:S68,Z63:AA68,AH63:AI68,AP63:AQ68,AX63:AY68,BF63:BG68,BN63:BO68,BV63:BW68,CD63:CE68,CL63:CM68,CT63:CU68,DB63:DC68,DJ63:DK68,DR63:DS68,DZ63:EA68,EH63:EI68,EP63:EQ68,EX63:EY68,FF63:FG68,FN63:FO68,FV63:FW68,GD63:GE68,GL63:GM68,GT63:GU68,HB63:HC68,HJ63:HK68,HR63:HS68,HZ63:IA68,IH63:II68,)</f>
        <v>0</v>
      </c>
      <c r="L85" s="164"/>
      <c r="N85" s="39"/>
      <c r="O85" s="24"/>
      <c r="Q85" s="85" t="s">
        <v>61</v>
      </c>
      <c r="R85" s="86"/>
      <c r="S85" s="87">
        <f>K90</f>
        <v>0</v>
      </c>
      <c r="T85" s="88"/>
      <c r="W85" s="24"/>
    </row>
    <row r="86" spans="1:23" x14ac:dyDescent="0.25">
      <c r="A86" s="38">
        <f t="shared" si="157"/>
        <v>0</v>
      </c>
      <c r="B86" s="150" t="s">
        <v>10</v>
      </c>
      <c r="C86" s="151" t="s">
        <v>10</v>
      </c>
      <c r="D86" s="152" t="s">
        <v>10</v>
      </c>
      <c r="E86" s="145">
        <f t="shared" si="159"/>
        <v>0</v>
      </c>
      <c r="F86" s="153"/>
      <c r="G86" s="24"/>
      <c r="I86" s="95" t="s">
        <v>43</v>
      </c>
      <c r="J86" s="96"/>
      <c r="K86" s="103">
        <f>SUM(B69,J69,R69,Z69,AH69,AP69,AX69,BF69,BN69,BV69,CD69,CL69,CT69,DB69,DJ69,DR69,DZ69,EH69,EP69,EX69,FF69,FN69,FV69,GD69,GL69,GT69,HB69,HJ69,HR69,HZ69,IH69,)</f>
        <v>0</v>
      </c>
      <c r="L86" s="164"/>
      <c r="O86" s="24"/>
      <c r="Q86" s="91" t="s">
        <v>3</v>
      </c>
      <c r="R86" s="92"/>
      <c r="S86" s="93">
        <f>S79-S80-S81-S82-S83-S84-S85</f>
        <v>0</v>
      </c>
      <c r="T86" s="94"/>
      <c r="W86" s="24"/>
    </row>
    <row r="87" spans="1:23" x14ac:dyDescent="0.25">
      <c r="A87" s="38">
        <f t="shared" si="157"/>
        <v>0</v>
      </c>
      <c r="B87" s="150" t="s">
        <v>11</v>
      </c>
      <c r="C87" s="151" t="s">
        <v>11</v>
      </c>
      <c r="D87" s="152" t="s">
        <v>11</v>
      </c>
      <c r="E87" s="145">
        <f>A87*E13</f>
        <v>0</v>
      </c>
      <c r="F87" s="153"/>
      <c r="G87" s="24"/>
      <c r="I87" s="95" t="s">
        <v>53</v>
      </c>
      <c r="J87" s="96"/>
      <c r="K87" s="97"/>
      <c r="L87" s="98"/>
      <c r="O87" s="24"/>
      <c r="Q87" s="28"/>
      <c r="U87" s="81">
        <f>SUM(F72,N72,V72,AD72,AL72,AT72,BB72,BJ72,BR72,BZ72,CH72,CP72,CX72,DF72,DN72,DV72,ED72,EL72,ET72,FB72,FJ72,FR72,FZ72,GH72,GP72,GX72,HF72,HN72,HV72,ID72,IL72,)</f>
        <v>-2790000</v>
      </c>
      <c r="V87" s="81"/>
      <c r="W87" s="24"/>
    </row>
    <row r="88" spans="1:23" ht="15.75" thickBot="1" x14ac:dyDescent="0.3">
      <c r="A88" s="38">
        <f t="shared" si="157"/>
        <v>0</v>
      </c>
      <c r="B88" s="150" t="s">
        <v>12</v>
      </c>
      <c r="C88" s="151" t="s">
        <v>12</v>
      </c>
      <c r="D88" s="152" t="s">
        <v>12</v>
      </c>
      <c r="E88" s="145">
        <f t="shared" si="159"/>
        <v>0</v>
      </c>
      <c r="F88" s="153"/>
      <c r="G88" s="24"/>
      <c r="I88" s="95" t="s">
        <v>52</v>
      </c>
      <c r="J88" s="96"/>
      <c r="K88" s="97"/>
      <c r="L88" s="98"/>
      <c r="O88" s="24"/>
      <c r="Q88" s="41"/>
      <c r="R88" s="25"/>
      <c r="S88" s="25"/>
      <c r="T88" s="25"/>
      <c r="U88" s="25"/>
      <c r="V88" s="25"/>
      <c r="W88" s="26"/>
    </row>
    <row r="89" spans="1:23" x14ac:dyDescent="0.25">
      <c r="A89" s="38">
        <f t="shared" si="157"/>
        <v>0</v>
      </c>
      <c r="B89" s="150" t="s">
        <v>99</v>
      </c>
      <c r="C89" s="151" t="s">
        <v>99</v>
      </c>
      <c r="D89" s="152" t="s">
        <v>99</v>
      </c>
      <c r="E89" s="145">
        <f t="shared" si="159"/>
        <v>0</v>
      </c>
      <c r="F89" s="153"/>
      <c r="G89" s="24"/>
      <c r="I89" s="95" t="s">
        <v>51</v>
      </c>
      <c r="J89" s="96"/>
      <c r="K89" s="165"/>
      <c r="L89" s="165"/>
      <c r="O89" s="24"/>
      <c r="Q89" s="42"/>
      <c r="R89" s="22"/>
      <c r="S89" s="22"/>
      <c r="T89" s="22"/>
      <c r="U89" s="22"/>
      <c r="V89" s="22"/>
      <c r="W89" s="23"/>
    </row>
    <row r="90" spans="1:23" x14ac:dyDescent="0.25">
      <c r="A90" s="38">
        <f t="shared" si="157"/>
        <v>0</v>
      </c>
      <c r="B90" s="150" t="s">
        <v>13</v>
      </c>
      <c r="C90" s="151" t="s">
        <v>13</v>
      </c>
      <c r="D90" s="152" t="s">
        <v>13</v>
      </c>
      <c r="E90" s="145">
        <f t="shared" si="159"/>
        <v>0</v>
      </c>
      <c r="F90" s="153"/>
      <c r="G90" s="24"/>
      <c r="I90" s="95" t="s">
        <v>50</v>
      </c>
      <c r="J90" s="96"/>
      <c r="K90" s="103">
        <f>K85-K89</f>
        <v>0</v>
      </c>
      <c r="L90" s="103"/>
      <c r="M90" s="39"/>
      <c r="O90" s="24"/>
      <c r="Q90" s="40"/>
      <c r="R90" s="102" t="s">
        <v>66</v>
      </c>
      <c r="S90" s="83"/>
      <c r="T90" s="83"/>
      <c r="U90" s="83"/>
      <c r="V90" s="84"/>
      <c r="W90" s="24"/>
    </row>
    <row r="91" spans="1:23" x14ac:dyDescent="0.25">
      <c r="A91" s="38">
        <f t="shared" si="157"/>
        <v>0</v>
      </c>
      <c r="B91" s="150" t="s">
        <v>98</v>
      </c>
      <c r="C91" s="151" t="s">
        <v>98</v>
      </c>
      <c r="D91" s="152" t="s">
        <v>98</v>
      </c>
      <c r="E91" s="145">
        <f t="shared" si="159"/>
        <v>0</v>
      </c>
      <c r="F91" s="153"/>
      <c r="G91" s="24"/>
      <c r="I91" s="99" t="s">
        <v>3</v>
      </c>
      <c r="J91" s="100"/>
      <c r="K91" s="101">
        <f>K83+K84+K85+K86+K87-K88</f>
        <v>0</v>
      </c>
      <c r="L91" s="101"/>
      <c r="O91" s="24"/>
      <c r="Q91" s="28"/>
      <c r="W91" s="24"/>
    </row>
    <row r="92" spans="1:23" x14ac:dyDescent="0.25">
      <c r="A92" s="38">
        <f t="shared" si="157"/>
        <v>0</v>
      </c>
      <c r="B92" s="150" t="s">
        <v>73</v>
      </c>
      <c r="C92" s="151" t="s">
        <v>73</v>
      </c>
      <c r="D92" s="152" t="s">
        <v>73</v>
      </c>
      <c r="E92" s="145">
        <f t="shared" si="159"/>
        <v>0</v>
      </c>
      <c r="F92" s="153"/>
      <c r="G92" s="24"/>
      <c r="I92" s="28"/>
      <c r="O92" s="24"/>
      <c r="Q92" s="28"/>
      <c r="W92" s="24"/>
    </row>
    <row r="93" spans="1:23" x14ac:dyDescent="0.25">
      <c r="A93" s="38">
        <f t="shared" si="157"/>
        <v>0</v>
      </c>
      <c r="B93" s="150" t="s">
        <v>22</v>
      </c>
      <c r="C93" s="151" t="s">
        <v>22</v>
      </c>
      <c r="D93" s="152" t="s">
        <v>22</v>
      </c>
      <c r="E93" s="145">
        <f t="shared" si="159"/>
        <v>0</v>
      </c>
      <c r="F93" s="153"/>
      <c r="G93" s="24"/>
      <c r="I93" s="99" t="s">
        <v>54</v>
      </c>
      <c r="J93" s="100"/>
      <c r="K93" s="104">
        <f>K83+K86+K89</f>
        <v>0</v>
      </c>
      <c r="L93" s="105"/>
      <c r="O93" s="24"/>
      <c r="Q93" s="28"/>
      <c r="W93" s="24"/>
    </row>
    <row r="94" spans="1:23" x14ac:dyDescent="0.25">
      <c r="A94" s="38">
        <f t="shared" si="157"/>
        <v>0</v>
      </c>
      <c r="B94" s="150" t="s">
        <v>23</v>
      </c>
      <c r="C94" s="151" t="s">
        <v>23</v>
      </c>
      <c r="D94" s="152" t="s">
        <v>23</v>
      </c>
      <c r="E94" s="145">
        <f t="shared" si="159"/>
        <v>0</v>
      </c>
      <c r="F94" s="153"/>
      <c r="G94" s="24"/>
      <c r="I94" s="99" t="s">
        <v>55</v>
      </c>
      <c r="J94" s="100"/>
      <c r="K94" s="162">
        <f>K93-K78-K79</f>
        <v>0</v>
      </c>
      <c r="L94" s="163"/>
      <c r="O94" s="24"/>
      <c r="Q94" s="28"/>
      <c r="W94" s="24"/>
    </row>
    <row r="95" spans="1:23" x14ac:dyDescent="0.25">
      <c r="A95" s="38">
        <f t="shared" si="157"/>
        <v>0</v>
      </c>
      <c r="B95" s="150" t="s">
        <v>25</v>
      </c>
      <c r="C95" s="151" t="s">
        <v>25</v>
      </c>
      <c r="D95" s="152" t="s">
        <v>25</v>
      </c>
      <c r="E95" s="145">
        <f t="shared" si="159"/>
        <v>0</v>
      </c>
      <c r="F95" s="153"/>
      <c r="G95" s="24"/>
      <c r="I95" s="28"/>
      <c r="N95" s="39"/>
      <c r="O95" s="24"/>
      <c r="Q95" s="28"/>
      <c r="W95" s="24"/>
    </row>
    <row r="96" spans="1:23" x14ac:dyDescent="0.25">
      <c r="A96" s="38">
        <f t="shared" si="157"/>
        <v>0</v>
      </c>
      <c r="B96" s="150" t="s">
        <v>24</v>
      </c>
      <c r="C96" s="151" t="s">
        <v>24</v>
      </c>
      <c r="D96" s="152" t="s">
        <v>24</v>
      </c>
      <c r="E96" s="145">
        <f t="shared" si="159"/>
        <v>0</v>
      </c>
      <c r="F96" s="153"/>
      <c r="G96" s="24"/>
      <c r="I96" s="106" t="s">
        <v>48</v>
      </c>
      <c r="J96" s="107"/>
      <c r="K96" s="165"/>
      <c r="L96" s="165"/>
      <c r="O96" s="24"/>
      <c r="Q96" s="28"/>
      <c r="W96" s="24"/>
    </row>
    <row r="97" spans="1:23" x14ac:dyDescent="0.25">
      <c r="A97" s="38">
        <f t="shared" si="157"/>
        <v>0</v>
      </c>
      <c r="B97" s="150" t="s">
        <v>26</v>
      </c>
      <c r="C97" s="151" t="s">
        <v>26</v>
      </c>
      <c r="D97" s="152" t="s">
        <v>26</v>
      </c>
      <c r="E97" s="145">
        <f t="shared" si="159"/>
        <v>0</v>
      </c>
      <c r="F97" s="153"/>
      <c r="G97" s="24"/>
      <c r="I97" s="28"/>
      <c r="O97" s="24"/>
      <c r="Q97" s="28"/>
      <c r="R97" s="167" t="s">
        <v>94</v>
      </c>
      <c r="S97" s="168"/>
      <c r="T97" s="174">
        <f>K96+K86</f>
        <v>0</v>
      </c>
      <c r="U97" s="174"/>
      <c r="W97" s="24"/>
    </row>
    <row r="98" spans="1:23" x14ac:dyDescent="0.25">
      <c r="A98" s="38">
        <f t="shared" si="157"/>
        <v>0</v>
      </c>
      <c r="B98" s="150" t="s">
        <v>27</v>
      </c>
      <c r="C98" s="151" t="s">
        <v>27</v>
      </c>
      <c r="D98" s="152" t="s">
        <v>27</v>
      </c>
      <c r="E98" s="145">
        <f t="shared" si="159"/>
        <v>0</v>
      </c>
      <c r="F98" s="153"/>
      <c r="G98" s="24"/>
      <c r="I98" s="28"/>
      <c r="M98" s="79" t="s">
        <v>68</v>
      </c>
      <c r="N98" s="79"/>
      <c r="O98" s="24"/>
      <c r="Q98" s="28"/>
      <c r="R98" s="168"/>
      <c r="S98" s="168"/>
      <c r="T98" s="174"/>
      <c r="U98" s="174"/>
      <c r="W98" s="24"/>
    </row>
    <row r="99" spans="1:23" x14ac:dyDescent="0.25">
      <c r="A99" s="38">
        <f t="shared" si="157"/>
        <v>0</v>
      </c>
      <c r="B99" s="150" t="s">
        <v>79</v>
      </c>
      <c r="C99" s="151" t="s">
        <v>79</v>
      </c>
      <c r="D99" s="152" t="s">
        <v>79</v>
      </c>
      <c r="E99" s="145">
        <f t="shared" si="159"/>
        <v>0</v>
      </c>
      <c r="F99" s="153"/>
      <c r="G99" s="24"/>
      <c r="I99" s="28"/>
      <c r="M99" s="79"/>
      <c r="N99" s="79"/>
      <c r="O99" s="24"/>
      <c r="Q99" s="28"/>
      <c r="W99" s="24"/>
    </row>
    <row r="100" spans="1:23" x14ac:dyDescent="0.25">
      <c r="A100" s="38">
        <f t="shared" si="157"/>
        <v>0</v>
      </c>
      <c r="B100" s="150" t="s">
        <v>74</v>
      </c>
      <c r="C100" s="151" t="s">
        <v>74</v>
      </c>
      <c r="D100" s="152" t="s">
        <v>74</v>
      </c>
      <c r="E100" s="145">
        <f t="shared" si="159"/>
        <v>0</v>
      </c>
      <c r="F100" s="153"/>
      <c r="G100" s="24"/>
      <c r="I100" s="28"/>
      <c r="M100" s="80">
        <f>K83-K79-K78+K89</f>
        <v>0</v>
      </c>
      <c r="N100" s="80"/>
      <c r="O100" s="24"/>
      <c r="Q100" s="28"/>
      <c r="W100" s="24"/>
    </row>
    <row r="101" spans="1:23" x14ac:dyDescent="0.25">
      <c r="A101" s="38">
        <f t="shared" si="157"/>
        <v>0</v>
      </c>
      <c r="B101" s="150" t="s">
        <v>75</v>
      </c>
      <c r="C101" s="151" t="s">
        <v>75</v>
      </c>
      <c r="D101" s="152" t="s">
        <v>75</v>
      </c>
      <c r="E101" s="145">
        <f t="shared" si="159"/>
        <v>0</v>
      </c>
      <c r="F101" s="153"/>
      <c r="G101" s="24"/>
      <c r="I101" s="28"/>
      <c r="M101" s="80"/>
      <c r="N101" s="80"/>
      <c r="O101" s="24"/>
      <c r="Q101" s="28"/>
      <c r="W101" s="24"/>
    </row>
    <row r="102" spans="1:23" x14ac:dyDescent="0.25">
      <c r="A102" s="38">
        <f t="shared" si="157"/>
        <v>0</v>
      </c>
      <c r="B102" s="150" t="s">
        <v>76</v>
      </c>
      <c r="C102" s="151" t="s">
        <v>76</v>
      </c>
      <c r="D102" s="152" t="s">
        <v>76</v>
      </c>
      <c r="E102" s="145">
        <f t="shared" si="159"/>
        <v>0</v>
      </c>
      <c r="F102" s="153"/>
      <c r="G102" s="24"/>
      <c r="I102" s="28"/>
      <c r="O102" s="24"/>
      <c r="Q102" s="28"/>
      <c r="R102" s="167" t="s">
        <v>93</v>
      </c>
      <c r="S102" s="168"/>
      <c r="T102" s="174"/>
      <c r="U102" s="174"/>
      <c r="W102" s="24"/>
    </row>
    <row r="103" spans="1:23" x14ac:dyDescent="0.25">
      <c r="A103" s="38">
        <f t="shared" si="157"/>
        <v>0</v>
      </c>
      <c r="B103" s="150" t="s">
        <v>71</v>
      </c>
      <c r="C103" s="151" t="s">
        <v>71</v>
      </c>
      <c r="D103" s="152" t="s">
        <v>71</v>
      </c>
      <c r="E103" s="145">
        <f t="shared" si="159"/>
        <v>0</v>
      </c>
      <c r="F103" s="153"/>
      <c r="G103" s="24"/>
      <c r="I103" s="28"/>
      <c r="M103" s="53" t="str">
        <f>IF(N103&lt;0,"FALTAN : ",IF(N103&gt;0,"SOBRAN : ","CUENTAS EXACTAS"))</f>
        <v>CUENTAS EXACTAS</v>
      </c>
      <c r="N103" s="54">
        <f>K96-M100</f>
        <v>0</v>
      </c>
      <c r="O103" s="24"/>
      <c r="Q103" s="28"/>
      <c r="R103" s="168"/>
      <c r="S103" s="168"/>
      <c r="T103" s="174"/>
      <c r="U103" s="174"/>
      <c r="W103" s="24"/>
    </row>
    <row r="104" spans="1:23" x14ac:dyDescent="0.25">
      <c r="A104" s="28"/>
      <c r="B104" s="169" t="s">
        <v>46</v>
      </c>
      <c r="C104" s="170"/>
      <c r="D104" s="171"/>
      <c r="E104" s="145">
        <f>SUM(E57,E58,M57:N58,U57:V58,AC57:AD58,AK57:AL58,AS57:AT58,BA57:BB58,BI57:BJ58,BQ57:BR58,BY57:BZ58,CG57:CH58,CO57:CP58,CW57:CX58,DE57:DF58,DM57:DN58,DU57:DV58,EC57:ED58,EK57:EL58,ES57:ET58,FA57:FB58,FI57:FJ58,FQ57:FR58,FY57:FZ58,GG57:GH58,GO57:GP58,GW57:GX58,HE57:HF58,HM57:HN58,HU57:HV58,IC57:ID58,IK57:IL58,)</f>
        <v>0</v>
      </c>
      <c r="F104" s="153"/>
      <c r="G104" s="24"/>
      <c r="I104" s="28"/>
      <c r="O104" s="24"/>
      <c r="Q104" s="28"/>
      <c r="W104" s="24"/>
    </row>
    <row r="105" spans="1:23" x14ac:dyDescent="0.25">
      <c r="A105" s="28"/>
      <c r="B105" s="169" t="s">
        <v>45</v>
      </c>
      <c r="C105" s="170"/>
      <c r="D105" s="171"/>
      <c r="E105" s="172">
        <f>SUM(E79:F104)</f>
        <v>0</v>
      </c>
      <c r="F105" s="173"/>
      <c r="G105" s="24"/>
      <c r="I105" s="76" t="s">
        <v>77</v>
      </c>
      <c r="J105" s="76"/>
      <c r="K105" s="77">
        <f>K96-GASTOS!E35</f>
        <v>0</v>
      </c>
      <c r="L105" s="78"/>
      <c r="O105" s="24"/>
      <c r="Q105" s="28"/>
      <c r="W105" s="24"/>
    </row>
    <row r="106" spans="1:23" x14ac:dyDescent="0.25">
      <c r="A106" s="28"/>
      <c r="G106" s="24"/>
      <c r="I106" s="28"/>
      <c r="O106" s="24"/>
      <c r="Q106" s="28"/>
      <c r="W106" s="24"/>
    </row>
    <row r="107" spans="1:23" ht="15.75" thickBot="1" x14ac:dyDescent="0.3">
      <c r="A107" s="34"/>
      <c r="B107" s="25"/>
      <c r="C107" s="25"/>
      <c r="D107" s="25"/>
      <c r="E107" s="25"/>
      <c r="F107" s="25"/>
      <c r="G107" s="26"/>
      <c r="I107" s="34"/>
      <c r="J107" s="25"/>
      <c r="K107" s="25"/>
      <c r="L107" s="25"/>
      <c r="M107" s="25"/>
      <c r="N107" s="25"/>
      <c r="O107" s="26"/>
      <c r="Q107" s="34"/>
      <c r="R107" s="25"/>
      <c r="S107" s="25"/>
      <c r="T107" s="25"/>
      <c r="U107" s="25"/>
      <c r="V107" s="25"/>
      <c r="W107" s="26"/>
    </row>
  </sheetData>
  <mergeCells count="2440">
    <mergeCell ref="T97:U98"/>
    <mergeCell ref="R102:S103"/>
    <mergeCell ref="T102:U103"/>
    <mergeCell ref="HZ67:IA67"/>
    <mergeCell ref="BN66:BO66"/>
    <mergeCell ref="BN67:BO67"/>
    <mergeCell ref="BV66:BW66"/>
    <mergeCell ref="BV67:BW67"/>
    <mergeCell ref="CD66:CE66"/>
    <mergeCell ref="CD67:CE67"/>
    <mergeCell ref="CL66:CM66"/>
    <mergeCell ref="CL67:CM67"/>
    <mergeCell ref="CT66:CU66"/>
    <mergeCell ref="CT67:CU67"/>
    <mergeCell ref="DB66:DC66"/>
    <mergeCell ref="DB67:DC67"/>
    <mergeCell ref="DJ66:DK66"/>
    <mergeCell ref="DJ67:DK67"/>
    <mergeCell ref="DR66:DS66"/>
    <mergeCell ref="EX66:EY66"/>
    <mergeCell ref="EX67:EY67"/>
    <mergeCell ref="FF66:FG66"/>
    <mergeCell ref="FF67:FG67"/>
    <mergeCell ref="FN66:FO66"/>
    <mergeCell ref="FN67:FO67"/>
    <mergeCell ref="FV66:FW66"/>
    <mergeCell ref="FV67:FW67"/>
    <mergeCell ref="GD66:GE66"/>
    <mergeCell ref="GD67:GE67"/>
    <mergeCell ref="GL66:GM66"/>
    <mergeCell ref="GL67:GM67"/>
    <mergeCell ref="GT66:GU66"/>
    <mergeCell ref="GT67:GU67"/>
    <mergeCell ref="DZ66:EA66"/>
    <mergeCell ref="DZ67:EA67"/>
    <mergeCell ref="B105:D105"/>
    <mergeCell ref="E105:F105"/>
    <mergeCell ref="B67:C67"/>
    <mergeCell ref="B66:C66"/>
    <mergeCell ref="J67:K67"/>
    <mergeCell ref="J66:K66"/>
    <mergeCell ref="R66:S66"/>
    <mergeCell ref="R67:S67"/>
    <mergeCell ref="Z66:AA66"/>
    <mergeCell ref="Z67:AA67"/>
    <mergeCell ref="AH66:AI66"/>
    <mergeCell ref="AH67:AI67"/>
    <mergeCell ref="AP66:AQ66"/>
    <mergeCell ref="AP67:AQ67"/>
    <mergeCell ref="AX66:AY66"/>
    <mergeCell ref="AX67:AY67"/>
    <mergeCell ref="BF66:BG66"/>
    <mergeCell ref="BF67:BG67"/>
    <mergeCell ref="B102:D102"/>
    <mergeCell ref="E102:F102"/>
    <mergeCell ref="B103:D103"/>
    <mergeCell ref="E103:F103"/>
    <mergeCell ref="E90:F90"/>
    <mergeCell ref="E100:F100"/>
    <mergeCell ref="B91:D91"/>
    <mergeCell ref="E91:F91"/>
    <mergeCell ref="B92:D92"/>
    <mergeCell ref="E92:F92"/>
    <mergeCell ref="B104:D104"/>
    <mergeCell ref="E104:F104"/>
    <mergeCell ref="I89:J89"/>
    <mergeCell ref="AC59:AD59"/>
    <mergeCell ref="AC61:AD62"/>
    <mergeCell ref="Z62:AA62"/>
    <mergeCell ref="Z63:AA63"/>
    <mergeCell ref="AC63:AD64"/>
    <mergeCell ref="Z64:AA64"/>
    <mergeCell ref="Z65:AA65"/>
    <mergeCell ref="Z68:AA68"/>
    <mergeCell ref="Z69:AA69"/>
    <mergeCell ref="Z70:AA70"/>
    <mergeCell ref="A76:F76"/>
    <mergeCell ref="I76:L76"/>
    <mergeCell ref="I96:J96"/>
    <mergeCell ref="K94:L94"/>
    <mergeCell ref="K85:L85"/>
    <mergeCell ref="K86:L86"/>
    <mergeCell ref="K96:L96"/>
    <mergeCell ref="K89:L89"/>
    <mergeCell ref="K87:L87"/>
    <mergeCell ref="K81:L81"/>
    <mergeCell ref="K79:L79"/>
    <mergeCell ref="K78:L78"/>
    <mergeCell ref="K83:L83"/>
    <mergeCell ref="K84:L84"/>
    <mergeCell ref="B95:D95"/>
    <mergeCell ref="E95:F95"/>
    <mergeCell ref="B83:D83"/>
    <mergeCell ref="E83:F83"/>
    <mergeCell ref="R97:S98"/>
    <mergeCell ref="B84:D84"/>
    <mergeCell ref="E84:F84"/>
    <mergeCell ref="B85:D85"/>
    <mergeCell ref="E85:F85"/>
    <mergeCell ref="I81:J81"/>
    <mergeCell ref="I83:J83"/>
    <mergeCell ref="I84:J84"/>
    <mergeCell ref="I94:J94"/>
    <mergeCell ref="I85:J85"/>
    <mergeCell ref="I86:J86"/>
    <mergeCell ref="I87:J87"/>
    <mergeCell ref="I90:J90"/>
    <mergeCell ref="B78:D78"/>
    <mergeCell ref="E78:F78"/>
    <mergeCell ref="B79:D79"/>
    <mergeCell ref="E79:F79"/>
    <mergeCell ref="B80:D80"/>
    <mergeCell ref="E80:F80"/>
    <mergeCell ref="B81:D81"/>
    <mergeCell ref="E81:F81"/>
    <mergeCell ref="B82:D82"/>
    <mergeCell ref="E82:F82"/>
    <mergeCell ref="E93:F93"/>
    <mergeCell ref="E94:F94"/>
    <mergeCell ref="B93:D93"/>
    <mergeCell ref="AC49:AD49"/>
    <mergeCell ref="AC50:AD50"/>
    <mergeCell ref="Z51:AB51"/>
    <mergeCell ref="AC51:AD51"/>
    <mergeCell ref="Z52:AB52"/>
    <mergeCell ref="AC52:AD52"/>
    <mergeCell ref="Z53:AB53"/>
    <mergeCell ref="AC53:AD53"/>
    <mergeCell ref="Z54:AB54"/>
    <mergeCell ref="AC54:AD54"/>
    <mergeCell ref="AC55:AD55"/>
    <mergeCell ref="Z56:AB56"/>
    <mergeCell ref="AC56:AD56"/>
    <mergeCell ref="Z57:AB57"/>
    <mergeCell ref="AC57:AD57"/>
    <mergeCell ref="Z58:AB58"/>
    <mergeCell ref="AC58:AD58"/>
    <mergeCell ref="AC39:AD39"/>
    <mergeCell ref="AC40:AD40"/>
    <mergeCell ref="Z41:AB41"/>
    <mergeCell ref="AC41:AD41"/>
    <mergeCell ref="Z42:AB42"/>
    <mergeCell ref="AC42:AD42"/>
    <mergeCell ref="Z43:AB43"/>
    <mergeCell ref="AC43:AD43"/>
    <mergeCell ref="Z44:AB44"/>
    <mergeCell ref="AC44:AD44"/>
    <mergeCell ref="AC45:AD45"/>
    <mergeCell ref="Z46:AB46"/>
    <mergeCell ref="AC46:AD46"/>
    <mergeCell ref="Z47:AB47"/>
    <mergeCell ref="AC47:AD47"/>
    <mergeCell ref="Z48:AB48"/>
    <mergeCell ref="AC48:AD48"/>
    <mergeCell ref="AC3:AC4"/>
    <mergeCell ref="AD3:AD4"/>
    <mergeCell ref="Z31:AB31"/>
    <mergeCell ref="AC31:AD31"/>
    <mergeCell ref="Z32:AB32"/>
    <mergeCell ref="AC32:AD32"/>
    <mergeCell ref="Z33:AB33"/>
    <mergeCell ref="AC33:AD33"/>
    <mergeCell ref="Z34:AB34"/>
    <mergeCell ref="AC34:AD34"/>
    <mergeCell ref="AC35:AD35"/>
    <mergeCell ref="Z36:AB36"/>
    <mergeCell ref="AC36:AD36"/>
    <mergeCell ref="Z37:AB37"/>
    <mergeCell ref="AC37:AD37"/>
    <mergeCell ref="Z38:AB38"/>
    <mergeCell ref="AC38:AD38"/>
    <mergeCell ref="Y3:Y4"/>
    <mergeCell ref="Z3:AB3"/>
    <mergeCell ref="Z35:AB35"/>
    <mergeCell ref="Z40:AB40"/>
    <mergeCell ref="Z45:AB45"/>
    <mergeCell ref="Z50:AB50"/>
    <mergeCell ref="Z55:AB55"/>
    <mergeCell ref="Z61:AA61"/>
    <mergeCell ref="B101:D101"/>
    <mergeCell ref="E101:F101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Z39:AB39"/>
    <mergeCell ref="Z49:AB49"/>
    <mergeCell ref="Z59:AB59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B94:D94"/>
    <mergeCell ref="B54:D54"/>
    <mergeCell ref="B64:C64"/>
    <mergeCell ref="B65:C65"/>
    <mergeCell ref="B68:C68"/>
    <mergeCell ref="B69:C69"/>
    <mergeCell ref="B70:C70"/>
    <mergeCell ref="B58:D58"/>
    <mergeCell ref="E58:F58"/>
    <mergeCell ref="B59:D59"/>
    <mergeCell ref="E59:F59"/>
    <mergeCell ref="B61:C61"/>
    <mergeCell ref="E61:F62"/>
    <mergeCell ref="E63:F64"/>
    <mergeCell ref="J33:L33"/>
    <mergeCell ref="B62:C62"/>
    <mergeCell ref="B63:C63"/>
    <mergeCell ref="B47:D47"/>
    <mergeCell ref="E53:F53"/>
    <mergeCell ref="B55:D55"/>
    <mergeCell ref="B56:D56"/>
    <mergeCell ref="E55:F55"/>
    <mergeCell ref="E56:F56"/>
    <mergeCell ref="B57:D57"/>
    <mergeCell ref="E57:F57"/>
    <mergeCell ref="E54:F54"/>
    <mergeCell ref="B46:D46"/>
    <mergeCell ref="M3:M4"/>
    <mergeCell ref="B53:D53"/>
    <mergeCell ref="E48:F48"/>
    <mergeCell ref="E39:F39"/>
    <mergeCell ref="E40:F40"/>
    <mergeCell ref="E41:F41"/>
    <mergeCell ref="E42:F42"/>
    <mergeCell ref="E43:F43"/>
    <mergeCell ref="J37:L37"/>
    <mergeCell ref="M37:N37"/>
    <mergeCell ref="J38:L38"/>
    <mergeCell ref="M38:N38"/>
    <mergeCell ref="J39:L39"/>
    <mergeCell ref="M39:N39"/>
    <mergeCell ref="N3:N4"/>
    <mergeCell ref="J31:L31"/>
    <mergeCell ref="M31:N31"/>
    <mergeCell ref="J32:L32"/>
    <mergeCell ref="M32:N32"/>
    <mergeCell ref="B48:D48"/>
    <mergeCell ref="E49:F49"/>
    <mergeCell ref="E50:F50"/>
    <mergeCell ref="B49:D49"/>
    <mergeCell ref="B50:D50"/>
    <mergeCell ref="B51:D51"/>
    <mergeCell ref="B52:D52"/>
    <mergeCell ref="E47:F47"/>
    <mergeCell ref="E52:F52"/>
    <mergeCell ref="J49:L49"/>
    <mergeCell ref="E3:E4"/>
    <mergeCell ref="I3:I4"/>
    <mergeCell ref="J3:L3"/>
    <mergeCell ref="M49:N49"/>
    <mergeCell ref="J50:L50"/>
    <mergeCell ref="M50:N50"/>
    <mergeCell ref="A3:A4"/>
    <mergeCell ref="B3:D3"/>
    <mergeCell ref="F3:F4"/>
    <mergeCell ref="E34:F34"/>
    <mergeCell ref="E35:F35"/>
    <mergeCell ref="E36:F36"/>
    <mergeCell ref="E37:F37"/>
    <mergeCell ref="E38:F38"/>
    <mergeCell ref="E31:F31"/>
    <mergeCell ref="B32:D32"/>
    <mergeCell ref="B33:D33"/>
    <mergeCell ref="E32:F32"/>
    <mergeCell ref="E33:F33"/>
    <mergeCell ref="B31:D31"/>
    <mergeCell ref="E44:F44"/>
    <mergeCell ref="E45:F45"/>
    <mergeCell ref="E46:F46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M33:N33"/>
    <mergeCell ref="J34:L34"/>
    <mergeCell ref="M34:N34"/>
    <mergeCell ref="J35:L35"/>
    <mergeCell ref="M35:N35"/>
    <mergeCell ref="J36:L36"/>
    <mergeCell ref="M36:N36"/>
    <mergeCell ref="E51:F51"/>
    <mergeCell ref="J40:L40"/>
    <mergeCell ref="M40:N40"/>
    <mergeCell ref="J41:L41"/>
    <mergeCell ref="M41:N41"/>
    <mergeCell ref="J42:L42"/>
    <mergeCell ref="M42:N42"/>
    <mergeCell ref="M53:N53"/>
    <mergeCell ref="J54:L54"/>
    <mergeCell ref="M54:N54"/>
    <mergeCell ref="J43:L43"/>
    <mergeCell ref="M43:N43"/>
    <mergeCell ref="J44:L44"/>
    <mergeCell ref="M44:N44"/>
    <mergeCell ref="J45:L45"/>
    <mergeCell ref="M45:N45"/>
    <mergeCell ref="J51:L51"/>
    <mergeCell ref="M51:N51"/>
    <mergeCell ref="J46:L46"/>
    <mergeCell ref="M46:N46"/>
    <mergeCell ref="J47:L47"/>
    <mergeCell ref="M47:N47"/>
    <mergeCell ref="J48:L48"/>
    <mergeCell ref="M48:N48"/>
    <mergeCell ref="J53:L53"/>
    <mergeCell ref="Q3:Q4"/>
    <mergeCell ref="R3:T3"/>
    <mergeCell ref="U3:U4"/>
    <mergeCell ref="V3:V4"/>
    <mergeCell ref="R31:T31"/>
    <mergeCell ref="U31:V31"/>
    <mergeCell ref="R32:T32"/>
    <mergeCell ref="U32:V32"/>
    <mergeCell ref="J69:K69"/>
    <mergeCell ref="J70:K70"/>
    <mergeCell ref="J63:K63"/>
    <mergeCell ref="M63:N64"/>
    <mergeCell ref="J64:K64"/>
    <mergeCell ref="J65:K65"/>
    <mergeCell ref="J68:K68"/>
    <mergeCell ref="J58:L58"/>
    <mergeCell ref="M58:N58"/>
    <mergeCell ref="J59:L59"/>
    <mergeCell ref="M59:N59"/>
    <mergeCell ref="J61:K61"/>
    <mergeCell ref="M61:N62"/>
    <mergeCell ref="J62:K62"/>
    <mergeCell ref="J55:L55"/>
    <mergeCell ref="M55:N55"/>
    <mergeCell ref="J56:L56"/>
    <mergeCell ref="M56:N56"/>
    <mergeCell ref="J57:L57"/>
    <mergeCell ref="M57:N57"/>
    <mergeCell ref="J52:L52"/>
    <mergeCell ref="M52:N52"/>
    <mergeCell ref="R38:T38"/>
    <mergeCell ref="U38:V38"/>
    <mergeCell ref="R39:T39"/>
    <mergeCell ref="U39:V39"/>
    <mergeCell ref="R40:T40"/>
    <mergeCell ref="U40:V40"/>
    <mergeCell ref="R41:T41"/>
    <mergeCell ref="U41:V41"/>
    <mergeCell ref="R42:T42"/>
    <mergeCell ref="U42:V42"/>
    <mergeCell ref="R33:T33"/>
    <mergeCell ref="U33:V33"/>
    <mergeCell ref="R34:T34"/>
    <mergeCell ref="U34:V34"/>
    <mergeCell ref="R35:T35"/>
    <mergeCell ref="U35:V35"/>
    <mergeCell ref="R36:T36"/>
    <mergeCell ref="U36:V36"/>
    <mergeCell ref="R37:T37"/>
    <mergeCell ref="U37:V37"/>
    <mergeCell ref="R48:T48"/>
    <mergeCell ref="U48:V48"/>
    <mergeCell ref="R49:T49"/>
    <mergeCell ref="U49:V49"/>
    <mergeCell ref="R50:T50"/>
    <mergeCell ref="U50:V50"/>
    <mergeCell ref="R51:T51"/>
    <mergeCell ref="U51:V51"/>
    <mergeCell ref="R52:T52"/>
    <mergeCell ref="U52:V52"/>
    <mergeCell ref="R43:T43"/>
    <mergeCell ref="U43:V43"/>
    <mergeCell ref="R44:T44"/>
    <mergeCell ref="U44:V44"/>
    <mergeCell ref="R45:T45"/>
    <mergeCell ref="U45:V45"/>
    <mergeCell ref="R46:T46"/>
    <mergeCell ref="U46:V46"/>
    <mergeCell ref="R47:T47"/>
    <mergeCell ref="U47:V47"/>
    <mergeCell ref="R65:S65"/>
    <mergeCell ref="R68:S68"/>
    <mergeCell ref="R69:S69"/>
    <mergeCell ref="R70:S70"/>
    <mergeCell ref="R58:T58"/>
    <mergeCell ref="U58:V58"/>
    <mergeCell ref="R59:T59"/>
    <mergeCell ref="U59:V59"/>
    <mergeCell ref="R61:S61"/>
    <mergeCell ref="U61:V62"/>
    <mergeCell ref="R62:S62"/>
    <mergeCell ref="R63:S63"/>
    <mergeCell ref="U63:V64"/>
    <mergeCell ref="R64:S64"/>
    <mergeCell ref="R53:T53"/>
    <mergeCell ref="U53:V53"/>
    <mergeCell ref="R54:T54"/>
    <mergeCell ref="U54:V54"/>
    <mergeCell ref="R55:T55"/>
    <mergeCell ref="U55:V55"/>
    <mergeCell ref="R56:T56"/>
    <mergeCell ref="U56:V56"/>
    <mergeCell ref="R57:T57"/>
    <mergeCell ref="U57:V57"/>
    <mergeCell ref="AH33:AJ33"/>
    <mergeCell ref="AK33:AL33"/>
    <mergeCell ref="AH34:AJ34"/>
    <mergeCell ref="AK34:AL34"/>
    <mergeCell ref="AH35:AJ35"/>
    <mergeCell ref="AK35:AL35"/>
    <mergeCell ref="AH36:AJ36"/>
    <mergeCell ref="AK36:AL36"/>
    <mergeCell ref="AH37:AJ37"/>
    <mergeCell ref="AK37:AL37"/>
    <mergeCell ref="AG3:AG4"/>
    <mergeCell ref="AH3:AJ3"/>
    <mergeCell ref="AK3:AK4"/>
    <mergeCell ref="AL3:AL4"/>
    <mergeCell ref="AH31:AJ31"/>
    <mergeCell ref="AK31:AL31"/>
    <mergeCell ref="AH32:AJ32"/>
    <mergeCell ref="AK32:AL32"/>
    <mergeCell ref="AH43:AJ43"/>
    <mergeCell ref="AK43:AL43"/>
    <mergeCell ref="AH44:AJ44"/>
    <mergeCell ref="AK44:AL44"/>
    <mergeCell ref="AH45:AJ45"/>
    <mergeCell ref="AK45:AL45"/>
    <mergeCell ref="AH46:AJ46"/>
    <mergeCell ref="AK46:AL46"/>
    <mergeCell ref="AH47:AJ47"/>
    <mergeCell ref="AK47:AL47"/>
    <mergeCell ref="AH38:AJ38"/>
    <mergeCell ref="AK38:AL38"/>
    <mergeCell ref="AH39:AJ39"/>
    <mergeCell ref="AK39:AL39"/>
    <mergeCell ref="AH40:AJ40"/>
    <mergeCell ref="AK40:AL40"/>
    <mergeCell ref="AH41:AJ41"/>
    <mergeCell ref="AK41:AL41"/>
    <mergeCell ref="AH42:AJ42"/>
    <mergeCell ref="AK42:AL42"/>
    <mergeCell ref="AK63:AL64"/>
    <mergeCell ref="AH64:AI64"/>
    <mergeCell ref="AH53:AJ53"/>
    <mergeCell ref="AK53:AL53"/>
    <mergeCell ref="AH54:AJ54"/>
    <mergeCell ref="AK54:AL54"/>
    <mergeCell ref="AH55:AJ55"/>
    <mergeCell ref="AK55:AL55"/>
    <mergeCell ref="AH56:AJ56"/>
    <mergeCell ref="AK56:AL56"/>
    <mergeCell ref="AH57:AJ57"/>
    <mergeCell ref="AK57:AL57"/>
    <mergeCell ref="AH48:AJ48"/>
    <mergeCell ref="AK48:AL48"/>
    <mergeCell ref="AH49:AJ49"/>
    <mergeCell ref="AK49:AL49"/>
    <mergeCell ref="AH50:AJ50"/>
    <mergeCell ref="AK50:AL50"/>
    <mergeCell ref="AH51:AJ51"/>
    <mergeCell ref="AK51:AL51"/>
    <mergeCell ref="AH52:AJ52"/>
    <mergeCell ref="AK52:AL52"/>
    <mergeCell ref="AH65:AI65"/>
    <mergeCell ref="AH68:AI68"/>
    <mergeCell ref="AH69:AI69"/>
    <mergeCell ref="AH70:AI70"/>
    <mergeCell ref="AO3:AO4"/>
    <mergeCell ref="AP3:AR3"/>
    <mergeCell ref="AS3:AS4"/>
    <mergeCell ref="AT3:AT4"/>
    <mergeCell ref="AP31:AR31"/>
    <mergeCell ref="AS31:AT31"/>
    <mergeCell ref="AP32:AR32"/>
    <mergeCell ref="AS32:AT32"/>
    <mergeCell ref="AP33:AR33"/>
    <mergeCell ref="AS33:AT33"/>
    <mergeCell ref="AP34:AR34"/>
    <mergeCell ref="AS34:AT34"/>
    <mergeCell ref="AP35:AR35"/>
    <mergeCell ref="AS35:AT35"/>
    <mergeCell ref="AP36:AR36"/>
    <mergeCell ref="AS36:AT36"/>
    <mergeCell ref="AP37:AR37"/>
    <mergeCell ref="AS37:AT37"/>
    <mergeCell ref="AP38:AR38"/>
    <mergeCell ref="AH58:AJ58"/>
    <mergeCell ref="AK58:AL58"/>
    <mergeCell ref="AH59:AJ59"/>
    <mergeCell ref="AK59:AL59"/>
    <mergeCell ref="AH61:AI61"/>
    <mergeCell ref="AK61:AL62"/>
    <mergeCell ref="AH62:AI62"/>
    <mergeCell ref="AH63:AI63"/>
    <mergeCell ref="AP43:AR43"/>
    <mergeCell ref="AS43:AT43"/>
    <mergeCell ref="AP44:AR44"/>
    <mergeCell ref="AS44:AT44"/>
    <mergeCell ref="AP45:AR45"/>
    <mergeCell ref="AS45:AT45"/>
    <mergeCell ref="AP46:AR46"/>
    <mergeCell ref="AS46:AT46"/>
    <mergeCell ref="AP47:AR47"/>
    <mergeCell ref="AS47:AT47"/>
    <mergeCell ref="AS38:AT38"/>
    <mergeCell ref="AP39:AR39"/>
    <mergeCell ref="AS39:AT39"/>
    <mergeCell ref="AP40:AR40"/>
    <mergeCell ref="AS40:AT40"/>
    <mergeCell ref="AP41:AR41"/>
    <mergeCell ref="AS41:AT41"/>
    <mergeCell ref="AP42:AR42"/>
    <mergeCell ref="AS42:AT42"/>
    <mergeCell ref="AS63:AT64"/>
    <mergeCell ref="AP64:AQ64"/>
    <mergeCell ref="AP53:AR53"/>
    <mergeCell ref="AS53:AT53"/>
    <mergeCell ref="AP54:AR54"/>
    <mergeCell ref="AS54:AT54"/>
    <mergeCell ref="AP55:AR55"/>
    <mergeCell ref="AS55:AT55"/>
    <mergeCell ref="AP56:AR56"/>
    <mergeCell ref="AS56:AT56"/>
    <mergeCell ref="AP57:AR57"/>
    <mergeCell ref="AS57:AT57"/>
    <mergeCell ref="AP48:AR48"/>
    <mergeCell ref="AS48:AT48"/>
    <mergeCell ref="AP49:AR49"/>
    <mergeCell ref="AS49:AT49"/>
    <mergeCell ref="AP50:AR50"/>
    <mergeCell ref="AS50:AT50"/>
    <mergeCell ref="AP51:AR51"/>
    <mergeCell ref="AS51:AT51"/>
    <mergeCell ref="AP52:AR52"/>
    <mergeCell ref="AS52:AT52"/>
    <mergeCell ref="AP65:AQ65"/>
    <mergeCell ref="AP68:AQ68"/>
    <mergeCell ref="AP69:AQ69"/>
    <mergeCell ref="AP70:AQ70"/>
    <mergeCell ref="AW3:AW4"/>
    <mergeCell ref="AX3:AZ3"/>
    <mergeCell ref="BA3:BA4"/>
    <mergeCell ref="BB3:BB4"/>
    <mergeCell ref="AX31:AZ31"/>
    <mergeCell ref="BA31:BB31"/>
    <mergeCell ref="AX32:AZ32"/>
    <mergeCell ref="BA32:BB32"/>
    <mergeCell ref="AX33:AZ33"/>
    <mergeCell ref="BA33:BB33"/>
    <mergeCell ref="AX34:AZ34"/>
    <mergeCell ref="BA34:BB34"/>
    <mergeCell ref="AX35:AZ35"/>
    <mergeCell ref="BA35:BB35"/>
    <mergeCell ref="AX36:AZ36"/>
    <mergeCell ref="BA36:BB36"/>
    <mergeCell ref="AX37:AZ37"/>
    <mergeCell ref="BA37:BB37"/>
    <mergeCell ref="AX38:AZ38"/>
    <mergeCell ref="AP58:AR58"/>
    <mergeCell ref="AS58:AT58"/>
    <mergeCell ref="AP59:AR59"/>
    <mergeCell ref="AS59:AT59"/>
    <mergeCell ref="AP61:AQ61"/>
    <mergeCell ref="AS61:AT62"/>
    <mergeCell ref="AP62:AQ62"/>
    <mergeCell ref="AP63:AQ63"/>
    <mergeCell ref="AX43:AZ43"/>
    <mergeCell ref="BA43:BB43"/>
    <mergeCell ref="AX44:AZ44"/>
    <mergeCell ref="BA44:BB44"/>
    <mergeCell ref="AX45:AZ45"/>
    <mergeCell ref="BA45:BB45"/>
    <mergeCell ref="AX46:AZ46"/>
    <mergeCell ref="BA46:BB46"/>
    <mergeCell ref="AX47:AZ47"/>
    <mergeCell ref="BA47:BB47"/>
    <mergeCell ref="BA38:BB38"/>
    <mergeCell ref="AX39:AZ39"/>
    <mergeCell ref="BA39:BB39"/>
    <mergeCell ref="AX40:AZ40"/>
    <mergeCell ref="BA40:BB40"/>
    <mergeCell ref="AX41:AZ41"/>
    <mergeCell ref="BA41:BB41"/>
    <mergeCell ref="AX42:AZ42"/>
    <mergeCell ref="BA42:BB42"/>
    <mergeCell ref="BA63:BB64"/>
    <mergeCell ref="AX64:AY64"/>
    <mergeCell ref="AX53:AZ53"/>
    <mergeCell ref="BA53:BB53"/>
    <mergeCell ref="AX54:AZ54"/>
    <mergeCell ref="BA54:BB54"/>
    <mergeCell ref="AX55:AZ55"/>
    <mergeCell ref="BA55:BB55"/>
    <mergeCell ref="AX56:AZ56"/>
    <mergeCell ref="BA56:BB56"/>
    <mergeCell ref="AX57:AZ57"/>
    <mergeCell ref="BA57:BB57"/>
    <mergeCell ref="AX48:AZ48"/>
    <mergeCell ref="BA48:BB48"/>
    <mergeCell ref="AX49:AZ49"/>
    <mergeCell ref="BA49:BB49"/>
    <mergeCell ref="AX50:AZ50"/>
    <mergeCell ref="BA50:BB50"/>
    <mergeCell ref="AX51:AZ51"/>
    <mergeCell ref="BA51:BB51"/>
    <mergeCell ref="AX52:AZ52"/>
    <mergeCell ref="BA52:BB52"/>
    <mergeCell ref="AX65:AY65"/>
    <mergeCell ref="AX68:AY68"/>
    <mergeCell ref="AX69:AY69"/>
    <mergeCell ref="AX70:AY70"/>
    <mergeCell ref="BE3:BE4"/>
    <mergeCell ref="BF3:BH3"/>
    <mergeCell ref="BI3:BI4"/>
    <mergeCell ref="BJ3:BJ4"/>
    <mergeCell ref="BF31:BH31"/>
    <mergeCell ref="BI31:BJ31"/>
    <mergeCell ref="BF32:BH32"/>
    <mergeCell ref="BI32:BJ32"/>
    <mergeCell ref="BF33:BH33"/>
    <mergeCell ref="BI33:BJ33"/>
    <mergeCell ref="BF34:BH34"/>
    <mergeCell ref="BI34:BJ34"/>
    <mergeCell ref="BF35:BH35"/>
    <mergeCell ref="BI35:BJ35"/>
    <mergeCell ref="BF36:BH36"/>
    <mergeCell ref="BI36:BJ36"/>
    <mergeCell ref="BF37:BH37"/>
    <mergeCell ref="BI37:BJ37"/>
    <mergeCell ref="BF38:BH38"/>
    <mergeCell ref="AX58:AZ58"/>
    <mergeCell ref="BA58:BB58"/>
    <mergeCell ref="AX59:AZ59"/>
    <mergeCell ref="BA59:BB59"/>
    <mergeCell ref="AX61:AY61"/>
    <mergeCell ref="BA61:BB62"/>
    <mergeCell ref="AX62:AY62"/>
    <mergeCell ref="AX63:AY63"/>
    <mergeCell ref="BF43:BH43"/>
    <mergeCell ref="BI43:BJ43"/>
    <mergeCell ref="BF44:BH44"/>
    <mergeCell ref="BI44:BJ44"/>
    <mergeCell ref="BF45:BH45"/>
    <mergeCell ref="BI45:BJ45"/>
    <mergeCell ref="BF46:BH46"/>
    <mergeCell ref="BI46:BJ46"/>
    <mergeCell ref="BF47:BH47"/>
    <mergeCell ref="BI47:BJ47"/>
    <mergeCell ref="BI38:BJ38"/>
    <mergeCell ref="BF39:BH39"/>
    <mergeCell ref="BI39:BJ39"/>
    <mergeCell ref="BF40:BH40"/>
    <mergeCell ref="BI40:BJ40"/>
    <mergeCell ref="BF41:BH41"/>
    <mergeCell ref="BI41:BJ41"/>
    <mergeCell ref="BF42:BH42"/>
    <mergeCell ref="BI42:BJ42"/>
    <mergeCell ref="BI63:BJ64"/>
    <mergeCell ref="BF64:BG64"/>
    <mergeCell ref="BF53:BH53"/>
    <mergeCell ref="BI53:BJ53"/>
    <mergeCell ref="BF54:BH54"/>
    <mergeCell ref="BI54:BJ54"/>
    <mergeCell ref="BF55:BH55"/>
    <mergeCell ref="BI55:BJ55"/>
    <mergeCell ref="BF56:BH56"/>
    <mergeCell ref="BI56:BJ56"/>
    <mergeCell ref="BF57:BH57"/>
    <mergeCell ref="BI57:BJ57"/>
    <mergeCell ref="BF48:BH48"/>
    <mergeCell ref="BI48:BJ48"/>
    <mergeCell ref="BF49:BH49"/>
    <mergeCell ref="BI49:BJ49"/>
    <mergeCell ref="BF50:BH50"/>
    <mergeCell ref="BI50:BJ50"/>
    <mergeCell ref="BF51:BH51"/>
    <mergeCell ref="BI51:BJ51"/>
    <mergeCell ref="BF52:BH52"/>
    <mergeCell ref="BI52:BJ52"/>
    <mergeCell ref="BF65:BG65"/>
    <mergeCell ref="BF68:BG68"/>
    <mergeCell ref="BF69:BG69"/>
    <mergeCell ref="BF70:BG70"/>
    <mergeCell ref="BM3:BM4"/>
    <mergeCell ref="BN3:BP3"/>
    <mergeCell ref="BQ3:BQ4"/>
    <mergeCell ref="BR3:BR4"/>
    <mergeCell ref="BN31:BP31"/>
    <mergeCell ref="BQ31:BR31"/>
    <mergeCell ref="BN32:BP32"/>
    <mergeCell ref="BQ32:BR32"/>
    <mergeCell ref="BN33:BP33"/>
    <mergeCell ref="BQ33:BR33"/>
    <mergeCell ref="BN34:BP34"/>
    <mergeCell ref="BQ34:BR34"/>
    <mergeCell ref="BN35:BP35"/>
    <mergeCell ref="BQ35:BR35"/>
    <mergeCell ref="BN36:BP36"/>
    <mergeCell ref="BQ36:BR36"/>
    <mergeCell ref="BN37:BP37"/>
    <mergeCell ref="BQ37:BR37"/>
    <mergeCell ref="BN38:BP38"/>
    <mergeCell ref="BF58:BH58"/>
    <mergeCell ref="BI58:BJ58"/>
    <mergeCell ref="BF59:BH59"/>
    <mergeCell ref="BI59:BJ59"/>
    <mergeCell ref="BF61:BG61"/>
    <mergeCell ref="BI61:BJ62"/>
    <mergeCell ref="BF62:BG62"/>
    <mergeCell ref="BF63:BG63"/>
    <mergeCell ref="BN43:BP43"/>
    <mergeCell ref="BQ43:BR43"/>
    <mergeCell ref="BN44:BP44"/>
    <mergeCell ref="BQ44:BR44"/>
    <mergeCell ref="BN45:BP45"/>
    <mergeCell ref="BQ45:BR45"/>
    <mergeCell ref="BN46:BP46"/>
    <mergeCell ref="BQ46:BR46"/>
    <mergeCell ref="BN47:BP47"/>
    <mergeCell ref="BQ47:BR47"/>
    <mergeCell ref="BQ38:BR38"/>
    <mergeCell ref="BN39:BP39"/>
    <mergeCell ref="BQ39:BR39"/>
    <mergeCell ref="BN40:BP40"/>
    <mergeCell ref="BQ40:BR40"/>
    <mergeCell ref="BN41:BP41"/>
    <mergeCell ref="BQ41:BR41"/>
    <mergeCell ref="BN42:BP42"/>
    <mergeCell ref="BQ42:BR42"/>
    <mergeCell ref="BQ63:BR64"/>
    <mergeCell ref="BN64:BO64"/>
    <mergeCell ref="BN53:BP53"/>
    <mergeCell ref="BQ53:BR53"/>
    <mergeCell ref="BN54:BP54"/>
    <mergeCell ref="BQ54:BR54"/>
    <mergeCell ref="BN55:BP55"/>
    <mergeCell ref="BQ55:BR55"/>
    <mergeCell ref="BN56:BP56"/>
    <mergeCell ref="BQ56:BR56"/>
    <mergeCell ref="BN57:BP57"/>
    <mergeCell ref="BQ57:BR57"/>
    <mergeCell ref="BN48:BP48"/>
    <mergeCell ref="BQ48:BR48"/>
    <mergeCell ref="BN49:BP49"/>
    <mergeCell ref="BQ49:BR49"/>
    <mergeCell ref="BN50:BP50"/>
    <mergeCell ref="BQ50:BR50"/>
    <mergeCell ref="BN51:BP51"/>
    <mergeCell ref="BQ51:BR51"/>
    <mergeCell ref="BN52:BP52"/>
    <mergeCell ref="BQ52:BR52"/>
    <mergeCell ref="BN65:BO65"/>
    <mergeCell ref="BN68:BO68"/>
    <mergeCell ref="BN69:BO69"/>
    <mergeCell ref="BN70:BO70"/>
    <mergeCell ref="BU3:BU4"/>
    <mergeCell ref="BV3:BX3"/>
    <mergeCell ref="BY3:BY4"/>
    <mergeCell ref="BZ3:BZ4"/>
    <mergeCell ref="BV31:BX31"/>
    <mergeCell ref="BY31:BZ31"/>
    <mergeCell ref="BV32:BX32"/>
    <mergeCell ref="BY32:BZ32"/>
    <mergeCell ref="BV33:BX33"/>
    <mergeCell ref="BY33:BZ33"/>
    <mergeCell ref="BV34:BX34"/>
    <mergeCell ref="BY34:BZ34"/>
    <mergeCell ref="BV35:BX35"/>
    <mergeCell ref="BY35:BZ35"/>
    <mergeCell ref="BV36:BX36"/>
    <mergeCell ref="BY36:BZ36"/>
    <mergeCell ref="BV37:BX37"/>
    <mergeCell ref="BY37:BZ37"/>
    <mergeCell ref="BV38:BX38"/>
    <mergeCell ref="BN58:BP58"/>
    <mergeCell ref="BQ58:BR58"/>
    <mergeCell ref="BN59:BP59"/>
    <mergeCell ref="BQ59:BR59"/>
    <mergeCell ref="BN61:BO61"/>
    <mergeCell ref="BQ61:BR62"/>
    <mergeCell ref="BN62:BO62"/>
    <mergeCell ref="BN63:BO63"/>
    <mergeCell ref="BV43:BX43"/>
    <mergeCell ref="BY43:BZ43"/>
    <mergeCell ref="BV44:BX44"/>
    <mergeCell ref="BY44:BZ44"/>
    <mergeCell ref="BV45:BX45"/>
    <mergeCell ref="BY45:BZ45"/>
    <mergeCell ref="BV46:BX46"/>
    <mergeCell ref="BY46:BZ46"/>
    <mergeCell ref="BV47:BX47"/>
    <mergeCell ref="BY47:BZ47"/>
    <mergeCell ref="BY38:BZ38"/>
    <mergeCell ref="BV39:BX39"/>
    <mergeCell ref="BY39:BZ39"/>
    <mergeCell ref="BV40:BX40"/>
    <mergeCell ref="BY40:BZ40"/>
    <mergeCell ref="BV41:BX41"/>
    <mergeCell ref="BY41:BZ41"/>
    <mergeCell ref="BV42:BX42"/>
    <mergeCell ref="BY42:BZ42"/>
    <mergeCell ref="BY63:BZ64"/>
    <mergeCell ref="BV64:BW64"/>
    <mergeCell ref="BV53:BX53"/>
    <mergeCell ref="BY53:BZ53"/>
    <mergeCell ref="BV54:BX54"/>
    <mergeCell ref="BY54:BZ54"/>
    <mergeCell ref="BV55:BX55"/>
    <mergeCell ref="BY55:BZ55"/>
    <mergeCell ref="BV56:BX56"/>
    <mergeCell ref="BY56:BZ56"/>
    <mergeCell ref="BV57:BX57"/>
    <mergeCell ref="BY57:BZ57"/>
    <mergeCell ref="BV48:BX48"/>
    <mergeCell ref="BY48:BZ48"/>
    <mergeCell ref="BV49:BX49"/>
    <mergeCell ref="BY49:BZ49"/>
    <mergeCell ref="BV50:BX50"/>
    <mergeCell ref="BY50:BZ50"/>
    <mergeCell ref="BV51:BX51"/>
    <mergeCell ref="BY51:BZ51"/>
    <mergeCell ref="BV52:BX52"/>
    <mergeCell ref="BY52:BZ52"/>
    <mergeCell ref="BV65:BW65"/>
    <mergeCell ref="BV68:BW68"/>
    <mergeCell ref="BV69:BW69"/>
    <mergeCell ref="BV70:BW70"/>
    <mergeCell ref="CD32:CF32"/>
    <mergeCell ref="CG32:CH32"/>
    <mergeCell ref="CL32:CN32"/>
    <mergeCell ref="CO32:CP32"/>
    <mergeCell ref="CT32:CV32"/>
    <mergeCell ref="CW32:CX32"/>
    <mergeCell ref="DB32:DD32"/>
    <mergeCell ref="DE32:DF32"/>
    <mergeCell ref="DJ32:DL32"/>
    <mergeCell ref="CD34:CF34"/>
    <mergeCell ref="CG34:CH34"/>
    <mergeCell ref="CL34:CN34"/>
    <mergeCell ref="CO34:CP34"/>
    <mergeCell ref="CT34:CV34"/>
    <mergeCell ref="CW34:CX34"/>
    <mergeCell ref="BV58:BX58"/>
    <mergeCell ref="BY58:BZ58"/>
    <mergeCell ref="BV59:BX59"/>
    <mergeCell ref="BY59:BZ59"/>
    <mergeCell ref="BV61:BW61"/>
    <mergeCell ref="BY61:BZ62"/>
    <mergeCell ref="BV62:BW62"/>
    <mergeCell ref="BV63:BW63"/>
    <mergeCell ref="DJ64:DK64"/>
    <mergeCell ref="CD69:CE69"/>
    <mergeCell ref="CL69:CM69"/>
    <mergeCell ref="CT69:CU69"/>
    <mergeCell ref="DB69:DC69"/>
    <mergeCell ref="CC3:CC4"/>
    <mergeCell ref="CD3:CF3"/>
    <mergeCell ref="CG3:CG4"/>
    <mergeCell ref="CH3:CH4"/>
    <mergeCell ref="CK3:CK4"/>
    <mergeCell ref="CL3:CN3"/>
    <mergeCell ref="CO3:CO4"/>
    <mergeCell ref="CP3:CP4"/>
    <mergeCell ref="CS3:CS4"/>
    <mergeCell ref="CT3:CV3"/>
    <mergeCell ref="CW3:CW4"/>
    <mergeCell ref="CX3:CX4"/>
    <mergeCell ref="DA3:DA4"/>
    <mergeCell ref="DB3:DD3"/>
    <mergeCell ref="DE3:DE4"/>
    <mergeCell ref="DF3:DF4"/>
    <mergeCell ref="DI3:DI4"/>
    <mergeCell ref="DJ3:DL3"/>
    <mergeCell ref="DM3:DM4"/>
    <mergeCell ref="DN3:DN4"/>
    <mergeCell ref="DQ3:DQ4"/>
    <mergeCell ref="DR3:DT3"/>
    <mergeCell ref="DM32:DN32"/>
    <mergeCell ref="DR32:DT32"/>
    <mergeCell ref="DU32:DV32"/>
    <mergeCell ref="CD33:CF33"/>
    <mergeCell ref="CG33:CH33"/>
    <mergeCell ref="CL33:CN33"/>
    <mergeCell ref="CO33:CP33"/>
    <mergeCell ref="CT33:CV33"/>
    <mergeCell ref="CW33:CX33"/>
    <mergeCell ref="DB33:DD33"/>
    <mergeCell ref="DE33:DF33"/>
    <mergeCell ref="DJ33:DL33"/>
    <mergeCell ref="DM33:DN33"/>
    <mergeCell ref="DR33:DT33"/>
    <mergeCell ref="DU33:DV33"/>
    <mergeCell ref="DU3:DU4"/>
    <mergeCell ref="DV3:DV4"/>
    <mergeCell ref="CD31:CF31"/>
    <mergeCell ref="CG31:CH31"/>
    <mergeCell ref="CL31:CN31"/>
    <mergeCell ref="CO31:CP31"/>
    <mergeCell ref="CT31:CV31"/>
    <mergeCell ref="CW31:CX31"/>
    <mergeCell ref="DB31:DD31"/>
    <mergeCell ref="DE31:DF31"/>
    <mergeCell ref="DJ31:DL31"/>
    <mergeCell ref="DM31:DN31"/>
    <mergeCell ref="DR31:DT31"/>
    <mergeCell ref="DU31:DV31"/>
    <mergeCell ref="DB34:DD34"/>
    <mergeCell ref="DE34:DF34"/>
    <mergeCell ref="DJ34:DL34"/>
    <mergeCell ref="DM34:DN34"/>
    <mergeCell ref="DR34:DT34"/>
    <mergeCell ref="DU34:DV34"/>
    <mergeCell ref="CD35:CF35"/>
    <mergeCell ref="CG35:CH35"/>
    <mergeCell ref="CL35:CN35"/>
    <mergeCell ref="CO35:CP35"/>
    <mergeCell ref="CT35:CV35"/>
    <mergeCell ref="CW35:CX35"/>
    <mergeCell ref="DB35:DD35"/>
    <mergeCell ref="DE35:DF35"/>
    <mergeCell ref="DJ35:DL35"/>
    <mergeCell ref="DM35:DN35"/>
    <mergeCell ref="DR35:DT35"/>
    <mergeCell ref="DU35:DV35"/>
    <mergeCell ref="DM36:DN36"/>
    <mergeCell ref="DR36:DT36"/>
    <mergeCell ref="DU36:DV36"/>
    <mergeCell ref="CD37:CF37"/>
    <mergeCell ref="CG37:CH37"/>
    <mergeCell ref="CL37:CN37"/>
    <mergeCell ref="CO37:CP37"/>
    <mergeCell ref="CT37:CV37"/>
    <mergeCell ref="CW37:CX37"/>
    <mergeCell ref="DB37:DD37"/>
    <mergeCell ref="DE37:DF37"/>
    <mergeCell ref="DJ37:DL37"/>
    <mergeCell ref="DM37:DN37"/>
    <mergeCell ref="DR37:DT37"/>
    <mergeCell ref="DU37:DV37"/>
    <mergeCell ref="CD36:CF36"/>
    <mergeCell ref="CG36:CH36"/>
    <mergeCell ref="CL36:CN36"/>
    <mergeCell ref="CO36:CP36"/>
    <mergeCell ref="CT36:CV36"/>
    <mergeCell ref="CW36:CX36"/>
    <mergeCell ref="DB36:DD36"/>
    <mergeCell ref="DE36:DF36"/>
    <mergeCell ref="DJ36:DL36"/>
    <mergeCell ref="DM38:DN38"/>
    <mergeCell ref="DR38:DT38"/>
    <mergeCell ref="DU38:DV38"/>
    <mergeCell ref="CD39:CF39"/>
    <mergeCell ref="CG39:CH39"/>
    <mergeCell ref="CL39:CN39"/>
    <mergeCell ref="CO39:CP39"/>
    <mergeCell ref="CT39:CV39"/>
    <mergeCell ref="CW39:CX39"/>
    <mergeCell ref="DB39:DD39"/>
    <mergeCell ref="DE39:DF39"/>
    <mergeCell ref="DJ39:DL39"/>
    <mergeCell ref="DM39:DN39"/>
    <mergeCell ref="DR39:DT39"/>
    <mergeCell ref="DU39:DV39"/>
    <mergeCell ref="CD38:CF38"/>
    <mergeCell ref="CG38:CH38"/>
    <mergeCell ref="CL38:CN38"/>
    <mergeCell ref="CO38:CP38"/>
    <mergeCell ref="CT38:CV38"/>
    <mergeCell ref="CW38:CX38"/>
    <mergeCell ref="DB38:DD38"/>
    <mergeCell ref="DE38:DF38"/>
    <mergeCell ref="DJ38:DL38"/>
    <mergeCell ref="DM40:DN40"/>
    <mergeCell ref="DR40:DT40"/>
    <mergeCell ref="DU40:DV40"/>
    <mergeCell ref="CD41:CF41"/>
    <mergeCell ref="CG41:CH41"/>
    <mergeCell ref="CL41:CN41"/>
    <mergeCell ref="CO41:CP41"/>
    <mergeCell ref="CT41:CV41"/>
    <mergeCell ref="CW41:CX41"/>
    <mergeCell ref="DB41:DD41"/>
    <mergeCell ref="DE41:DF41"/>
    <mergeCell ref="DJ41:DL41"/>
    <mergeCell ref="DM41:DN41"/>
    <mergeCell ref="DR41:DT41"/>
    <mergeCell ref="DU41:DV41"/>
    <mergeCell ref="CD40:CF40"/>
    <mergeCell ref="CG40:CH40"/>
    <mergeCell ref="CL40:CN40"/>
    <mergeCell ref="CO40:CP40"/>
    <mergeCell ref="CT40:CV40"/>
    <mergeCell ref="CW40:CX40"/>
    <mergeCell ref="DB40:DD40"/>
    <mergeCell ref="DE40:DF40"/>
    <mergeCell ref="DJ40:DL40"/>
    <mergeCell ref="DM42:DN42"/>
    <mergeCell ref="DR42:DT42"/>
    <mergeCell ref="DU42:DV42"/>
    <mergeCell ref="CD43:CF43"/>
    <mergeCell ref="CG43:CH43"/>
    <mergeCell ref="CL43:CN43"/>
    <mergeCell ref="CO43:CP43"/>
    <mergeCell ref="CT43:CV43"/>
    <mergeCell ref="CW43:CX43"/>
    <mergeCell ref="DB43:DD43"/>
    <mergeCell ref="DE43:DF43"/>
    <mergeCell ref="DJ43:DL43"/>
    <mergeCell ref="DM43:DN43"/>
    <mergeCell ref="DR43:DT43"/>
    <mergeCell ref="DU43:DV43"/>
    <mergeCell ref="CD42:CF42"/>
    <mergeCell ref="CG42:CH42"/>
    <mergeCell ref="CL42:CN42"/>
    <mergeCell ref="CO42:CP42"/>
    <mergeCell ref="CT42:CV42"/>
    <mergeCell ref="CW42:CX42"/>
    <mergeCell ref="DB42:DD42"/>
    <mergeCell ref="DE42:DF42"/>
    <mergeCell ref="DJ42:DL42"/>
    <mergeCell ref="DM44:DN44"/>
    <mergeCell ref="DR44:DT44"/>
    <mergeCell ref="DU44:DV44"/>
    <mergeCell ref="CD45:CF45"/>
    <mergeCell ref="CG45:CH45"/>
    <mergeCell ref="CL45:CN45"/>
    <mergeCell ref="CO45:CP45"/>
    <mergeCell ref="CT45:CV45"/>
    <mergeCell ref="CW45:CX45"/>
    <mergeCell ref="DB45:DD45"/>
    <mergeCell ref="DE45:DF45"/>
    <mergeCell ref="DJ45:DL45"/>
    <mergeCell ref="DM45:DN45"/>
    <mergeCell ref="DR45:DT45"/>
    <mergeCell ref="DU45:DV45"/>
    <mergeCell ref="CD44:CF44"/>
    <mergeCell ref="CG44:CH44"/>
    <mergeCell ref="CL44:CN44"/>
    <mergeCell ref="CO44:CP44"/>
    <mergeCell ref="CT44:CV44"/>
    <mergeCell ref="CW44:CX44"/>
    <mergeCell ref="DB44:DD44"/>
    <mergeCell ref="DE44:DF44"/>
    <mergeCell ref="DJ44:DL44"/>
    <mergeCell ref="DM46:DN46"/>
    <mergeCell ref="DR46:DT46"/>
    <mergeCell ref="DU46:DV46"/>
    <mergeCell ref="CD47:CF47"/>
    <mergeCell ref="CG47:CH47"/>
    <mergeCell ref="CL47:CN47"/>
    <mergeCell ref="CO47:CP47"/>
    <mergeCell ref="CT47:CV47"/>
    <mergeCell ref="CW47:CX47"/>
    <mergeCell ref="DB47:DD47"/>
    <mergeCell ref="DE47:DF47"/>
    <mergeCell ref="DJ47:DL47"/>
    <mergeCell ref="DM47:DN47"/>
    <mergeCell ref="DR47:DT47"/>
    <mergeCell ref="DU47:DV47"/>
    <mergeCell ref="CD46:CF46"/>
    <mergeCell ref="CG46:CH46"/>
    <mergeCell ref="CL46:CN46"/>
    <mergeCell ref="CO46:CP46"/>
    <mergeCell ref="CT46:CV46"/>
    <mergeCell ref="CW46:CX46"/>
    <mergeCell ref="DB46:DD46"/>
    <mergeCell ref="DE46:DF46"/>
    <mergeCell ref="DJ46:DL46"/>
    <mergeCell ref="DM48:DN48"/>
    <mergeCell ref="DR48:DT48"/>
    <mergeCell ref="DU48:DV48"/>
    <mergeCell ref="CD49:CF49"/>
    <mergeCell ref="CG49:CH49"/>
    <mergeCell ref="CL49:CN49"/>
    <mergeCell ref="CO49:CP49"/>
    <mergeCell ref="CT49:CV49"/>
    <mergeCell ref="CW49:CX49"/>
    <mergeCell ref="DB49:DD49"/>
    <mergeCell ref="DE49:DF49"/>
    <mergeCell ref="DJ49:DL49"/>
    <mergeCell ref="DM49:DN49"/>
    <mergeCell ref="DR49:DT49"/>
    <mergeCell ref="DU49:DV49"/>
    <mergeCell ref="CD48:CF48"/>
    <mergeCell ref="CG48:CH48"/>
    <mergeCell ref="CL48:CN48"/>
    <mergeCell ref="CO48:CP48"/>
    <mergeCell ref="CT48:CV48"/>
    <mergeCell ref="CW48:CX48"/>
    <mergeCell ref="DB48:DD48"/>
    <mergeCell ref="DE48:DF48"/>
    <mergeCell ref="DJ48:DL48"/>
    <mergeCell ref="DM50:DN50"/>
    <mergeCell ref="DR50:DT50"/>
    <mergeCell ref="DU50:DV50"/>
    <mergeCell ref="CD51:CF51"/>
    <mergeCell ref="CG51:CH51"/>
    <mergeCell ref="CL51:CN51"/>
    <mergeCell ref="CO51:CP51"/>
    <mergeCell ref="CT51:CV51"/>
    <mergeCell ref="CW51:CX51"/>
    <mergeCell ref="DB51:DD51"/>
    <mergeCell ref="DE51:DF51"/>
    <mergeCell ref="DJ51:DL51"/>
    <mergeCell ref="DM51:DN51"/>
    <mergeCell ref="DR51:DT51"/>
    <mergeCell ref="DU51:DV51"/>
    <mergeCell ref="CD50:CF50"/>
    <mergeCell ref="CG50:CH50"/>
    <mergeCell ref="CL50:CN50"/>
    <mergeCell ref="CO50:CP50"/>
    <mergeCell ref="CT50:CV50"/>
    <mergeCell ref="CW50:CX50"/>
    <mergeCell ref="DB50:DD50"/>
    <mergeCell ref="DE50:DF50"/>
    <mergeCell ref="DJ50:DL50"/>
    <mergeCell ref="DM52:DN52"/>
    <mergeCell ref="DR52:DT52"/>
    <mergeCell ref="DU52:DV52"/>
    <mergeCell ref="CD53:CF53"/>
    <mergeCell ref="CG53:CH53"/>
    <mergeCell ref="CL53:CN53"/>
    <mergeCell ref="CO53:CP53"/>
    <mergeCell ref="CT53:CV53"/>
    <mergeCell ref="CW53:CX53"/>
    <mergeCell ref="DB53:DD53"/>
    <mergeCell ref="DE53:DF53"/>
    <mergeCell ref="DJ53:DL53"/>
    <mergeCell ref="DM53:DN53"/>
    <mergeCell ref="DR53:DT53"/>
    <mergeCell ref="DU53:DV53"/>
    <mergeCell ref="CD52:CF52"/>
    <mergeCell ref="CG52:CH52"/>
    <mergeCell ref="CL52:CN52"/>
    <mergeCell ref="CO52:CP52"/>
    <mergeCell ref="CT52:CV52"/>
    <mergeCell ref="CW52:CX52"/>
    <mergeCell ref="DB52:DD52"/>
    <mergeCell ref="DE52:DF52"/>
    <mergeCell ref="DJ52:DL52"/>
    <mergeCell ref="DM54:DN54"/>
    <mergeCell ref="DR54:DT54"/>
    <mergeCell ref="DU54:DV54"/>
    <mergeCell ref="CD55:CF55"/>
    <mergeCell ref="CG55:CH55"/>
    <mergeCell ref="CL55:CN55"/>
    <mergeCell ref="CO55:CP55"/>
    <mergeCell ref="CT55:CV55"/>
    <mergeCell ref="CW55:CX55"/>
    <mergeCell ref="DB55:DD55"/>
    <mergeCell ref="DE55:DF55"/>
    <mergeCell ref="DJ55:DL55"/>
    <mergeCell ref="DM55:DN55"/>
    <mergeCell ref="DR55:DT55"/>
    <mergeCell ref="DU55:DV55"/>
    <mergeCell ref="CD54:CF54"/>
    <mergeCell ref="CG54:CH54"/>
    <mergeCell ref="CL54:CN54"/>
    <mergeCell ref="CO54:CP54"/>
    <mergeCell ref="CT54:CV54"/>
    <mergeCell ref="CW54:CX54"/>
    <mergeCell ref="DB54:DD54"/>
    <mergeCell ref="DE54:DF54"/>
    <mergeCell ref="DJ54:DL54"/>
    <mergeCell ref="DM56:DN56"/>
    <mergeCell ref="DR56:DT56"/>
    <mergeCell ref="DU56:DV56"/>
    <mergeCell ref="CD57:CF57"/>
    <mergeCell ref="CG57:CH57"/>
    <mergeCell ref="CL57:CN57"/>
    <mergeCell ref="CO57:CP57"/>
    <mergeCell ref="CT57:CV57"/>
    <mergeCell ref="CW57:CX57"/>
    <mergeCell ref="DB57:DD57"/>
    <mergeCell ref="DE57:DF57"/>
    <mergeCell ref="DJ57:DL57"/>
    <mergeCell ref="DM57:DN57"/>
    <mergeCell ref="DR57:DT57"/>
    <mergeCell ref="DU57:DV57"/>
    <mergeCell ref="CD56:CF56"/>
    <mergeCell ref="CG56:CH56"/>
    <mergeCell ref="CL56:CN56"/>
    <mergeCell ref="CO56:CP56"/>
    <mergeCell ref="CT56:CV56"/>
    <mergeCell ref="CW56:CX56"/>
    <mergeCell ref="DB56:DD56"/>
    <mergeCell ref="DE56:DF56"/>
    <mergeCell ref="DJ56:DL56"/>
    <mergeCell ref="DM58:DN58"/>
    <mergeCell ref="DR58:DT58"/>
    <mergeCell ref="DU58:DV58"/>
    <mergeCell ref="CD59:CF59"/>
    <mergeCell ref="CG59:CH59"/>
    <mergeCell ref="CL59:CN59"/>
    <mergeCell ref="CO59:CP59"/>
    <mergeCell ref="CT59:CV59"/>
    <mergeCell ref="CW59:CX59"/>
    <mergeCell ref="DB59:DD59"/>
    <mergeCell ref="DE59:DF59"/>
    <mergeCell ref="DJ59:DL59"/>
    <mergeCell ref="DM59:DN59"/>
    <mergeCell ref="DR59:DT59"/>
    <mergeCell ref="DU59:DV59"/>
    <mergeCell ref="CD58:CF58"/>
    <mergeCell ref="CG58:CH58"/>
    <mergeCell ref="CL58:CN58"/>
    <mergeCell ref="CO58:CP58"/>
    <mergeCell ref="CT58:CV58"/>
    <mergeCell ref="CW58:CX58"/>
    <mergeCell ref="DB58:DD58"/>
    <mergeCell ref="DE58:DF58"/>
    <mergeCell ref="DJ58:DL58"/>
    <mergeCell ref="DR64:DS64"/>
    <mergeCell ref="CD63:CE63"/>
    <mergeCell ref="CG63:CH64"/>
    <mergeCell ref="CL63:CM63"/>
    <mergeCell ref="CO63:CP64"/>
    <mergeCell ref="CT63:CU63"/>
    <mergeCell ref="CW63:CX64"/>
    <mergeCell ref="DB63:DC63"/>
    <mergeCell ref="DE63:DF64"/>
    <mergeCell ref="DJ63:DK63"/>
    <mergeCell ref="DM61:DN62"/>
    <mergeCell ref="DR61:DS61"/>
    <mergeCell ref="DU61:DV62"/>
    <mergeCell ref="CD62:CE62"/>
    <mergeCell ref="CL62:CM62"/>
    <mergeCell ref="CT62:CU62"/>
    <mergeCell ref="DB62:DC62"/>
    <mergeCell ref="DJ62:DK62"/>
    <mergeCell ref="DR62:DS62"/>
    <mergeCell ref="CD61:CE61"/>
    <mergeCell ref="CG61:CH62"/>
    <mergeCell ref="CL61:CM61"/>
    <mergeCell ref="CO61:CP62"/>
    <mergeCell ref="CT61:CU61"/>
    <mergeCell ref="CW61:CX62"/>
    <mergeCell ref="DB61:DC61"/>
    <mergeCell ref="DE61:DF62"/>
    <mergeCell ref="DJ61:DK61"/>
    <mergeCell ref="DM63:DN64"/>
    <mergeCell ref="DR63:DS63"/>
    <mergeCell ref="DU63:DV64"/>
    <mergeCell ref="CD64:CE64"/>
    <mergeCell ref="DJ69:DK69"/>
    <mergeCell ref="DR69:DS69"/>
    <mergeCell ref="CD70:CE70"/>
    <mergeCell ref="CL70:CM70"/>
    <mergeCell ref="CT70:CU70"/>
    <mergeCell ref="DB70:DC70"/>
    <mergeCell ref="DJ70:DK70"/>
    <mergeCell ref="DR70:DS70"/>
    <mergeCell ref="CD65:CE65"/>
    <mergeCell ref="CL65:CM65"/>
    <mergeCell ref="CT65:CU65"/>
    <mergeCell ref="DB65:DC65"/>
    <mergeCell ref="DJ65:DK65"/>
    <mergeCell ref="DR65:DS65"/>
    <mergeCell ref="CD68:CE68"/>
    <mergeCell ref="CL68:CM68"/>
    <mergeCell ref="CT68:CU68"/>
    <mergeCell ref="DB68:DC68"/>
    <mergeCell ref="DJ68:DK68"/>
    <mergeCell ref="DR68:DS68"/>
    <mergeCell ref="DR67:DS67"/>
    <mergeCell ref="CL64:CM64"/>
    <mergeCell ref="CT64:CU64"/>
    <mergeCell ref="DB64:DC64"/>
    <mergeCell ref="DY3:DY4"/>
    <mergeCell ref="DZ3:EB3"/>
    <mergeCell ref="EC3:EC4"/>
    <mergeCell ref="ED3:ED4"/>
    <mergeCell ref="EG3:EG4"/>
    <mergeCell ref="EH3:EJ3"/>
    <mergeCell ref="EK3:EK4"/>
    <mergeCell ref="EL3:EL4"/>
    <mergeCell ref="EO3:EO4"/>
    <mergeCell ref="EP3:ER3"/>
    <mergeCell ref="ES3:ES4"/>
    <mergeCell ref="ET3:ET4"/>
    <mergeCell ref="EW3:EW4"/>
    <mergeCell ref="EX3:EZ3"/>
    <mergeCell ref="EC36:ED36"/>
    <mergeCell ref="EH36:EJ36"/>
    <mergeCell ref="EK36:EL36"/>
    <mergeCell ref="EP36:ER36"/>
    <mergeCell ref="ES36:ET36"/>
    <mergeCell ref="EX36:EZ36"/>
    <mergeCell ref="EC40:ED40"/>
    <mergeCell ref="EH40:EJ40"/>
    <mergeCell ref="EK40:EL40"/>
    <mergeCell ref="EP40:ER40"/>
    <mergeCell ref="ES40:ET40"/>
    <mergeCell ref="EX40:EZ40"/>
    <mergeCell ref="EC44:ED44"/>
    <mergeCell ref="EH44:EJ44"/>
    <mergeCell ref="EK44:EL44"/>
    <mergeCell ref="HM3:HM4"/>
    <mergeCell ref="HN3:HN4"/>
    <mergeCell ref="GG3:GG4"/>
    <mergeCell ref="GH3:GH4"/>
    <mergeCell ref="GK3:GK4"/>
    <mergeCell ref="GL3:GN3"/>
    <mergeCell ref="GO3:GO4"/>
    <mergeCell ref="GP3:GP4"/>
    <mergeCell ref="GS3:GS4"/>
    <mergeCell ref="GT3:GV3"/>
    <mergeCell ref="GW3:GW4"/>
    <mergeCell ref="FN3:FP3"/>
    <mergeCell ref="FQ3:FQ4"/>
    <mergeCell ref="FR3:FR4"/>
    <mergeCell ref="FU3:FU4"/>
    <mergeCell ref="FV3:FX3"/>
    <mergeCell ref="FY3:FY4"/>
    <mergeCell ref="FZ3:FZ4"/>
    <mergeCell ref="GC3:GC4"/>
    <mergeCell ref="GD3:GF3"/>
    <mergeCell ref="GO31:GP31"/>
    <mergeCell ref="DZ31:EB31"/>
    <mergeCell ref="EC31:ED31"/>
    <mergeCell ref="EH31:EJ31"/>
    <mergeCell ref="EK31:EL31"/>
    <mergeCell ref="EP31:ER31"/>
    <mergeCell ref="ES31:ET31"/>
    <mergeCell ref="EX31:EZ31"/>
    <mergeCell ref="FA31:FB31"/>
    <mergeCell ref="FF31:FH31"/>
    <mergeCell ref="GX3:GX4"/>
    <mergeCell ref="HA3:HA4"/>
    <mergeCell ref="HB3:HD3"/>
    <mergeCell ref="HE3:HE4"/>
    <mergeCell ref="HF3:HF4"/>
    <mergeCell ref="HI3:HI4"/>
    <mergeCell ref="HJ3:HL3"/>
    <mergeCell ref="GT31:GV31"/>
    <mergeCell ref="GW31:GX31"/>
    <mergeCell ref="HB31:HD31"/>
    <mergeCell ref="HE31:HF31"/>
    <mergeCell ref="HJ31:HL31"/>
    <mergeCell ref="FA3:FA4"/>
    <mergeCell ref="FB3:FB4"/>
    <mergeCell ref="FE3:FE4"/>
    <mergeCell ref="FF3:FH3"/>
    <mergeCell ref="FI3:FI4"/>
    <mergeCell ref="FJ3:FJ4"/>
    <mergeCell ref="FM3:FM4"/>
    <mergeCell ref="HM31:HN31"/>
    <mergeCell ref="DZ32:EB32"/>
    <mergeCell ref="EC32:ED32"/>
    <mergeCell ref="EH32:EJ32"/>
    <mergeCell ref="EK32:EL32"/>
    <mergeCell ref="EP32:ER32"/>
    <mergeCell ref="ES32:ET32"/>
    <mergeCell ref="EX32:EZ32"/>
    <mergeCell ref="FA32:FB32"/>
    <mergeCell ref="FF32:FH32"/>
    <mergeCell ref="FI32:FJ32"/>
    <mergeCell ref="FN32:FP32"/>
    <mergeCell ref="FQ32:FR32"/>
    <mergeCell ref="FV32:FX32"/>
    <mergeCell ref="FY32:FZ32"/>
    <mergeCell ref="GD32:GF32"/>
    <mergeCell ref="GG32:GH32"/>
    <mergeCell ref="GL32:GN32"/>
    <mergeCell ref="GO32:GP32"/>
    <mergeCell ref="FI31:FJ31"/>
    <mergeCell ref="FN31:FP31"/>
    <mergeCell ref="FQ31:FR31"/>
    <mergeCell ref="FV31:FX31"/>
    <mergeCell ref="FY31:FZ31"/>
    <mergeCell ref="GD31:GF31"/>
    <mergeCell ref="GG31:GH31"/>
    <mergeCell ref="GL31:GN31"/>
    <mergeCell ref="GT32:GV32"/>
    <mergeCell ref="GW32:GX32"/>
    <mergeCell ref="HB32:HD32"/>
    <mergeCell ref="HE32:HF32"/>
    <mergeCell ref="HJ32:HL32"/>
    <mergeCell ref="HM32:HN32"/>
    <mergeCell ref="DZ33:EB33"/>
    <mergeCell ref="EC33:ED33"/>
    <mergeCell ref="EH33:EJ33"/>
    <mergeCell ref="EK33:EL33"/>
    <mergeCell ref="EP33:ER33"/>
    <mergeCell ref="ES33:ET33"/>
    <mergeCell ref="EX33:EZ33"/>
    <mergeCell ref="FA33:FB33"/>
    <mergeCell ref="FF33:FH33"/>
    <mergeCell ref="FI33:FJ33"/>
    <mergeCell ref="FN33:FP33"/>
    <mergeCell ref="FQ33:FR33"/>
    <mergeCell ref="FV33:FX33"/>
    <mergeCell ref="FY33:FZ33"/>
    <mergeCell ref="GD33:GF33"/>
    <mergeCell ref="GG33:GH33"/>
    <mergeCell ref="GL33:GN33"/>
    <mergeCell ref="GO33:GP33"/>
    <mergeCell ref="GT33:GV33"/>
    <mergeCell ref="GW33:GX33"/>
    <mergeCell ref="HB33:HD33"/>
    <mergeCell ref="HE33:HF33"/>
    <mergeCell ref="HJ33:HL33"/>
    <mergeCell ref="HM33:HN33"/>
    <mergeCell ref="GT34:GV34"/>
    <mergeCell ref="GW34:GX34"/>
    <mergeCell ref="HB34:HD34"/>
    <mergeCell ref="HE34:HF34"/>
    <mergeCell ref="HJ34:HL34"/>
    <mergeCell ref="HM34:HN34"/>
    <mergeCell ref="DZ35:EB35"/>
    <mergeCell ref="EC35:ED35"/>
    <mergeCell ref="EH35:EJ35"/>
    <mergeCell ref="EK35:EL35"/>
    <mergeCell ref="EP35:ER35"/>
    <mergeCell ref="ES35:ET35"/>
    <mergeCell ref="EX35:EZ35"/>
    <mergeCell ref="FA35:FB35"/>
    <mergeCell ref="FF35:FH35"/>
    <mergeCell ref="FI35:FJ35"/>
    <mergeCell ref="FN35:FP35"/>
    <mergeCell ref="FQ35:FR35"/>
    <mergeCell ref="FV35:FX35"/>
    <mergeCell ref="FY35:FZ35"/>
    <mergeCell ref="GD35:GF35"/>
    <mergeCell ref="GG35:GH35"/>
    <mergeCell ref="GL35:GN35"/>
    <mergeCell ref="GO35:GP35"/>
    <mergeCell ref="GT35:GV35"/>
    <mergeCell ref="GW35:GX35"/>
    <mergeCell ref="HB35:HD35"/>
    <mergeCell ref="HE35:HF35"/>
    <mergeCell ref="HJ35:HL35"/>
    <mergeCell ref="HM35:HN35"/>
    <mergeCell ref="DZ34:EB34"/>
    <mergeCell ref="EC34:ED34"/>
    <mergeCell ref="FF36:FH36"/>
    <mergeCell ref="FI36:FJ36"/>
    <mergeCell ref="FN36:FP36"/>
    <mergeCell ref="FQ36:FR36"/>
    <mergeCell ref="FV36:FX36"/>
    <mergeCell ref="FY36:FZ36"/>
    <mergeCell ref="GD36:GF36"/>
    <mergeCell ref="GG36:GH36"/>
    <mergeCell ref="GL36:GN36"/>
    <mergeCell ref="GO34:GP34"/>
    <mergeCell ref="EH34:EJ34"/>
    <mergeCell ref="EK34:EL34"/>
    <mergeCell ref="EP34:ER34"/>
    <mergeCell ref="ES34:ET34"/>
    <mergeCell ref="EX34:EZ34"/>
    <mergeCell ref="FA34:FB34"/>
    <mergeCell ref="FF34:FH34"/>
    <mergeCell ref="FI34:FJ34"/>
    <mergeCell ref="FN34:FP34"/>
    <mergeCell ref="FQ34:FR34"/>
    <mergeCell ref="FV34:FX34"/>
    <mergeCell ref="FY34:FZ34"/>
    <mergeCell ref="GD34:GF34"/>
    <mergeCell ref="GG34:GH34"/>
    <mergeCell ref="GL34:GN34"/>
    <mergeCell ref="GO36:GP36"/>
    <mergeCell ref="GT36:GV36"/>
    <mergeCell ref="GW36:GX36"/>
    <mergeCell ref="HB36:HD36"/>
    <mergeCell ref="HE36:HF36"/>
    <mergeCell ref="HJ36:HL36"/>
    <mergeCell ref="HM36:HN36"/>
    <mergeCell ref="DZ37:EB37"/>
    <mergeCell ref="EC37:ED37"/>
    <mergeCell ref="EH37:EJ37"/>
    <mergeCell ref="EK37:EL37"/>
    <mergeCell ref="EP37:ER37"/>
    <mergeCell ref="ES37:ET37"/>
    <mergeCell ref="EX37:EZ37"/>
    <mergeCell ref="FA37:FB37"/>
    <mergeCell ref="FF37:FH37"/>
    <mergeCell ref="FI37:FJ37"/>
    <mergeCell ref="FN37:FP37"/>
    <mergeCell ref="FQ37:FR37"/>
    <mergeCell ref="FV37:FX37"/>
    <mergeCell ref="FY37:FZ37"/>
    <mergeCell ref="GD37:GF37"/>
    <mergeCell ref="GG37:GH37"/>
    <mergeCell ref="GL37:GN37"/>
    <mergeCell ref="GO37:GP37"/>
    <mergeCell ref="GT37:GV37"/>
    <mergeCell ref="GW37:GX37"/>
    <mergeCell ref="HB37:HD37"/>
    <mergeCell ref="HE37:HF37"/>
    <mergeCell ref="HJ37:HL37"/>
    <mergeCell ref="HM37:HN37"/>
    <mergeCell ref="DZ36:EB36"/>
    <mergeCell ref="FA36:FB36"/>
    <mergeCell ref="GT38:GV38"/>
    <mergeCell ref="GW38:GX38"/>
    <mergeCell ref="HB38:HD38"/>
    <mergeCell ref="HE38:HF38"/>
    <mergeCell ref="HJ38:HL38"/>
    <mergeCell ref="HM38:HN38"/>
    <mergeCell ref="DZ39:EB39"/>
    <mergeCell ref="EC39:ED39"/>
    <mergeCell ref="EH39:EJ39"/>
    <mergeCell ref="EK39:EL39"/>
    <mergeCell ref="EP39:ER39"/>
    <mergeCell ref="ES39:ET39"/>
    <mergeCell ref="EX39:EZ39"/>
    <mergeCell ref="FA39:FB39"/>
    <mergeCell ref="FF39:FH39"/>
    <mergeCell ref="FI39:FJ39"/>
    <mergeCell ref="FN39:FP39"/>
    <mergeCell ref="FQ39:FR39"/>
    <mergeCell ref="FV39:FX39"/>
    <mergeCell ref="FY39:FZ39"/>
    <mergeCell ref="GD39:GF39"/>
    <mergeCell ref="GG39:GH39"/>
    <mergeCell ref="GL39:GN39"/>
    <mergeCell ref="GO39:GP39"/>
    <mergeCell ref="GT39:GV39"/>
    <mergeCell ref="GW39:GX39"/>
    <mergeCell ref="HB39:HD39"/>
    <mergeCell ref="HE39:HF39"/>
    <mergeCell ref="HJ39:HL39"/>
    <mergeCell ref="HM39:HN39"/>
    <mergeCell ref="DZ38:EB38"/>
    <mergeCell ref="EC38:ED38"/>
    <mergeCell ref="FF40:FH40"/>
    <mergeCell ref="FI40:FJ40"/>
    <mergeCell ref="FN40:FP40"/>
    <mergeCell ref="FQ40:FR40"/>
    <mergeCell ref="FV40:FX40"/>
    <mergeCell ref="FY40:FZ40"/>
    <mergeCell ref="GD40:GF40"/>
    <mergeCell ref="GG40:GH40"/>
    <mergeCell ref="GL40:GN40"/>
    <mergeCell ref="GO38:GP38"/>
    <mergeCell ref="EH38:EJ38"/>
    <mergeCell ref="EK38:EL38"/>
    <mergeCell ref="EP38:ER38"/>
    <mergeCell ref="ES38:ET38"/>
    <mergeCell ref="EX38:EZ38"/>
    <mergeCell ref="FA38:FB38"/>
    <mergeCell ref="FF38:FH38"/>
    <mergeCell ref="FI38:FJ38"/>
    <mergeCell ref="FN38:FP38"/>
    <mergeCell ref="FQ38:FR38"/>
    <mergeCell ref="FV38:FX38"/>
    <mergeCell ref="FY38:FZ38"/>
    <mergeCell ref="GD38:GF38"/>
    <mergeCell ref="GG38:GH38"/>
    <mergeCell ref="GL38:GN38"/>
    <mergeCell ref="GO40:GP40"/>
    <mergeCell ref="GT40:GV40"/>
    <mergeCell ref="GW40:GX40"/>
    <mergeCell ref="HB40:HD40"/>
    <mergeCell ref="HE40:HF40"/>
    <mergeCell ref="HJ40:HL40"/>
    <mergeCell ref="HM40:HN40"/>
    <mergeCell ref="DZ41:EB41"/>
    <mergeCell ref="EC41:ED41"/>
    <mergeCell ref="EH41:EJ41"/>
    <mergeCell ref="EK41:EL41"/>
    <mergeCell ref="EP41:ER41"/>
    <mergeCell ref="ES41:ET41"/>
    <mergeCell ref="EX41:EZ41"/>
    <mergeCell ref="FA41:FB41"/>
    <mergeCell ref="FF41:FH41"/>
    <mergeCell ref="FI41:FJ41"/>
    <mergeCell ref="FN41:FP41"/>
    <mergeCell ref="FQ41:FR41"/>
    <mergeCell ref="FV41:FX41"/>
    <mergeCell ref="FY41:FZ41"/>
    <mergeCell ref="GD41:GF41"/>
    <mergeCell ref="GG41:GH41"/>
    <mergeCell ref="GL41:GN41"/>
    <mergeCell ref="GO41:GP41"/>
    <mergeCell ref="GT41:GV41"/>
    <mergeCell ref="GW41:GX41"/>
    <mergeCell ref="HB41:HD41"/>
    <mergeCell ref="HE41:HF41"/>
    <mergeCell ref="HJ41:HL41"/>
    <mergeCell ref="HM41:HN41"/>
    <mergeCell ref="DZ40:EB40"/>
    <mergeCell ref="FA40:FB40"/>
    <mergeCell ref="GT42:GV42"/>
    <mergeCell ref="GW42:GX42"/>
    <mergeCell ref="HB42:HD42"/>
    <mergeCell ref="HE42:HF42"/>
    <mergeCell ref="HJ42:HL42"/>
    <mergeCell ref="HM42:HN42"/>
    <mergeCell ref="DZ43:EB43"/>
    <mergeCell ref="EC43:ED43"/>
    <mergeCell ref="EH43:EJ43"/>
    <mergeCell ref="EK43:EL43"/>
    <mergeCell ref="EP43:ER43"/>
    <mergeCell ref="ES43:ET43"/>
    <mergeCell ref="EX43:EZ43"/>
    <mergeCell ref="FA43:FB43"/>
    <mergeCell ref="FF43:FH43"/>
    <mergeCell ref="FI43:FJ43"/>
    <mergeCell ref="FN43:FP43"/>
    <mergeCell ref="FQ43:FR43"/>
    <mergeCell ref="FV43:FX43"/>
    <mergeCell ref="FY43:FZ43"/>
    <mergeCell ref="GD43:GF43"/>
    <mergeCell ref="GG43:GH43"/>
    <mergeCell ref="GL43:GN43"/>
    <mergeCell ref="GO43:GP43"/>
    <mergeCell ref="GT43:GV43"/>
    <mergeCell ref="GW43:GX43"/>
    <mergeCell ref="HB43:HD43"/>
    <mergeCell ref="HE43:HF43"/>
    <mergeCell ref="HJ43:HL43"/>
    <mergeCell ref="HM43:HN43"/>
    <mergeCell ref="DZ42:EB42"/>
    <mergeCell ref="EC42:ED42"/>
    <mergeCell ref="ES44:ET44"/>
    <mergeCell ref="EX44:EZ44"/>
    <mergeCell ref="FA44:FB44"/>
    <mergeCell ref="FF44:FH44"/>
    <mergeCell ref="FI44:FJ44"/>
    <mergeCell ref="FN44:FP44"/>
    <mergeCell ref="FQ44:FR44"/>
    <mergeCell ref="FV44:FX44"/>
    <mergeCell ref="FY44:FZ44"/>
    <mergeCell ref="GD44:GF44"/>
    <mergeCell ref="GG44:GH44"/>
    <mergeCell ref="GL44:GN44"/>
    <mergeCell ref="GO42:GP42"/>
    <mergeCell ref="EH42:EJ42"/>
    <mergeCell ref="EK42:EL42"/>
    <mergeCell ref="EP42:ER42"/>
    <mergeCell ref="ES42:ET42"/>
    <mergeCell ref="EX42:EZ42"/>
    <mergeCell ref="FA42:FB42"/>
    <mergeCell ref="FF42:FH42"/>
    <mergeCell ref="FI42:FJ42"/>
    <mergeCell ref="FN42:FP42"/>
    <mergeCell ref="FQ42:FR42"/>
    <mergeCell ref="FV42:FX42"/>
    <mergeCell ref="FY42:FZ42"/>
    <mergeCell ref="GD42:GF42"/>
    <mergeCell ref="GG42:GH42"/>
    <mergeCell ref="GL42:GN42"/>
    <mergeCell ref="GO44:GP44"/>
    <mergeCell ref="GT44:GV44"/>
    <mergeCell ref="GW44:GX44"/>
    <mergeCell ref="HB44:HD44"/>
    <mergeCell ref="HE44:HF44"/>
    <mergeCell ref="HJ44:HL44"/>
    <mergeCell ref="HM44:HN44"/>
    <mergeCell ref="DZ45:EB45"/>
    <mergeCell ref="EC45:ED45"/>
    <mergeCell ref="EH45:EJ45"/>
    <mergeCell ref="EK45:EL45"/>
    <mergeCell ref="EP45:ER45"/>
    <mergeCell ref="ES45:ET45"/>
    <mergeCell ref="EX45:EZ45"/>
    <mergeCell ref="FA45:FB45"/>
    <mergeCell ref="FF45:FH45"/>
    <mergeCell ref="FI45:FJ45"/>
    <mergeCell ref="FN45:FP45"/>
    <mergeCell ref="FQ45:FR45"/>
    <mergeCell ref="FV45:FX45"/>
    <mergeCell ref="FY45:FZ45"/>
    <mergeCell ref="GD45:GF45"/>
    <mergeCell ref="GG45:GH45"/>
    <mergeCell ref="GL45:GN45"/>
    <mergeCell ref="GO45:GP45"/>
    <mergeCell ref="GT45:GV45"/>
    <mergeCell ref="GW45:GX45"/>
    <mergeCell ref="HB45:HD45"/>
    <mergeCell ref="HE45:HF45"/>
    <mergeCell ref="HJ45:HL45"/>
    <mergeCell ref="HM45:HN45"/>
    <mergeCell ref="DZ44:EB44"/>
    <mergeCell ref="EP44:ER44"/>
    <mergeCell ref="GT46:GV46"/>
    <mergeCell ref="GW46:GX46"/>
    <mergeCell ref="HB46:HD46"/>
    <mergeCell ref="HE46:HF46"/>
    <mergeCell ref="HJ46:HL46"/>
    <mergeCell ref="HM46:HN46"/>
    <mergeCell ref="DZ47:EB47"/>
    <mergeCell ref="EC47:ED47"/>
    <mergeCell ref="EH47:EJ47"/>
    <mergeCell ref="EK47:EL47"/>
    <mergeCell ref="EP47:ER47"/>
    <mergeCell ref="ES47:ET47"/>
    <mergeCell ref="EX47:EZ47"/>
    <mergeCell ref="FA47:FB47"/>
    <mergeCell ref="FF47:FH47"/>
    <mergeCell ref="FI47:FJ47"/>
    <mergeCell ref="FN47:FP47"/>
    <mergeCell ref="FQ47:FR47"/>
    <mergeCell ref="FV47:FX47"/>
    <mergeCell ref="FY47:FZ47"/>
    <mergeCell ref="GD47:GF47"/>
    <mergeCell ref="GG47:GH47"/>
    <mergeCell ref="GL47:GN47"/>
    <mergeCell ref="GO47:GP47"/>
    <mergeCell ref="GT47:GV47"/>
    <mergeCell ref="GW47:GX47"/>
    <mergeCell ref="HB47:HD47"/>
    <mergeCell ref="HE47:HF47"/>
    <mergeCell ref="HJ47:HL47"/>
    <mergeCell ref="HM47:HN47"/>
    <mergeCell ref="DZ46:EB46"/>
    <mergeCell ref="EC46:ED46"/>
    <mergeCell ref="EC48:ED48"/>
    <mergeCell ref="EH48:EJ48"/>
    <mergeCell ref="EK48:EL48"/>
    <mergeCell ref="EP48:ER48"/>
    <mergeCell ref="ES48:ET48"/>
    <mergeCell ref="EX48:EZ48"/>
    <mergeCell ref="FA48:FB48"/>
    <mergeCell ref="FF48:FH48"/>
    <mergeCell ref="FI48:FJ48"/>
    <mergeCell ref="FN48:FP48"/>
    <mergeCell ref="FQ48:FR48"/>
    <mergeCell ref="FV48:FX48"/>
    <mergeCell ref="FY48:FZ48"/>
    <mergeCell ref="GD48:GF48"/>
    <mergeCell ref="GG48:GH48"/>
    <mergeCell ref="GL48:GN48"/>
    <mergeCell ref="GO46:GP46"/>
    <mergeCell ref="EH46:EJ46"/>
    <mergeCell ref="EK46:EL46"/>
    <mergeCell ref="EP46:ER46"/>
    <mergeCell ref="ES46:ET46"/>
    <mergeCell ref="EX46:EZ46"/>
    <mergeCell ref="FA46:FB46"/>
    <mergeCell ref="FF46:FH46"/>
    <mergeCell ref="FI46:FJ46"/>
    <mergeCell ref="FN46:FP46"/>
    <mergeCell ref="FQ46:FR46"/>
    <mergeCell ref="FV46:FX46"/>
    <mergeCell ref="FY46:FZ46"/>
    <mergeCell ref="GD46:GF46"/>
    <mergeCell ref="GG46:GH46"/>
    <mergeCell ref="GL46:GN46"/>
    <mergeCell ref="GO48:GP48"/>
    <mergeCell ref="GT48:GV48"/>
    <mergeCell ref="GW48:GX48"/>
    <mergeCell ref="HB48:HD48"/>
    <mergeCell ref="HE48:HF48"/>
    <mergeCell ref="HJ48:HL48"/>
    <mergeCell ref="HM48:HN48"/>
    <mergeCell ref="DZ49:EB49"/>
    <mergeCell ref="EC49:ED49"/>
    <mergeCell ref="EH49:EJ49"/>
    <mergeCell ref="EK49:EL49"/>
    <mergeCell ref="EP49:ER49"/>
    <mergeCell ref="ES49:ET49"/>
    <mergeCell ref="EX49:EZ49"/>
    <mergeCell ref="FA49:FB49"/>
    <mergeCell ref="FF49:FH49"/>
    <mergeCell ref="FI49:FJ49"/>
    <mergeCell ref="FN49:FP49"/>
    <mergeCell ref="FQ49:FR49"/>
    <mergeCell ref="FV49:FX49"/>
    <mergeCell ref="FY49:FZ49"/>
    <mergeCell ref="GD49:GF49"/>
    <mergeCell ref="GG49:GH49"/>
    <mergeCell ref="GL49:GN49"/>
    <mergeCell ref="GO49:GP49"/>
    <mergeCell ref="GT49:GV49"/>
    <mergeCell ref="GW49:GX49"/>
    <mergeCell ref="HB49:HD49"/>
    <mergeCell ref="HE49:HF49"/>
    <mergeCell ref="HJ49:HL49"/>
    <mergeCell ref="HM49:HN49"/>
    <mergeCell ref="DZ48:EB48"/>
    <mergeCell ref="GT50:GV50"/>
    <mergeCell ref="GW50:GX50"/>
    <mergeCell ref="HB50:HD50"/>
    <mergeCell ref="HE50:HF50"/>
    <mergeCell ref="HJ50:HL50"/>
    <mergeCell ref="HM50:HN50"/>
    <mergeCell ref="DZ51:EB51"/>
    <mergeCell ref="EC51:ED51"/>
    <mergeCell ref="EH51:EJ51"/>
    <mergeCell ref="EK51:EL51"/>
    <mergeCell ref="EP51:ER51"/>
    <mergeCell ref="ES51:ET51"/>
    <mergeCell ref="EX51:EZ51"/>
    <mergeCell ref="FA51:FB51"/>
    <mergeCell ref="FF51:FH51"/>
    <mergeCell ref="FI51:FJ51"/>
    <mergeCell ref="FN51:FP51"/>
    <mergeCell ref="FQ51:FR51"/>
    <mergeCell ref="FV51:FX51"/>
    <mergeCell ref="FY51:FZ51"/>
    <mergeCell ref="GD51:GF51"/>
    <mergeCell ref="GG51:GH51"/>
    <mergeCell ref="GL51:GN51"/>
    <mergeCell ref="GO51:GP51"/>
    <mergeCell ref="GT51:GV51"/>
    <mergeCell ref="GW51:GX51"/>
    <mergeCell ref="HB51:HD51"/>
    <mergeCell ref="HE51:HF51"/>
    <mergeCell ref="HJ51:HL51"/>
    <mergeCell ref="HM51:HN51"/>
    <mergeCell ref="DZ50:EB50"/>
    <mergeCell ref="EC50:ED50"/>
    <mergeCell ref="EC52:ED52"/>
    <mergeCell ref="EH52:EJ52"/>
    <mergeCell ref="EK52:EL52"/>
    <mergeCell ref="EP52:ER52"/>
    <mergeCell ref="ES52:ET52"/>
    <mergeCell ref="EX52:EZ52"/>
    <mergeCell ref="FA52:FB52"/>
    <mergeCell ref="FF52:FH52"/>
    <mergeCell ref="FI52:FJ52"/>
    <mergeCell ref="FN52:FP52"/>
    <mergeCell ref="FQ52:FR52"/>
    <mergeCell ref="FV52:FX52"/>
    <mergeCell ref="FY52:FZ52"/>
    <mergeCell ref="GD52:GF52"/>
    <mergeCell ref="GG52:GH52"/>
    <mergeCell ref="GL52:GN52"/>
    <mergeCell ref="GO50:GP50"/>
    <mergeCell ref="EH50:EJ50"/>
    <mergeCell ref="EK50:EL50"/>
    <mergeCell ref="EP50:ER50"/>
    <mergeCell ref="ES50:ET50"/>
    <mergeCell ref="EX50:EZ50"/>
    <mergeCell ref="FA50:FB50"/>
    <mergeCell ref="FF50:FH50"/>
    <mergeCell ref="FI50:FJ50"/>
    <mergeCell ref="FN50:FP50"/>
    <mergeCell ref="FQ50:FR50"/>
    <mergeCell ref="FV50:FX50"/>
    <mergeCell ref="FY50:FZ50"/>
    <mergeCell ref="GD50:GF50"/>
    <mergeCell ref="GG50:GH50"/>
    <mergeCell ref="GL50:GN50"/>
    <mergeCell ref="GO52:GP52"/>
    <mergeCell ref="GT52:GV52"/>
    <mergeCell ref="GW52:GX52"/>
    <mergeCell ref="HB52:HD52"/>
    <mergeCell ref="HE52:HF52"/>
    <mergeCell ref="HJ52:HL52"/>
    <mergeCell ref="HM52:HN52"/>
    <mergeCell ref="DZ53:EB53"/>
    <mergeCell ref="EC53:ED53"/>
    <mergeCell ref="EH53:EJ53"/>
    <mergeCell ref="EK53:EL53"/>
    <mergeCell ref="EP53:ER53"/>
    <mergeCell ref="ES53:ET53"/>
    <mergeCell ref="EX53:EZ53"/>
    <mergeCell ref="FA53:FB53"/>
    <mergeCell ref="FF53:FH53"/>
    <mergeCell ref="FI53:FJ53"/>
    <mergeCell ref="FN53:FP53"/>
    <mergeCell ref="FQ53:FR53"/>
    <mergeCell ref="FV53:FX53"/>
    <mergeCell ref="FY53:FZ53"/>
    <mergeCell ref="GD53:GF53"/>
    <mergeCell ref="GG53:GH53"/>
    <mergeCell ref="GL53:GN53"/>
    <mergeCell ref="GO53:GP53"/>
    <mergeCell ref="GT53:GV53"/>
    <mergeCell ref="GW53:GX53"/>
    <mergeCell ref="HB53:HD53"/>
    <mergeCell ref="HE53:HF53"/>
    <mergeCell ref="HJ53:HL53"/>
    <mergeCell ref="HM53:HN53"/>
    <mergeCell ref="DZ52:EB52"/>
    <mergeCell ref="GT54:GV54"/>
    <mergeCell ref="GW54:GX54"/>
    <mergeCell ref="HB54:HD54"/>
    <mergeCell ref="HE54:HF54"/>
    <mergeCell ref="HJ54:HL54"/>
    <mergeCell ref="HM54:HN54"/>
    <mergeCell ref="DZ55:EB55"/>
    <mergeCell ref="EC55:ED55"/>
    <mergeCell ref="EH55:EJ55"/>
    <mergeCell ref="EK55:EL55"/>
    <mergeCell ref="EP55:ER55"/>
    <mergeCell ref="ES55:ET55"/>
    <mergeCell ref="EX55:EZ55"/>
    <mergeCell ref="FA55:FB55"/>
    <mergeCell ref="FF55:FH55"/>
    <mergeCell ref="FI55:FJ55"/>
    <mergeCell ref="FN55:FP55"/>
    <mergeCell ref="FQ55:FR55"/>
    <mergeCell ref="FV55:FX55"/>
    <mergeCell ref="FY55:FZ55"/>
    <mergeCell ref="GD55:GF55"/>
    <mergeCell ref="GG55:GH55"/>
    <mergeCell ref="GL55:GN55"/>
    <mergeCell ref="GO55:GP55"/>
    <mergeCell ref="GT55:GV55"/>
    <mergeCell ref="GW55:GX55"/>
    <mergeCell ref="HB55:HD55"/>
    <mergeCell ref="HE55:HF55"/>
    <mergeCell ref="HJ55:HL55"/>
    <mergeCell ref="HM55:HN55"/>
    <mergeCell ref="DZ54:EB54"/>
    <mergeCell ref="EC54:ED54"/>
    <mergeCell ref="EC56:ED56"/>
    <mergeCell ref="EH56:EJ56"/>
    <mergeCell ref="EK56:EL56"/>
    <mergeCell ref="EP56:ER56"/>
    <mergeCell ref="ES56:ET56"/>
    <mergeCell ref="EX56:EZ56"/>
    <mergeCell ref="FA56:FB56"/>
    <mergeCell ref="FF56:FH56"/>
    <mergeCell ref="FI56:FJ56"/>
    <mergeCell ref="FN56:FP56"/>
    <mergeCell ref="FQ56:FR56"/>
    <mergeCell ref="FV56:FX56"/>
    <mergeCell ref="FY56:FZ56"/>
    <mergeCell ref="GD56:GF56"/>
    <mergeCell ref="GG56:GH56"/>
    <mergeCell ref="GL56:GN56"/>
    <mergeCell ref="GO54:GP54"/>
    <mergeCell ref="EH54:EJ54"/>
    <mergeCell ref="EK54:EL54"/>
    <mergeCell ref="EP54:ER54"/>
    <mergeCell ref="ES54:ET54"/>
    <mergeCell ref="EX54:EZ54"/>
    <mergeCell ref="FA54:FB54"/>
    <mergeCell ref="FF54:FH54"/>
    <mergeCell ref="FI54:FJ54"/>
    <mergeCell ref="FN54:FP54"/>
    <mergeCell ref="FQ54:FR54"/>
    <mergeCell ref="FV54:FX54"/>
    <mergeCell ref="FY54:FZ54"/>
    <mergeCell ref="GD54:GF54"/>
    <mergeCell ref="GG54:GH54"/>
    <mergeCell ref="GL54:GN54"/>
    <mergeCell ref="GO56:GP56"/>
    <mergeCell ref="GT56:GV56"/>
    <mergeCell ref="GW56:GX56"/>
    <mergeCell ref="HB56:HD56"/>
    <mergeCell ref="HE56:HF56"/>
    <mergeCell ref="HJ56:HL56"/>
    <mergeCell ref="HM56:HN56"/>
    <mergeCell ref="DZ57:EB57"/>
    <mergeCell ref="EC57:ED57"/>
    <mergeCell ref="EH57:EJ57"/>
    <mergeCell ref="EK57:EL57"/>
    <mergeCell ref="EP57:ER57"/>
    <mergeCell ref="ES57:ET57"/>
    <mergeCell ref="EX57:EZ57"/>
    <mergeCell ref="FA57:FB57"/>
    <mergeCell ref="FF57:FH57"/>
    <mergeCell ref="FI57:FJ57"/>
    <mergeCell ref="FN57:FP57"/>
    <mergeCell ref="FQ57:FR57"/>
    <mergeCell ref="FV57:FX57"/>
    <mergeCell ref="FY57:FZ57"/>
    <mergeCell ref="GD57:GF57"/>
    <mergeCell ref="GG57:GH57"/>
    <mergeCell ref="GL57:GN57"/>
    <mergeCell ref="GO57:GP57"/>
    <mergeCell ref="GT57:GV57"/>
    <mergeCell ref="GW57:GX57"/>
    <mergeCell ref="HB57:HD57"/>
    <mergeCell ref="HE57:HF57"/>
    <mergeCell ref="HJ57:HL57"/>
    <mergeCell ref="HM57:HN57"/>
    <mergeCell ref="DZ56:EB56"/>
    <mergeCell ref="GL59:GN59"/>
    <mergeCell ref="GO59:GP59"/>
    <mergeCell ref="GT59:GV59"/>
    <mergeCell ref="GW59:GX59"/>
    <mergeCell ref="HB59:HD59"/>
    <mergeCell ref="HE59:HF59"/>
    <mergeCell ref="HJ59:HL59"/>
    <mergeCell ref="HM59:HN59"/>
    <mergeCell ref="DZ58:EB58"/>
    <mergeCell ref="EC58:ED58"/>
    <mergeCell ref="EH58:EJ58"/>
    <mergeCell ref="EK58:EL58"/>
    <mergeCell ref="EP58:ER58"/>
    <mergeCell ref="ES58:ET58"/>
    <mergeCell ref="EX58:EZ58"/>
    <mergeCell ref="FA58:FB58"/>
    <mergeCell ref="FF58:FH58"/>
    <mergeCell ref="FI58:FJ58"/>
    <mergeCell ref="FN58:FP58"/>
    <mergeCell ref="FQ58:FR58"/>
    <mergeCell ref="FV58:FX58"/>
    <mergeCell ref="FY58:FZ58"/>
    <mergeCell ref="GD58:GF58"/>
    <mergeCell ref="GG58:GH58"/>
    <mergeCell ref="GL58:GN58"/>
    <mergeCell ref="FF61:FG61"/>
    <mergeCell ref="FI61:FJ62"/>
    <mergeCell ref="FN61:FO61"/>
    <mergeCell ref="FQ61:FR62"/>
    <mergeCell ref="FV61:FW61"/>
    <mergeCell ref="FY61:FZ62"/>
    <mergeCell ref="GD61:GE61"/>
    <mergeCell ref="GG61:GH62"/>
    <mergeCell ref="GL61:GM61"/>
    <mergeCell ref="GO58:GP58"/>
    <mergeCell ref="GT58:GV58"/>
    <mergeCell ref="GW58:GX58"/>
    <mergeCell ref="HB58:HD58"/>
    <mergeCell ref="HE58:HF58"/>
    <mergeCell ref="HJ58:HL58"/>
    <mergeCell ref="HM58:HN58"/>
    <mergeCell ref="DZ59:EB59"/>
    <mergeCell ref="EC59:ED59"/>
    <mergeCell ref="EH59:EJ59"/>
    <mergeCell ref="EK59:EL59"/>
    <mergeCell ref="EP59:ER59"/>
    <mergeCell ref="ES59:ET59"/>
    <mergeCell ref="EX59:EZ59"/>
    <mergeCell ref="FA59:FB59"/>
    <mergeCell ref="FF59:FH59"/>
    <mergeCell ref="FI59:FJ59"/>
    <mergeCell ref="FN59:FP59"/>
    <mergeCell ref="FQ59:FR59"/>
    <mergeCell ref="FV59:FX59"/>
    <mergeCell ref="FY59:FZ59"/>
    <mergeCell ref="GD59:GF59"/>
    <mergeCell ref="GG59:GH59"/>
    <mergeCell ref="GO61:GP62"/>
    <mergeCell ref="EP63:EQ63"/>
    <mergeCell ref="ES63:ET64"/>
    <mergeCell ref="EX63:EY63"/>
    <mergeCell ref="FA63:FB64"/>
    <mergeCell ref="FF63:FG63"/>
    <mergeCell ref="GT61:GU61"/>
    <mergeCell ref="GW61:GX62"/>
    <mergeCell ref="HB61:HC61"/>
    <mergeCell ref="HE61:HF62"/>
    <mergeCell ref="HJ61:HK61"/>
    <mergeCell ref="HM61:HN62"/>
    <mergeCell ref="DZ62:EA62"/>
    <mergeCell ref="EH62:EI62"/>
    <mergeCell ref="EP62:EQ62"/>
    <mergeCell ref="EX62:EY62"/>
    <mergeCell ref="FF62:FG62"/>
    <mergeCell ref="FN62:FO62"/>
    <mergeCell ref="FV62:FW62"/>
    <mergeCell ref="GD62:GE62"/>
    <mergeCell ref="GL62:GM62"/>
    <mergeCell ref="GT62:GU62"/>
    <mergeCell ref="HB62:HC62"/>
    <mergeCell ref="HJ62:HK62"/>
    <mergeCell ref="DZ61:EA61"/>
    <mergeCell ref="EC61:ED62"/>
    <mergeCell ref="EH61:EI61"/>
    <mergeCell ref="EK61:EL62"/>
    <mergeCell ref="EP61:EQ61"/>
    <mergeCell ref="ES61:ET62"/>
    <mergeCell ref="EX61:EY61"/>
    <mergeCell ref="FA61:FB62"/>
    <mergeCell ref="GT63:GU63"/>
    <mergeCell ref="GW63:GX64"/>
    <mergeCell ref="HB63:HC63"/>
    <mergeCell ref="HE63:HF64"/>
    <mergeCell ref="HJ63:HK63"/>
    <mergeCell ref="HM63:HN64"/>
    <mergeCell ref="DZ64:EA64"/>
    <mergeCell ref="EH64:EI64"/>
    <mergeCell ref="EP64:EQ64"/>
    <mergeCell ref="EX64:EY64"/>
    <mergeCell ref="FF64:FG64"/>
    <mergeCell ref="FN64:FO64"/>
    <mergeCell ref="FV64:FW64"/>
    <mergeCell ref="GD64:GE64"/>
    <mergeCell ref="GL64:GM64"/>
    <mergeCell ref="GT64:GU64"/>
    <mergeCell ref="HB64:HC64"/>
    <mergeCell ref="HJ64:HK64"/>
    <mergeCell ref="FI63:FJ64"/>
    <mergeCell ref="FN63:FO63"/>
    <mergeCell ref="FQ63:FR64"/>
    <mergeCell ref="FV63:FW63"/>
    <mergeCell ref="FY63:FZ64"/>
    <mergeCell ref="GD63:GE63"/>
    <mergeCell ref="GG63:GH64"/>
    <mergeCell ref="GL63:GM63"/>
    <mergeCell ref="GO63:GP64"/>
    <mergeCell ref="DZ63:EA63"/>
    <mergeCell ref="EC63:ED64"/>
    <mergeCell ref="EH63:EI63"/>
    <mergeCell ref="EK63:EL64"/>
    <mergeCell ref="FN69:FO69"/>
    <mergeCell ref="FV69:FW69"/>
    <mergeCell ref="GD69:GE69"/>
    <mergeCell ref="GL69:GM69"/>
    <mergeCell ref="GT65:GU65"/>
    <mergeCell ref="HB65:HC65"/>
    <mergeCell ref="HJ65:HK65"/>
    <mergeCell ref="DZ68:EA68"/>
    <mergeCell ref="EH68:EI68"/>
    <mergeCell ref="EP68:EQ68"/>
    <mergeCell ref="EX68:EY68"/>
    <mergeCell ref="FF68:FG68"/>
    <mergeCell ref="FN68:FO68"/>
    <mergeCell ref="FV68:FW68"/>
    <mergeCell ref="GD68:GE68"/>
    <mergeCell ref="GL68:GM68"/>
    <mergeCell ref="GT68:GU68"/>
    <mergeCell ref="HB68:HC68"/>
    <mergeCell ref="HJ68:HK68"/>
    <mergeCell ref="DZ65:EA65"/>
    <mergeCell ref="EH65:EI65"/>
    <mergeCell ref="EP65:EQ65"/>
    <mergeCell ref="EX65:EY65"/>
    <mergeCell ref="FF65:FG65"/>
    <mergeCell ref="FN65:FO65"/>
    <mergeCell ref="FV65:FW65"/>
    <mergeCell ref="GD65:GE65"/>
    <mergeCell ref="GL65:GM65"/>
    <mergeCell ref="EH66:EI66"/>
    <mergeCell ref="EH67:EI67"/>
    <mergeCell ref="EP66:EQ66"/>
    <mergeCell ref="EP67:EQ67"/>
    <mergeCell ref="HR31:HT31"/>
    <mergeCell ref="HU31:HV31"/>
    <mergeCell ref="HZ31:IB31"/>
    <mergeCell ref="IC31:ID31"/>
    <mergeCell ref="IH31:IJ31"/>
    <mergeCell ref="IK31:IL31"/>
    <mergeCell ref="HQ3:HQ4"/>
    <mergeCell ref="HR3:HT3"/>
    <mergeCell ref="HU3:HU4"/>
    <mergeCell ref="HV3:HV4"/>
    <mergeCell ref="HY3:HY4"/>
    <mergeCell ref="HZ3:IB3"/>
    <mergeCell ref="IC3:IC4"/>
    <mergeCell ref="ID3:ID4"/>
    <mergeCell ref="IG3:IG4"/>
    <mergeCell ref="IH3:IJ3"/>
    <mergeCell ref="IK3:IK4"/>
    <mergeCell ref="IL3:IL4"/>
    <mergeCell ref="HR34:HT34"/>
    <mergeCell ref="HU34:HV34"/>
    <mergeCell ref="HZ34:IB34"/>
    <mergeCell ref="IC34:ID34"/>
    <mergeCell ref="IH34:IJ34"/>
    <mergeCell ref="IK34:IL34"/>
    <mergeCell ref="HR35:HT35"/>
    <mergeCell ref="HU35:HV35"/>
    <mergeCell ref="HZ35:IB35"/>
    <mergeCell ref="IC35:ID35"/>
    <mergeCell ref="IH35:IJ35"/>
    <mergeCell ref="IK35:IL35"/>
    <mergeCell ref="HR32:HT32"/>
    <mergeCell ref="HU32:HV32"/>
    <mergeCell ref="HZ32:IB32"/>
    <mergeCell ref="IC32:ID32"/>
    <mergeCell ref="IH32:IJ32"/>
    <mergeCell ref="IK32:IL32"/>
    <mergeCell ref="HR33:HT33"/>
    <mergeCell ref="HU33:HV33"/>
    <mergeCell ref="HZ33:IB33"/>
    <mergeCell ref="IC33:ID33"/>
    <mergeCell ref="IH33:IJ33"/>
    <mergeCell ref="IK33:IL33"/>
    <mergeCell ref="HR38:HT38"/>
    <mergeCell ref="HU38:HV38"/>
    <mergeCell ref="HZ38:IB38"/>
    <mergeCell ref="IC38:ID38"/>
    <mergeCell ref="IH38:IJ38"/>
    <mergeCell ref="IK38:IL38"/>
    <mergeCell ref="HR39:HT39"/>
    <mergeCell ref="HU39:HV39"/>
    <mergeCell ref="HZ39:IB39"/>
    <mergeCell ref="IC39:ID39"/>
    <mergeCell ref="IH39:IJ39"/>
    <mergeCell ref="IK39:IL39"/>
    <mergeCell ref="HR36:HT36"/>
    <mergeCell ref="HU36:HV36"/>
    <mergeCell ref="HZ36:IB36"/>
    <mergeCell ref="IC36:ID36"/>
    <mergeCell ref="IH36:IJ36"/>
    <mergeCell ref="IK36:IL36"/>
    <mergeCell ref="HR37:HT37"/>
    <mergeCell ref="HU37:HV37"/>
    <mergeCell ref="HZ37:IB37"/>
    <mergeCell ref="IC37:ID37"/>
    <mergeCell ref="IH37:IJ37"/>
    <mergeCell ref="IK37:IL37"/>
    <mergeCell ref="HR42:HT42"/>
    <mergeCell ref="HU42:HV42"/>
    <mergeCell ref="HZ42:IB42"/>
    <mergeCell ref="IC42:ID42"/>
    <mergeCell ref="IH42:IJ42"/>
    <mergeCell ref="IK42:IL42"/>
    <mergeCell ref="HR43:HT43"/>
    <mergeCell ref="HU43:HV43"/>
    <mergeCell ref="HZ43:IB43"/>
    <mergeCell ref="IC43:ID43"/>
    <mergeCell ref="IH43:IJ43"/>
    <mergeCell ref="IK43:IL43"/>
    <mergeCell ref="HR40:HT40"/>
    <mergeCell ref="HU40:HV40"/>
    <mergeCell ref="HZ40:IB40"/>
    <mergeCell ref="IC40:ID40"/>
    <mergeCell ref="IH40:IJ40"/>
    <mergeCell ref="IK40:IL40"/>
    <mergeCell ref="HR41:HT41"/>
    <mergeCell ref="HU41:HV41"/>
    <mergeCell ref="HZ41:IB41"/>
    <mergeCell ref="IC41:ID41"/>
    <mergeCell ref="IH41:IJ41"/>
    <mergeCell ref="IK41:IL41"/>
    <mergeCell ref="HR46:HT46"/>
    <mergeCell ref="HU46:HV46"/>
    <mergeCell ref="HZ46:IB46"/>
    <mergeCell ref="IC46:ID46"/>
    <mergeCell ref="IH46:IJ46"/>
    <mergeCell ref="IK46:IL46"/>
    <mergeCell ref="HR47:HT47"/>
    <mergeCell ref="HU47:HV47"/>
    <mergeCell ref="HZ47:IB47"/>
    <mergeCell ref="IC47:ID47"/>
    <mergeCell ref="IH47:IJ47"/>
    <mergeCell ref="IK47:IL47"/>
    <mergeCell ref="HR44:HT44"/>
    <mergeCell ref="HU44:HV44"/>
    <mergeCell ref="HZ44:IB44"/>
    <mergeCell ref="IC44:ID44"/>
    <mergeCell ref="IH44:IJ44"/>
    <mergeCell ref="IK44:IL44"/>
    <mergeCell ref="HR45:HT45"/>
    <mergeCell ref="HU45:HV45"/>
    <mergeCell ref="HZ45:IB45"/>
    <mergeCell ref="IC45:ID45"/>
    <mergeCell ref="IH45:IJ45"/>
    <mergeCell ref="IK45:IL45"/>
    <mergeCell ref="HR50:HT50"/>
    <mergeCell ref="HU50:HV50"/>
    <mergeCell ref="HZ50:IB50"/>
    <mergeCell ref="IC50:ID50"/>
    <mergeCell ref="IH50:IJ50"/>
    <mergeCell ref="IK50:IL50"/>
    <mergeCell ref="HR51:HT51"/>
    <mergeCell ref="HU51:HV51"/>
    <mergeCell ref="HZ51:IB51"/>
    <mergeCell ref="IC51:ID51"/>
    <mergeCell ref="IH51:IJ51"/>
    <mergeCell ref="IK51:IL51"/>
    <mergeCell ref="HR48:HT48"/>
    <mergeCell ref="HU48:HV48"/>
    <mergeCell ref="HZ48:IB48"/>
    <mergeCell ref="IC48:ID48"/>
    <mergeCell ref="IH48:IJ48"/>
    <mergeCell ref="IK48:IL48"/>
    <mergeCell ref="HR49:HT49"/>
    <mergeCell ref="HU49:HV49"/>
    <mergeCell ref="HZ49:IB49"/>
    <mergeCell ref="IC49:ID49"/>
    <mergeCell ref="IH49:IJ49"/>
    <mergeCell ref="IK49:IL49"/>
    <mergeCell ref="HR54:HT54"/>
    <mergeCell ref="HU54:HV54"/>
    <mergeCell ref="HZ54:IB54"/>
    <mergeCell ref="IC54:ID54"/>
    <mergeCell ref="IH54:IJ54"/>
    <mergeCell ref="IK54:IL54"/>
    <mergeCell ref="HR55:HT55"/>
    <mergeCell ref="HU55:HV55"/>
    <mergeCell ref="HZ55:IB55"/>
    <mergeCell ref="IC55:ID55"/>
    <mergeCell ref="IH55:IJ55"/>
    <mergeCell ref="IK55:IL55"/>
    <mergeCell ref="HR52:HT52"/>
    <mergeCell ref="HU52:HV52"/>
    <mergeCell ref="HZ52:IB52"/>
    <mergeCell ref="IC52:ID52"/>
    <mergeCell ref="IH52:IJ52"/>
    <mergeCell ref="IK52:IL52"/>
    <mergeCell ref="HR53:HT53"/>
    <mergeCell ref="HU53:HV53"/>
    <mergeCell ref="HZ53:IB53"/>
    <mergeCell ref="IC53:ID53"/>
    <mergeCell ref="IH53:IJ53"/>
    <mergeCell ref="IK53:IL53"/>
    <mergeCell ref="IK58:IL58"/>
    <mergeCell ref="HR59:HT59"/>
    <mergeCell ref="HU59:HV59"/>
    <mergeCell ref="HZ59:IB59"/>
    <mergeCell ref="IC59:ID59"/>
    <mergeCell ref="IH59:IJ59"/>
    <mergeCell ref="IK59:IL59"/>
    <mergeCell ref="HR56:HT56"/>
    <mergeCell ref="HU56:HV56"/>
    <mergeCell ref="HZ56:IB56"/>
    <mergeCell ref="IC56:ID56"/>
    <mergeCell ref="IH56:IJ56"/>
    <mergeCell ref="IK56:IL56"/>
    <mergeCell ref="HR57:HT57"/>
    <mergeCell ref="HU57:HV57"/>
    <mergeCell ref="HZ57:IB57"/>
    <mergeCell ref="IC57:ID57"/>
    <mergeCell ref="IH57:IJ57"/>
    <mergeCell ref="IK57:IL57"/>
    <mergeCell ref="HB70:HC70"/>
    <mergeCell ref="HR70:HS70"/>
    <mergeCell ref="HZ70:IA70"/>
    <mergeCell ref="IH70:II70"/>
    <mergeCell ref="HR65:HS65"/>
    <mergeCell ref="HZ65:IA65"/>
    <mergeCell ref="IH65:II65"/>
    <mergeCell ref="HR68:HS68"/>
    <mergeCell ref="HZ68:IA68"/>
    <mergeCell ref="IH68:II68"/>
    <mergeCell ref="HR69:HS69"/>
    <mergeCell ref="HZ69:IA69"/>
    <mergeCell ref="IH69:II69"/>
    <mergeCell ref="HR58:HT58"/>
    <mergeCell ref="HU58:HV58"/>
    <mergeCell ref="HZ58:IB58"/>
    <mergeCell ref="IC58:ID58"/>
    <mergeCell ref="IH58:IJ58"/>
    <mergeCell ref="IH66:II66"/>
    <mergeCell ref="IH67:II67"/>
    <mergeCell ref="HR63:HS63"/>
    <mergeCell ref="HU63:HV64"/>
    <mergeCell ref="HZ63:IA63"/>
    <mergeCell ref="IC63:ID64"/>
    <mergeCell ref="IH63:II63"/>
    <mergeCell ref="HB66:HC66"/>
    <mergeCell ref="HB67:HC67"/>
    <mergeCell ref="HJ66:HK66"/>
    <mergeCell ref="HJ67:HK67"/>
    <mergeCell ref="HR66:HS66"/>
    <mergeCell ref="HR67:HS67"/>
    <mergeCell ref="HZ66:IA66"/>
    <mergeCell ref="HJ70:HK70"/>
    <mergeCell ref="DZ69:EA69"/>
    <mergeCell ref="EH69:EI69"/>
    <mergeCell ref="EP69:EQ69"/>
    <mergeCell ref="EX69:EY69"/>
    <mergeCell ref="FF69:FG69"/>
    <mergeCell ref="IK63:IL64"/>
    <mergeCell ref="HR64:HS64"/>
    <mergeCell ref="HZ64:IA64"/>
    <mergeCell ref="IH64:II64"/>
    <mergeCell ref="HR61:HS61"/>
    <mergeCell ref="HU61:HV62"/>
    <mergeCell ref="HZ61:IA61"/>
    <mergeCell ref="IC61:ID62"/>
    <mergeCell ref="IH61:II61"/>
    <mergeCell ref="IK61:IL62"/>
    <mergeCell ref="HR62:HS62"/>
    <mergeCell ref="HZ62:IA62"/>
    <mergeCell ref="IH62:II62"/>
    <mergeCell ref="GT69:GU69"/>
    <mergeCell ref="HB69:HC69"/>
    <mergeCell ref="HJ69:HK69"/>
    <mergeCell ref="DZ70:EA70"/>
    <mergeCell ref="EH70:EI70"/>
    <mergeCell ref="EP70:EQ70"/>
    <mergeCell ref="EX70:EY70"/>
    <mergeCell ref="FF70:FG70"/>
    <mergeCell ref="FN70:FO70"/>
    <mergeCell ref="FV70:FW70"/>
    <mergeCell ref="GD70:GE70"/>
    <mergeCell ref="GL70:GM70"/>
    <mergeCell ref="GT70:GU70"/>
    <mergeCell ref="HR72:HU72"/>
    <mergeCell ref="HZ72:IC72"/>
    <mergeCell ref="IH72:IK72"/>
    <mergeCell ref="B72:E72"/>
    <mergeCell ref="J72:M72"/>
    <mergeCell ref="R72:U72"/>
    <mergeCell ref="Z72:AC72"/>
    <mergeCell ref="AH72:AK72"/>
    <mergeCell ref="AP72:AS72"/>
    <mergeCell ref="AX72:BA72"/>
    <mergeCell ref="BF72:BI72"/>
    <mergeCell ref="BN72:BQ72"/>
    <mergeCell ref="BV72:BY72"/>
    <mergeCell ref="CD72:CG72"/>
    <mergeCell ref="CL72:CO72"/>
    <mergeCell ref="CT72:CW72"/>
    <mergeCell ref="DB72:DE72"/>
    <mergeCell ref="DJ72:DM72"/>
    <mergeCell ref="DR72:DU72"/>
    <mergeCell ref="DZ72:EC72"/>
    <mergeCell ref="EH72:EK72"/>
    <mergeCell ref="EP72:ES72"/>
    <mergeCell ref="EX72:FA72"/>
    <mergeCell ref="FF72:FI72"/>
    <mergeCell ref="FN72:FQ72"/>
    <mergeCell ref="FV72:FY72"/>
    <mergeCell ref="GD72:GG72"/>
    <mergeCell ref="GL72:GO72"/>
    <mergeCell ref="GT72:GW72"/>
    <mergeCell ref="HB72:HE72"/>
    <mergeCell ref="HJ72:HM72"/>
    <mergeCell ref="I105:J105"/>
    <mergeCell ref="K105:L105"/>
    <mergeCell ref="M98:N99"/>
    <mergeCell ref="M100:N101"/>
    <mergeCell ref="U87:V87"/>
    <mergeCell ref="Q76:T76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6:R86"/>
    <mergeCell ref="S86:T86"/>
    <mergeCell ref="Q84:R84"/>
    <mergeCell ref="S84:T84"/>
    <mergeCell ref="Q85:R85"/>
    <mergeCell ref="S85:T85"/>
    <mergeCell ref="I88:J88"/>
    <mergeCell ref="K88:L88"/>
    <mergeCell ref="I91:J91"/>
    <mergeCell ref="K91:L91"/>
    <mergeCell ref="R90:V90"/>
    <mergeCell ref="K90:L90"/>
    <mergeCell ref="I93:J93"/>
    <mergeCell ref="K93:L93"/>
    <mergeCell ref="I78:J78"/>
    <mergeCell ref="I79:J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zoomScaleNormal="100" workbookViewId="0">
      <selection activeCell="J20" sqref="J20"/>
    </sheetView>
  </sheetViews>
  <sheetFormatPr baseColWidth="10" defaultRowHeight="15" x14ac:dyDescent="0.25"/>
  <cols>
    <col min="1" max="1" width="18.85546875" customWidth="1"/>
    <col min="2" max="3" width="11.42578125" hidden="1" customWidth="1"/>
    <col min="9" max="9" width="16.28515625" customWidth="1"/>
  </cols>
  <sheetData>
    <row r="1" spans="1:14" x14ac:dyDescent="0.25">
      <c r="A1" s="10" t="s">
        <v>0</v>
      </c>
      <c r="B1" s="10" t="s">
        <v>34</v>
      </c>
      <c r="C1" s="10" t="s">
        <v>35</v>
      </c>
      <c r="D1" s="10" t="s">
        <v>19</v>
      </c>
      <c r="E1" s="10" t="s">
        <v>36</v>
      </c>
      <c r="L1" s="187" t="s">
        <v>80</v>
      </c>
      <c r="M1" s="188"/>
      <c r="N1" s="189"/>
    </row>
    <row r="2" spans="1:14" x14ac:dyDescent="0.25">
      <c r="A2" s="12" t="s">
        <v>4</v>
      </c>
      <c r="B2" s="1">
        <v>30</v>
      </c>
      <c r="C2" s="9">
        <v>53100</v>
      </c>
      <c r="D2" s="1"/>
      <c r="E2" s="9">
        <f>(C2/B2)*D2</f>
        <v>0</v>
      </c>
      <c r="L2" s="57" t="s">
        <v>81</v>
      </c>
      <c r="M2" s="57" t="s">
        <v>82</v>
      </c>
      <c r="N2" s="57" t="s">
        <v>83</v>
      </c>
    </row>
    <row r="3" spans="1:14" x14ac:dyDescent="0.25">
      <c r="A3" s="12" t="s">
        <v>5</v>
      </c>
      <c r="B3" s="1">
        <v>30</v>
      </c>
      <c r="C3" s="9">
        <v>56000</v>
      </c>
      <c r="D3" s="1"/>
      <c r="E3" s="9">
        <f t="shared" ref="E3:E14" si="0">(C3/B3)*D3</f>
        <v>0</v>
      </c>
      <c r="L3" s="58">
        <v>100</v>
      </c>
      <c r="M3" s="60"/>
      <c r="N3" s="9">
        <f>M3*L3</f>
        <v>0</v>
      </c>
    </row>
    <row r="4" spans="1:14" x14ac:dyDescent="0.25">
      <c r="A4" s="12" t="s">
        <v>7</v>
      </c>
      <c r="B4" s="1">
        <v>24</v>
      </c>
      <c r="C4" s="9">
        <v>50300</v>
      </c>
      <c r="D4" s="1"/>
      <c r="E4" s="9">
        <f t="shared" si="0"/>
        <v>0</v>
      </c>
      <c r="L4" s="59">
        <v>200</v>
      </c>
      <c r="M4" s="60"/>
      <c r="N4" s="9">
        <f t="shared" ref="N4:N12" si="1">M4*L4</f>
        <v>0</v>
      </c>
    </row>
    <row r="5" spans="1:14" x14ac:dyDescent="0.25">
      <c r="A5" s="12" t="s">
        <v>6</v>
      </c>
      <c r="B5" s="1">
        <v>38</v>
      </c>
      <c r="C5" s="9">
        <v>44500</v>
      </c>
      <c r="D5" s="1"/>
      <c r="E5" s="9">
        <f t="shared" si="0"/>
        <v>0</v>
      </c>
      <c r="L5" s="59">
        <v>500</v>
      </c>
      <c r="M5" s="60"/>
      <c r="N5" s="9">
        <f t="shared" si="1"/>
        <v>0</v>
      </c>
    </row>
    <row r="6" spans="1:14" x14ac:dyDescent="0.25">
      <c r="A6" s="12" t="s">
        <v>97</v>
      </c>
      <c r="B6" s="1">
        <v>24</v>
      </c>
      <c r="C6" s="9">
        <v>61100</v>
      </c>
      <c r="D6" s="1"/>
      <c r="E6" s="9">
        <f t="shared" si="0"/>
        <v>0</v>
      </c>
      <c r="L6" s="59">
        <v>1000</v>
      </c>
      <c r="M6" s="60"/>
      <c r="N6" s="9">
        <f t="shared" si="1"/>
        <v>0</v>
      </c>
    </row>
    <row r="7" spans="1:14" x14ac:dyDescent="0.25">
      <c r="A7" s="12" t="s">
        <v>8</v>
      </c>
      <c r="B7" s="1">
        <v>24</v>
      </c>
      <c r="C7" s="9">
        <v>69200</v>
      </c>
      <c r="D7" s="1"/>
      <c r="E7" s="9">
        <f t="shared" si="0"/>
        <v>0</v>
      </c>
      <c r="L7" s="59">
        <v>2000</v>
      </c>
      <c r="M7" s="60"/>
      <c r="N7" s="9">
        <f t="shared" si="1"/>
        <v>0</v>
      </c>
    </row>
    <row r="8" spans="1:14" x14ac:dyDescent="0.25">
      <c r="A8" s="12" t="s">
        <v>9</v>
      </c>
      <c r="B8" s="1">
        <v>30</v>
      </c>
      <c r="C8" s="9">
        <v>45000</v>
      </c>
      <c r="D8" s="1"/>
      <c r="E8" s="9">
        <f t="shared" si="0"/>
        <v>0</v>
      </c>
      <c r="L8" s="59">
        <v>5000</v>
      </c>
      <c r="M8" s="60"/>
      <c r="N8" s="9">
        <f t="shared" si="1"/>
        <v>0</v>
      </c>
    </row>
    <row r="9" spans="1:14" x14ac:dyDescent="0.25">
      <c r="A9" s="12" t="s">
        <v>10</v>
      </c>
      <c r="B9" s="1">
        <v>38</v>
      </c>
      <c r="C9" s="9">
        <v>54400</v>
      </c>
      <c r="D9" s="1"/>
      <c r="E9" s="9">
        <f t="shared" si="0"/>
        <v>0</v>
      </c>
      <c r="L9" s="59">
        <v>10000</v>
      </c>
      <c r="M9" s="60"/>
      <c r="N9" s="9">
        <f t="shared" si="1"/>
        <v>0</v>
      </c>
    </row>
    <row r="10" spans="1:14" x14ac:dyDescent="0.25">
      <c r="A10" s="12" t="s">
        <v>11</v>
      </c>
      <c r="B10" s="1">
        <v>1</v>
      </c>
      <c r="C10" s="9">
        <v>24000</v>
      </c>
      <c r="D10" s="1"/>
      <c r="E10" s="9">
        <f>(C10/B10)*D10</f>
        <v>0</v>
      </c>
      <c r="L10" s="59">
        <v>20000</v>
      </c>
      <c r="M10" s="60"/>
      <c r="N10" s="9">
        <f t="shared" si="1"/>
        <v>0</v>
      </c>
    </row>
    <row r="11" spans="1:14" x14ac:dyDescent="0.25">
      <c r="A11" s="12" t="s">
        <v>12</v>
      </c>
      <c r="B11" s="1">
        <v>1</v>
      </c>
      <c r="C11" s="9">
        <v>42000</v>
      </c>
      <c r="D11" s="1"/>
      <c r="E11" s="9">
        <f t="shared" si="0"/>
        <v>0</v>
      </c>
      <c r="L11" s="59">
        <v>50000</v>
      </c>
      <c r="M11" s="60"/>
      <c r="N11" s="9">
        <f t="shared" si="1"/>
        <v>0</v>
      </c>
    </row>
    <row r="12" spans="1:14" x14ac:dyDescent="0.25">
      <c r="A12" s="12" t="s">
        <v>99</v>
      </c>
      <c r="B12" s="1">
        <v>1</v>
      </c>
      <c r="C12" s="9">
        <v>54000</v>
      </c>
      <c r="D12" s="1"/>
      <c r="E12" s="9">
        <f t="shared" si="0"/>
        <v>0</v>
      </c>
      <c r="L12" s="59">
        <v>100000</v>
      </c>
      <c r="M12" s="60"/>
      <c r="N12" s="9">
        <f t="shared" si="1"/>
        <v>0</v>
      </c>
    </row>
    <row r="13" spans="1:14" x14ac:dyDescent="0.25">
      <c r="A13" s="12" t="s">
        <v>13</v>
      </c>
      <c r="B13" s="1">
        <v>1</v>
      </c>
      <c r="C13" s="9">
        <v>25000</v>
      </c>
      <c r="D13" s="1"/>
      <c r="E13" s="9">
        <f t="shared" si="0"/>
        <v>0</v>
      </c>
      <c r="G13" s="178">
        <f>E28</f>
        <v>0</v>
      </c>
      <c r="H13" s="179"/>
      <c r="I13" s="180"/>
      <c r="L13" s="190" t="s">
        <v>84</v>
      </c>
      <c r="M13" s="190"/>
      <c r="N13" s="55">
        <f>SUM(N3:N12)</f>
        <v>0</v>
      </c>
    </row>
    <row r="14" spans="1:14" x14ac:dyDescent="0.25">
      <c r="A14" s="12" t="s">
        <v>14</v>
      </c>
      <c r="B14" s="1">
        <v>1</v>
      </c>
      <c r="C14" s="9">
        <v>44000</v>
      </c>
      <c r="D14" s="1"/>
      <c r="E14" s="9">
        <f t="shared" si="0"/>
        <v>0</v>
      </c>
      <c r="G14" s="181"/>
      <c r="H14" s="182"/>
      <c r="I14" s="183"/>
    </row>
    <row r="15" spans="1:14" x14ac:dyDescent="0.25">
      <c r="A15" s="12" t="s">
        <v>73</v>
      </c>
      <c r="B15" s="1">
        <v>1</v>
      </c>
      <c r="C15" s="9">
        <v>48000</v>
      </c>
      <c r="D15" s="1"/>
      <c r="E15" s="9">
        <f t="shared" ref="E15:E16" si="2">(C15/B15)*D15</f>
        <v>0</v>
      </c>
      <c r="G15" s="184"/>
      <c r="H15" s="185"/>
      <c r="I15" s="186"/>
    </row>
    <row r="16" spans="1:14" x14ac:dyDescent="0.25">
      <c r="A16" s="12" t="s">
        <v>22</v>
      </c>
      <c r="B16" s="1">
        <v>1</v>
      </c>
      <c r="C16" s="9">
        <v>2000</v>
      </c>
      <c r="D16" s="1"/>
      <c r="E16" s="9">
        <f t="shared" si="2"/>
        <v>0</v>
      </c>
    </row>
    <row r="17" spans="1:8" x14ac:dyDescent="0.25">
      <c r="A17" s="12" t="s">
        <v>23</v>
      </c>
      <c r="B17" s="1">
        <v>30</v>
      </c>
      <c r="C17" s="9">
        <v>61750</v>
      </c>
      <c r="D17" s="1"/>
      <c r="E17" s="9">
        <f t="shared" ref="E17:E26" si="3">(C17/B17)*D17</f>
        <v>0</v>
      </c>
      <c r="H17">
        <f>COUNT(D2:D27)</f>
        <v>0</v>
      </c>
    </row>
    <row r="18" spans="1:8" ht="14.25" customHeight="1" x14ac:dyDescent="0.25">
      <c r="A18" s="12" t="s">
        <v>25</v>
      </c>
      <c r="B18" s="1">
        <v>1</v>
      </c>
      <c r="C18" s="9">
        <v>90000</v>
      </c>
      <c r="D18" s="1"/>
      <c r="E18" s="9">
        <f t="shared" si="3"/>
        <v>0</v>
      </c>
    </row>
    <row r="19" spans="1:8" ht="14.25" customHeight="1" x14ac:dyDescent="0.25">
      <c r="A19" s="12" t="s">
        <v>24</v>
      </c>
      <c r="B19" s="1">
        <v>1</v>
      </c>
      <c r="C19" s="9">
        <v>115000</v>
      </c>
      <c r="D19" s="1"/>
      <c r="E19" s="9">
        <f t="shared" si="3"/>
        <v>0</v>
      </c>
      <c r="F19" s="48"/>
    </row>
    <row r="20" spans="1:8" ht="14.25" customHeight="1" x14ac:dyDescent="0.25">
      <c r="A20" s="12" t="s">
        <v>26</v>
      </c>
      <c r="B20" s="1">
        <v>1</v>
      </c>
      <c r="C20" s="9"/>
      <c r="D20" s="1"/>
      <c r="E20" s="9">
        <f t="shared" si="3"/>
        <v>0</v>
      </c>
    </row>
    <row r="21" spans="1:8" ht="14.25" customHeight="1" x14ac:dyDescent="0.25">
      <c r="A21" s="12" t="s">
        <v>27</v>
      </c>
      <c r="B21" s="1">
        <v>1</v>
      </c>
      <c r="C21" s="9"/>
      <c r="D21" s="1"/>
      <c r="E21" s="9">
        <f t="shared" si="3"/>
        <v>0</v>
      </c>
    </row>
    <row r="22" spans="1:8" ht="14.25" customHeight="1" x14ac:dyDescent="0.25">
      <c r="A22" s="12" t="s">
        <v>78</v>
      </c>
      <c r="B22" s="1">
        <v>1</v>
      </c>
      <c r="C22" s="9">
        <v>155000</v>
      </c>
      <c r="D22" s="1"/>
      <c r="E22" s="9">
        <f t="shared" si="3"/>
        <v>0</v>
      </c>
    </row>
    <row r="23" spans="1:8" ht="14.25" customHeight="1" x14ac:dyDescent="0.25">
      <c r="A23" s="12" t="s">
        <v>74</v>
      </c>
      <c r="B23" s="1">
        <v>1</v>
      </c>
      <c r="C23" s="9">
        <v>22000</v>
      </c>
      <c r="D23" s="1"/>
      <c r="E23" s="9">
        <f t="shared" si="3"/>
        <v>0</v>
      </c>
    </row>
    <row r="24" spans="1:8" ht="14.25" customHeight="1" x14ac:dyDescent="0.25">
      <c r="A24" s="12" t="s">
        <v>75</v>
      </c>
      <c r="B24" s="1">
        <v>1</v>
      </c>
      <c r="C24" s="9">
        <v>36000</v>
      </c>
      <c r="D24" s="1"/>
      <c r="E24" s="9">
        <f t="shared" si="3"/>
        <v>0</v>
      </c>
    </row>
    <row r="25" spans="1:8" ht="14.25" customHeight="1" x14ac:dyDescent="0.25">
      <c r="A25" s="12" t="s">
        <v>76</v>
      </c>
      <c r="B25" s="1">
        <v>1</v>
      </c>
      <c r="C25" s="9">
        <v>60000</v>
      </c>
      <c r="D25" s="1"/>
      <c r="E25" s="9">
        <f t="shared" si="3"/>
        <v>0</v>
      </c>
    </row>
    <row r="26" spans="1:8" ht="14.25" customHeight="1" x14ac:dyDescent="0.25">
      <c r="A26" s="56" t="s">
        <v>85</v>
      </c>
      <c r="B26" s="1">
        <v>16</v>
      </c>
      <c r="C26" s="9">
        <v>54050</v>
      </c>
      <c r="D26" s="1"/>
      <c r="E26" s="9">
        <f t="shared" si="3"/>
        <v>0</v>
      </c>
    </row>
    <row r="27" spans="1:8" ht="14.25" customHeight="1" x14ac:dyDescent="0.25">
      <c r="A27" s="1" t="s">
        <v>71</v>
      </c>
      <c r="B27" s="1">
        <v>1</v>
      </c>
      <c r="C27" s="9">
        <v>2000</v>
      </c>
      <c r="D27" s="1"/>
      <c r="E27" s="9">
        <f>(C27/B27)*D27</f>
        <v>0</v>
      </c>
    </row>
    <row r="28" spans="1:8" x14ac:dyDescent="0.25">
      <c r="A28" s="175" t="s">
        <v>37</v>
      </c>
      <c r="B28" s="176"/>
      <c r="C28" s="177"/>
      <c r="D28" s="1">
        <f>SUM(D2:D27)</f>
        <v>0</v>
      </c>
      <c r="E28" s="9">
        <f>SUM(E2:E27)</f>
        <v>0</v>
      </c>
    </row>
  </sheetData>
  <mergeCells count="4">
    <mergeCell ref="A28:C28"/>
    <mergeCell ref="G13:I15"/>
    <mergeCell ref="L1:N1"/>
    <mergeCell ref="L13:M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1]!Limpiar_campos">
                <anchor moveWithCells="1" sizeWithCells="1">
                  <from>
                    <xdr:col>7</xdr:col>
                    <xdr:colOff>381000</xdr:colOff>
                    <xdr:row>5</xdr:row>
                    <xdr:rowOff>28575</xdr:rowOff>
                  </from>
                  <to>
                    <xdr:col>8</xdr:col>
                    <xdr:colOff>704850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selection activeCell="B5" sqref="B5"/>
    </sheetView>
  </sheetViews>
  <sheetFormatPr baseColWidth="10" defaultRowHeight="15" x14ac:dyDescent="0.25"/>
  <cols>
    <col min="1" max="1" width="27.28515625" customWidth="1"/>
    <col min="2" max="2" width="15.85546875" customWidth="1"/>
    <col min="4" max="4" width="31" customWidth="1"/>
    <col min="5" max="5" width="17.28515625" customWidth="1"/>
    <col min="7" max="7" width="29.85546875" customWidth="1"/>
    <col min="8" max="8" width="20.28515625" customWidth="1"/>
  </cols>
  <sheetData>
    <row r="1" spans="1:8" x14ac:dyDescent="0.25">
      <c r="A1" s="43" t="s">
        <v>62</v>
      </c>
      <c r="D1" s="43" t="s">
        <v>64</v>
      </c>
      <c r="G1" s="43" t="s">
        <v>65</v>
      </c>
    </row>
    <row r="2" spans="1:8" x14ac:dyDescent="0.25">
      <c r="A2" s="10" t="s">
        <v>63</v>
      </c>
      <c r="B2" s="2" t="s">
        <v>35</v>
      </c>
      <c r="D2" s="10" t="s">
        <v>63</v>
      </c>
      <c r="E2" s="2" t="s">
        <v>35</v>
      </c>
      <c r="G2" s="10" t="s">
        <v>63</v>
      </c>
      <c r="H2" s="2" t="s">
        <v>35</v>
      </c>
    </row>
    <row r="3" spans="1:8" x14ac:dyDescent="0.25">
      <c r="A3" s="75" t="s">
        <v>95</v>
      </c>
      <c r="B3" s="9"/>
      <c r="D3" s="74" t="s">
        <v>88</v>
      </c>
      <c r="E3" s="9"/>
      <c r="G3" s="74" t="s">
        <v>86</v>
      </c>
      <c r="H3" s="9"/>
    </row>
    <row r="4" spans="1:8" x14ac:dyDescent="0.25">
      <c r="A4" s="75" t="s">
        <v>100</v>
      </c>
      <c r="B4" s="47"/>
      <c r="D4" s="74" t="s">
        <v>89</v>
      </c>
      <c r="E4" s="9"/>
      <c r="G4" s="74" t="s">
        <v>87</v>
      </c>
      <c r="H4" s="9"/>
    </row>
    <row r="5" spans="1:8" x14ac:dyDescent="0.25">
      <c r="A5" s="1"/>
      <c r="B5" s="9"/>
      <c r="D5" s="74" t="s">
        <v>90</v>
      </c>
      <c r="E5" s="9"/>
      <c r="G5" s="74" t="s">
        <v>96</v>
      </c>
      <c r="H5" s="9"/>
    </row>
    <row r="6" spans="1:8" x14ac:dyDescent="0.25">
      <c r="A6" s="1"/>
      <c r="B6" s="9"/>
      <c r="D6" s="74" t="s">
        <v>91</v>
      </c>
      <c r="E6" s="9"/>
      <c r="G6" s="74"/>
      <c r="H6" s="9"/>
    </row>
    <row r="7" spans="1:8" x14ac:dyDescent="0.25">
      <c r="A7" s="1"/>
      <c r="B7" s="9"/>
      <c r="D7" s="74" t="s">
        <v>92</v>
      </c>
      <c r="E7" s="9"/>
      <c r="G7" s="74"/>
      <c r="H7" s="9"/>
    </row>
    <row r="8" spans="1:8" x14ac:dyDescent="0.25">
      <c r="A8" s="1"/>
      <c r="B8" s="9"/>
      <c r="D8" s="1"/>
      <c r="E8" s="9"/>
      <c r="G8" s="75"/>
      <c r="H8" s="9"/>
    </row>
    <row r="9" spans="1:8" x14ac:dyDescent="0.25">
      <c r="A9" s="1"/>
      <c r="B9" s="9"/>
      <c r="D9" s="1"/>
      <c r="E9" s="9"/>
      <c r="G9" s="1"/>
      <c r="H9" s="9"/>
    </row>
    <row r="10" spans="1:8" x14ac:dyDescent="0.25">
      <c r="A10" s="1"/>
      <c r="B10" s="9"/>
      <c r="D10" s="1"/>
      <c r="E10" s="9"/>
      <c r="G10" s="1"/>
      <c r="H10" s="9"/>
    </row>
    <row r="11" spans="1:8" x14ac:dyDescent="0.25">
      <c r="A11" s="1"/>
      <c r="B11" s="9"/>
      <c r="D11" s="1"/>
      <c r="E11" s="9"/>
      <c r="G11" s="1"/>
      <c r="H11" s="9"/>
    </row>
    <row r="12" spans="1:8" x14ac:dyDescent="0.25">
      <c r="A12" s="1"/>
      <c r="B12" s="9"/>
      <c r="D12" s="1"/>
      <c r="E12" s="9"/>
      <c r="G12" s="1"/>
      <c r="H12" s="9"/>
    </row>
    <row r="13" spans="1:8" x14ac:dyDescent="0.25">
      <c r="A13" s="1"/>
      <c r="B13" s="9"/>
      <c r="D13" s="1"/>
      <c r="E13" s="9"/>
      <c r="G13" s="1"/>
      <c r="H13" s="9"/>
    </row>
    <row r="14" spans="1:8" x14ac:dyDescent="0.25">
      <c r="A14" s="1"/>
      <c r="B14" s="9"/>
      <c r="D14" s="1"/>
      <c r="E14" s="9"/>
      <c r="G14" s="1"/>
      <c r="H14" s="9"/>
    </row>
    <row r="15" spans="1:8" x14ac:dyDescent="0.25">
      <c r="A15" s="1"/>
      <c r="B15" s="9"/>
      <c r="D15" s="1"/>
      <c r="E15" s="9"/>
      <c r="G15" s="1"/>
      <c r="H15" s="9"/>
    </row>
    <row r="16" spans="1:8" x14ac:dyDescent="0.25">
      <c r="A16" s="1"/>
      <c r="B16" s="9"/>
      <c r="D16" s="1"/>
      <c r="E16" s="9"/>
      <c r="G16" s="1"/>
      <c r="H16" s="9"/>
    </row>
    <row r="17" spans="1:8" x14ac:dyDescent="0.25">
      <c r="A17" s="1"/>
      <c r="B17" s="9"/>
      <c r="D17" s="1"/>
      <c r="E17" s="9"/>
      <c r="G17" s="1"/>
      <c r="H17" s="9"/>
    </row>
    <row r="18" spans="1:8" x14ac:dyDescent="0.25">
      <c r="A18" s="1"/>
      <c r="B18" s="9"/>
      <c r="D18" s="1"/>
      <c r="E18" s="9"/>
      <c r="G18" s="1"/>
      <c r="H18" s="9"/>
    </row>
    <row r="19" spans="1:8" x14ac:dyDescent="0.25">
      <c r="A19" s="1"/>
      <c r="B19" s="9"/>
      <c r="D19" s="1"/>
      <c r="E19" s="9"/>
      <c r="G19" s="1"/>
      <c r="H19" s="9"/>
    </row>
    <row r="20" spans="1:8" x14ac:dyDescent="0.25">
      <c r="A20" s="1"/>
      <c r="B20" s="9"/>
      <c r="D20" s="1"/>
      <c r="E20" s="9"/>
      <c r="G20" s="1"/>
      <c r="H20" s="9"/>
    </row>
    <row r="21" spans="1:8" x14ac:dyDescent="0.25">
      <c r="A21" s="1"/>
      <c r="B21" s="9"/>
      <c r="D21" s="1"/>
      <c r="E21" s="9"/>
      <c r="G21" s="1"/>
      <c r="H21" s="9"/>
    </row>
    <row r="22" spans="1:8" x14ac:dyDescent="0.25">
      <c r="A22" s="1"/>
      <c r="B22" s="9"/>
      <c r="D22" s="1"/>
      <c r="E22" s="9"/>
      <c r="G22" s="1"/>
      <c r="H22" s="9"/>
    </row>
    <row r="23" spans="1:8" x14ac:dyDescent="0.25">
      <c r="A23" s="1"/>
      <c r="B23" s="9"/>
      <c r="D23" s="1"/>
      <c r="E23" s="9"/>
      <c r="G23" s="1"/>
      <c r="H23" s="9"/>
    </row>
    <row r="24" spans="1:8" x14ac:dyDescent="0.25">
      <c r="A24" s="1"/>
      <c r="B24" s="9"/>
      <c r="D24" s="1"/>
      <c r="E24" s="9"/>
      <c r="G24" s="1"/>
      <c r="H24" s="9"/>
    </row>
    <row r="25" spans="1:8" x14ac:dyDescent="0.25">
      <c r="A25" s="1"/>
      <c r="B25" s="9"/>
      <c r="D25" s="1"/>
      <c r="E25" s="9"/>
      <c r="G25" s="1"/>
      <c r="H25" s="9"/>
    </row>
    <row r="26" spans="1:8" x14ac:dyDescent="0.25">
      <c r="A26" s="1"/>
      <c r="B26" s="9"/>
      <c r="D26" s="1"/>
      <c r="E26" s="9"/>
      <c r="G26" s="1"/>
      <c r="H26" s="9"/>
    </row>
    <row r="27" spans="1:8" x14ac:dyDescent="0.25">
      <c r="A27" s="1"/>
      <c r="B27" s="9"/>
      <c r="D27" s="1"/>
      <c r="E27" s="9"/>
      <c r="G27" s="1"/>
      <c r="H27" s="9"/>
    </row>
    <row r="28" spans="1:8" x14ac:dyDescent="0.25">
      <c r="A28" s="1"/>
      <c r="B28" s="9"/>
      <c r="D28" s="1"/>
      <c r="E28" s="9"/>
      <c r="G28" s="1"/>
      <c r="H28" s="9"/>
    </row>
    <row r="29" spans="1:8" x14ac:dyDescent="0.25">
      <c r="A29" s="1"/>
      <c r="B29" s="9"/>
      <c r="D29" s="1"/>
      <c r="E29" s="9"/>
      <c r="G29" s="1"/>
      <c r="H29" s="9"/>
    </row>
    <row r="30" spans="1:8" x14ac:dyDescent="0.25">
      <c r="A30" s="1"/>
      <c r="B30" s="9"/>
      <c r="D30" s="1"/>
      <c r="E30" s="9"/>
      <c r="G30" s="1"/>
      <c r="H30" s="9"/>
    </row>
    <row r="31" spans="1:8" x14ac:dyDescent="0.25">
      <c r="A31" s="45" t="s">
        <v>3</v>
      </c>
      <c r="B31" s="46">
        <f>SUM(B3:B30)</f>
        <v>0</v>
      </c>
      <c r="D31" s="2" t="s">
        <v>3</v>
      </c>
      <c r="E31" s="46">
        <f>SUM(E3:E30)</f>
        <v>0</v>
      </c>
      <c r="G31" s="2" t="s">
        <v>3</v>
      </c>
      <c r="H31" s="46">
        <f>SUM(H3:H30)</f>
        <v>0</v>
      </c>
    </row>
    <row r="35" spans="1:8" x14ac:dyDescent="0.25">
      <c r="D35" s="2" t="s">
        <v>37</v>
      </c>
      <c r="E35" s="46">
        <f>B31+E31+H31+B41</f>
        <v>0</v>
      </c>
      <c r="G35" s="39"/>
      <c r="H35" s="39"/>
    </row>
    <row r="36" spans="1:8" x14ac:dyDescent="0.25">
      <c r="A36" s="76" t="s">
        <v>69</v>
      </c>
      <c r="B36" s="76"/>
    </row>
    <row r="37" spans="1:8" x14ac:dyDescent="0.25">
      <c r="A37" s="1"/>
      <c r="B37" s="9"/>
      <c r="D37" s="2" t="s">
        <v>77</v>
      </c>
      <c r="E37" s="55">
        <f>INVENTARIO!K96-E35</f>
        <v>0</v>
      </c>
    </row>
    <row r="38" spans="1:8" x14ac:dyDescent="0.25">
      <c r="A38" s="1"/>
      <c r="B38" s="9"/>
    </row>
    <row r="39" spans="1:8" x14ac:dyDescent="0.25">
      <c r="A39" s="1"/>
      <c r="B39" s="9"/>
    </row>
    <row r="40" spans="1:8" x14ac:dyDescent="0.25">
      <c r="A40" s="1"/>
      <c r="B40" s="9"/>
    </row>
    <row r="41" spans="1:8" x14ac:dyDescent="0.25">
      <c r="A41" s="45" t="s">
        <v>3</v>
      </c>
      <c r="B41" s="46">
        <f>SUM(B37:B40)</f>
        <v>0</v>
      </c>
    </row>
  </sheetData>
  <mergeCells count="1">
    <mergeCell ref="A36:B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BODEGA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Dairo Pacheco Ditta</dc:creator>
  <cp:lastModifiedBy>CRISTANCHO</cp:lastModifiedBy>
  <dcterms:created xsi:type="dcterms:W3CDTF">2021-02-12T07:13:01Z</dcterms:created>
  <dcterms:modified xsi:type="dcterms:W3CDTF">2023-08-29T00:42:21Z</dcterms:modified>
</cp:coreProperties>
</file>